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90" windowWidth="15480" windowHeight="7610" activeTab="2"/>
  </bookViews>
  <sheets>
    <sheet name="碩士班" sheetId="1" r:id="rId1"/>
    <sheet name="日間部四技" sheetId="2" r:id="rId2"/>
    <sheet name="進修部四技" sheetId="3" r:id="rId3"/>
  </sheets>
  <definedNames>
    <definedName name="_xlnm.Print_Area" localSheetId="1">'日間部四技'!$A$1:$AE$56</definedName>
    <definedName name="_xlnm.Print_Area" localSheetId="2">'進修部四技'!$A$1:$AE$50</definedName>
  </definedNames>
  <calcPr fullCalcOnLoad="1"/>
</workbook>
</file>

<file path=xl/comments2.xml><?xml version="1.0" encoding="utf-8"?>
<comments xmlns="http://schemas.openxmlformats.org/spreadsheetml/2006/main">
  <authors>
    <author>user0521</author>
  </authors>
  <commentList>
    <comment ref="AA20" authorId="0">
      <text>
        <r>
          <rPr>
            <b/>
            <sz val="9"/>
            <rFont val="Tahoma"/>
            <family val="2"/>
          </rPr>
          <t>user0521: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原10</t>
        </r>
      </text>
    </comment>
    <comment ref="AC20" authorId="0">
      <text>
        <r>
          <rPr>
            <b/>
            <sz val="9"/>
            <rFont val="Tahoma"/>
            <family val="2"/>
          </rPr>
          <t>user0521: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原10</t>
        </r>
      </text>
    </comment>
    <comment ref="B27" authorId="0">
      <text>
        <r>
          <rPr>
            <b/>
            <sz val="9"/>
            <rFont val="Tahoma"/>
            <family val="2"/>
          </rPr>
          <t>user0521: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原</t>
        </r>
        <r>
          <rPr>
            <sz val="9"/>
            <rFont val="Tahoma"/>
            <family val="2"/>
          </rPr>
          <t>1</t>
        </r>
        <r>
          <rPr>
            <sz val="9"/>
            <rFont val="細明體"/>
            <family val="3"/>
          </rPr>
          <t>上</t>
        </r>
      </text>
    </comment>
  </commentList>
</comments>
</file>

<file path=xl/comments3.xml><?xml version="1.0" encoding="utf-8"?>
<comments xmlns="http://schemas.openxmlformats.org/spreadsheetml/2006/main">
  <authors>
    <author>user0521</author>
  </authors>
  <commentList>
    <comment ref="U39" authorId="0">
      <text>
        <r>
          <rPr>
            <b/>
            <sz val="9"/>
            <rFont val="Tahoma"/>
            <family val="2"/>
          </rPr>
          <t>user0521: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原2上3學分</t>
        </r>
      </text>
    </comment>
    <comment ref="U40" authorId="0">
      <text>
        <r>
          <rPr>
            <b/>
            <sz val="9"/>
            <rFont val="Tahoma"/>
            <family val="2"/>
          </rPr>
          <t>user0521: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原</t>
        </r>
        <r>
          <rPr>
            <sz val="9"/>
            <rFont val="Tahoma"/>
            <family val="2"/>
          </rPr>
          <t>2</t>
        </r>
        <r>
          <rPr>
            <sz val="9"/>
            <rFont val="細明體"/>
            <family val="3"/>
          </rPr>
          <t>下</t>
        </r>
        <r>
          <rPr>
            <sz val="9"/>
            <rFont val="Tahoma"/>
            <family val="2"/>
          </rPr>
          <t>3</t>
        </r>
        <r>
          <rPr>
            <sz val="9"/>
            <rFont val="細明體"/>
            <family val="3"/>
          </rPr>
          <t>學分</t>
        </r>
      </text>
    </comment>
    <comment ref="U28" authorId="0">
      <text>
        <r>
          <rPr>
            <b/>
            <sz val="9"/>
            <rFont val="Tahoma"/>
            <family val="2"/>
          </rPr>
          <t>user0521: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原</t>
        </r>
        <r>
          <rPr>
            <sz val="9"/>
            <rFont val="Tahoma"/>
            <family val="2"/>
          </rPr>
          <t xml:space="preserve">3
</t>
        </r>
      </text>
    </comment>
    <comment ref="V28" authorId="0">
      <text>
        <r>
          <rPr>
            <b/>
            <sz val="9"/>
            <rFont val="Tahoma"/>
            <family val="2"/>
          </rPr>
          <t>user0521: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原</t>
        </r>
        <r>
          <rPr>
            <sz val="9"/>
            <rFont val="Tahoma"/>
            <family val="2"/>
          </rPr>
          <t>3</t>
        </r>
      </text>
    </comment>
    <comment ref="U31" authorId="0">
      <text>
        <r>
          <rPr>
            <b/>
            <sz val="9"/>
            <rFont val="Tahoma"/>
            <family val="2"/>
          </rPr>
          <t>user0521: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原</t>
        </r>
        <r>
          <rPr>
            <sz val="9"/>
            <rFont val="Tahoma"/>
            <family val="2"/>
          </rPr>
          <t xml:space="preserve">3
</t>
        </r>
      </text>
    </comment>
    <comment ref="V31" authorId="0">
      <text>
        <r>
          <rPr>
            <b/>
            <sz val="9"/>
            <rFont val="Tahoma"/>
            <family val="2"/>
          </rPr>
          <t>user0521: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原</t>
        </r>
        <r>
          <rPr>
            <sz val="9"/>
            <rFont val="Tahoma"/>
            <family val="2"/>
          </rPr>
          <t>3</t>
        </r>
      </text>
    </comment>
    <comment ref="U41" authorId="0">
      <text>
        <r>
          <rPr>
            <b/>
            <sz val="9"/>
            <rFont val="Tahoma"/>
            <family val="2"/>
          </rPr>
          <t>user0521: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原</t>
        </r>
        <r>
          <rPr>
            <sz val="9"/>
            <rFont val="Tahoma"/>
            <family val="2"/>
          </rPr>
          <t>3</t>
        </r>
        <r>
          <rPr>
            <sz val="9"/>
            <rFont val="細明體"/>
            <family val="3"/>
          </rPr>
          <t>下</t>
        </r>
        <r>
          <rPr>
            <sz val="9"/>
            <rFont val="Tahoma"/>
            <family val="2"/>
          </rPr>
          <t>3</t>
        </r>
        <r>
          <rPr>
            <sz val="9"/>
            <rFont val="細明體"/>
            <family val="3"/>
          </rPr>
          <t>學分</t>
        </r>
      </text>
    </comment>
    <comment ref="V41" authorId="0">
      <text>
        <r>
          <rPr>
            <b/>
            <sz val="9"/>
            <rFont val="Tahoma"/>
            <family val="2"/>
          </rPr>
          <t>user0521: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原</t>
        </r>
        <r>
          <rPr>
            <sz val="9"/>
            <rFont val="Tahoma"/>
            <family val="2"/>
          </rPr>
          <t>3</t>
        </r>
        <r>
          <rPr>
            <sz val="9"/>
            <rFont val="細明體"/>
            <family val="3"/>
          </rPr>
          <t>下</t>
        </r>
        <r>
          <rPr>
            <sz val="9"/>
            <rFont val="Tahoma"/>
            <family val="2"/>
          </rPr>
          <t>3</t>
        </r>
        <r>
          <rPr>
            <sz val="9"/>
            <rFont val="細明體"/>
            <family val="3"/>
          </rPr>
          <t>學分</t>
        </r>
      </text>
    </comment>
    <comment ref="U42" authorId="0">
      <text>
        <r>
          <rPr>
            <b/>
            <sz val="9"/>
            <rFont val="Tahoma"/>
            <family val="2"/>
          </rPr>
          <t>user0521: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原</t>
        </r>
        <r>
          <rPr>
            <sz val="9"/>
            <rFont val="Tahoma"/>
            <family val="2"/>
          </rPr>
          <t>3</t>
        </r>
        <r>
          <rPr>
            <sz val="9"/>
            <rFont val="細明體"/>
            <family val="3"/>
          </rPr>
          <t>上</t>
        </r>
        <r>
          <rPr>
            <sz val="9"/>
            <rFont val="Tahoma"/>
            <family val="2"/>
          </rPr>
          <t>2</t>
        </r>
        <r>
          <rPr>
            <sz val="9"/>
            <rFont val="細明體"/>
            <family val="3"/>
          </rPr>
          <t>學分</t>
        </r>
      </text>
    </comment>
    <comment ref="V42" authorId="0">
      <text>
        <r>
          <rPr>
            <b/>
            <sz val="9"/>
            <rFont val="Tahoma"/>
            <family val="2"/>
          </rPr>
          <t>user0521: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原</t>
        </r>
        <r>
          <rPr>
            <sz val="9"/>
            <rFont val="Tahoma"/>
            <family val="2"/>
          </rPr>
          <t>3</t>
        </r>
        <r>
          <rPr>
            <sz val="9"/>
            <rFont val="細明體"/>
            <family val="3"/>
          </rPr>
          <t>上</t>
        </r>
        <r>
          <rPr>
            <sz val="9"/>
            <rFont val="Tahoma"/>
            <family val="2"/>
          </rPr>
          <t>2</t>
        </r>
        <r>
          <rPr>
            <sz val="9"/>
            <rFont val="細明體"/>
            <family val="3"/>
          </rPr>
          <t>學分</t>
        </r>
      </text>
    </comment>
  </commentList>
</comments>
</file>

<file path=xl/sharedStrings.xml><?xml version="1.0" encoding="utf-8"?>
<sst xmlns="http://schemas.openxmlformats.org/spreadsheetml/2006/main" count="510" uniqueCount="273">
  <si>
    <t>制別：四技(日間部)</t>
  </si>
  <si>
    <r>
      <rPr>
        <sz val="10"/>
        <color indexed="8"/>
        <rFont val="標楷體"/>
        <family val="4"/>
      </rPr>
      <t>上學期</t>
    </r>
  </si>
  <si>
    <r>
      <rPr>
        <sz val="10"/>
        <color indexed="8"/>
        <rFont val="標楷體"/>
        <family val="4"/>
      </rPr>
      <t>下學期</t>
    </r>
  </si>
  <si>
    <r>
      <rPr>
        <sz val="10"/>
        <color indexed="8"/>
        <rFont val="標楷體"/>
        <family val="4"/>
      </rPr>
      <t>科目名稱</t>
    </r>
  </si>
  <si>
    <r>
      <rPr>
        <sz val="8"/>
        <color indexed="8"/>
        <rFont val="標楷體"/>
        <family val="4"/>
      </rPr>
      <t>代碼</t>
    </r>
  </si>
  <si>
    <r>
      <rPr>
        <sz val="8"/>
        <color indexed="8"/>
        <rFont val="標楷體"/>
        <family val="4"/>
      </rPr>
      <t>學分</t>
    </r>
  </si>
  <si>
    <r>
      <rPr>
        <sz val="8"/>
        <color indexed="8"/>
        <rFont val="標楷體"/>
        <family val="4"/>
      </rPr>
      <t>時數</t>
    </r>
  </si>
  <si>
    <t>服務學習</t>
  </si>
  <si>
    <t>校外實習</t>
  </si>
  <si>
    <t>體育</t>
  </si>
  <si>
    <t>英文核心課程</t>
  </si>
  <si>
    <t>國文核心課程</t>
  </si>
  <si>
    <t>藝術學群(一)</t>
  </si>
  <si>
    <t>社會學群(一)</t>
  </si>
  <si>
    <t>藝術學群(二)</t>
  </si>
  <si>
    <t>社會學群(二)</t>
  </si>
  <si>
    <t xml:space="preserve"> </t>
  </si>
  <si>
    <r>
      <t>大漢技術學院</t>
    </r>
    <r>
      <rPr>
        <b/>
        <sz val="18"/>
        <color indexed="12"/>
        <rFont val="Times New Roman"/>
        <family val="1"/>
      </rPr>
      <t>105</t>
    </r>
    <r>
      <rPr>
        <b/>
        <sz val="18"/>
        <color indexed="12"/>
        <rFont val="標楷體"/>
        <family val="4"/>
      </rPr>
      <t>學年度入學新生課程標準表</t>
    </r>
  </si>
  <si>
    <r>
      <rPr>
        <sz val="10"/>
        <color indexed="8"/>
        <rFont val="標楷體"/>
        <family val="4"/>
      </rPr>
      <t>代碼</t>
    </r>
  </si>
  <si>
    <r>
      <rPr>
        <sz val="10"/>
        <color indexed="8"/>
        <rFont val="標楷體"/>
        <family val="4"/>
      </rPr>
      <t>學分</t>
    </r>
  </si>
  <si>
    <r>
      <rPr>
        <sz val="10"/>
        <color indexed="8"/>
        <rFont val="標楷體"/>
        <family val="4"/>
      </rPr>
      <t>時數</t>
    </r>
  </si>
  <si>
    <t>校訂
必修</t>
  </si>
  <si>
    <t>修別</t>
  </si>
  <si>
    <r>
      <rPr>
        <sz val="10"/>
        <color indexed="8"/>
        <rFont val="標楷體"/>
        <family val="4"/>
      </rPr>
      <t>第一學年</t>
    </r>
    <r>
      <rPr>
        <sz val="10"/>
        <color indexed="8"/>
        <rFont val="Times New Roman"/>
        <family val="1"/>
      </rPr>
      <t>(105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~106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</si>
  <si>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第二學年</t>
    </r>
    <r>
      <rPr>
        <sz val="10"/>
        <color indexed="8"/>
        <rFont val="Times New Roman"/>
        <family val="1"/>
      </rPr>
      <t>(106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~107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</si>
  <si>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第三學年</t>
    </r>
    <r>
      <rPr>
        <sz val="10"/>
        <color indexed="8"/>
        <rFont val="Times New Roman"/>
        <family val="1"/>
      </rPr>
      <t>(107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~108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</si>
  <si>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第四學年</t>
    </r>
    <r>
      <rPr>
        <sz val="10"/>
        <color indexed="8"/>
        <rFont val="Times New Roman"/>
        <family val="1"/>
      </rPr>
      <t>(108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~109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</si>
  <si>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t>校訂必修科目合計</t>
  </si>
  <si>
    <t>自然科學群（一）</t>
  </si>
  <si>
    <t>自然科學群（二）</t>
  </si>
  <si>
    <t>合計</t>
  </si>
  <si>
    <t>英文發展課程</t>
  </si>
  <si>
    <t>國文發展課程</t>
  </si>
  <si>
    <t>通識
必修</t>
  </si>
  <si>
    <t>通識必修科目合計</t>
  </si>
  <si>
    <t>軍訓（自由選項）</t>
  </si>
  <si>
    <t>通識選修</t>
  </si>
  <si>
    <t>通識
選修</t>
  </si>
  <si>
    <t>專業必修科目合計</t>
  </si>
  <si>
    <t>專業
必修</t>
  </si>
  <si>
    <t>專業
選修</t>
  </si>
  <si>
    <t>預定專業選修科目合計</t>
  </si>
  <si>
    <t>學分</t>
  </si>
  <si>
    <t>時數</t>
  </si>
  <si>
    <r>
      <rPr>
        <sz val="11"/>
        <color indexed="8"/>
        <rFont val="標楷體"/>
        <family val="4"/>
      </rPr>
      <t>通識必修</t>
    </r>
    <r>
      <rPr>
        <sz val="11"/>
        <color indexed="8"/>
        <rFont val="Times New Roman"/>
        <family val="1"/>
      </rPr>
      <t>(1)</t>
    </r>
  </si>
  <si>
    <t>通識選修(6)</t>
  </si>
  <si>
    <t>學分</t>
  </si>
  <si>
    <t>時數</t>
  </si>
  <si>
    <r>
      <t>專業必修</t>
    </r>
    <r>
      <rPr>
        <sz val="11"/>
        <color indexed="8"/>
        <rFont val="Times New Roman"/>
        <family val="1"/>
      </rPr>
      <t>(2)</t>
    </r>
  </si>
  <si>
    <r>
      <rPr>
        <sz val="11"/>
        <color indexed="8"/>
        <rFont val="標楷體"/>
        <family val="4"/>
      </rPr>
      <t>專業選修</t>
    </r>
    <r>
      <rPr>
        <sz val="11"/>
        <color indexed="8"/>
        <rFont val="Times New Roman"/>
        <family val="1"/>
      </rPr>
      <t>(3)</t>
    </r>
  </si>
  <si>
    <t>通識選修科目合計</t>
  </si>
  <si>
    <t>最低畢業</t>
  </si>
  <si>
    <t>開課累計</t>
  </si>
  <si>
    <t>制別：四技(進修部)</t>
  </si>
  <si>
    <t>學期修習合計</t>
  </si>
  <si>
    <r>
      <rPr>
        <sz val="12"/>
        <color indexed="8"/>
        <rFont val="標楷體"/>
        <family val="4"/>
      </rPr>
      <t>第一學期</t>
    </r>
    <r>
      <rPr>
        <sz val="12"/>
        <color indexed="8"/>
        <rFont val="Times New Roman"/>
        <family val="1"/>
      </rPr>
      <t>(105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~106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</si>
  <si>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第二學期</t>
    </r>
    <r>
      <rPr>
        <sz val="12"/>
        <color indexed="8"/>
        <rFont val="Times New Roman"/>
        <family val="1"/>
      </rPr>
      <t>(106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~106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</si>
  <si>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科目名稱</t>
    </r>
  </si>
  <si>
    <r>
      <rPr>
        <sz val="12"/>
        <color indexed="8"/>
        <rFont val="標楷體"/>
        <family val="4"/>
      </rPr>
      <t>代碼</t>
    </r>
  </si>
  <si>
    <r>
      <rPr>
        <sz val="12"/>
        <color indexed="8"/>
        <rFont val="標楷體"/>
        <family val="4"/>
      </rPr>
      <t>學分</t>
    </r>
  </si>
  <si>
    <r>
      <rPr>
        <sz val="12"/>
        <color indexed="8"/>
        <rFont val="標楷體"/>
        <family val="4"/>
      </rPr>
      <t>時數</t>
    </r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</si>
  <si>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2:</t>
    </r>
    <r>
      <rPr>
        <sz val="12"/>
        <color indexed="10"/>
        <rFont val="標楷體"/>
        <family val="4"/>
      </rPr>
      <t>選修學分科目得調整開課學期。</t>
    </r>
  </si>
  <si>
    <t>學分</t>
  </si>
  <si>
    <t>時數</t>
  </si>
  <si>
    <t>專業選修(3)</t>
  </si>
  <si>
    <t>最低畢業</t>
  </si>
  <si>
    <t>開課
累計</t>
  </si>
  <si>
    <r>
      <t>專業必修(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)</t>
    </r>
  </si>
  <si>
    <t>制別：碩士班</t>
  </si>
  <si>
    <t>論文
必修</t>
  </si>
  <si>
    <t>論文必修科目合計</t>
  </si>
  <si>
    <t>碩士論文</t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</si>
  <si>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每位學生須修習碩士論文</t>
    </r>
    <r>
      <rPr>
        <sz val="12"/>
        <color indexed="10"/>
        <rFont val="Times New Roman"/>
        <family val="1"/>
      </rPr>
      <t>6</t>
    </r>
    <r>
      <rPr>
        <sz val="12"/>
        <color indexed="10"/>
        <rFont val="標楷體"/>
        <family val="4"/>
      </rPr>
      <t>學分，本系</t>
    </r>
    <r>
      <rPr>
        <u val="single"/>
        <sz val="12"/>
        <color indexed="10"/>
        <rFont val="標楷體"/>
        <family val="4"/>
      </rPr>
      <t>專業必修</t>
    </r>
    <r>
      <rPr>
        <u val="single"/>
        <sz val="12"/>
        <color indexed="10"/>
        <rFont val="Times New Roman"/>
        <family val="1"/>
      </rPr>
      <t>12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</t>
    </r>
    <r>
      <rPr>
        <u val="single"/>
        <sz val="12"/>
        <color indexed="10"/>
        <rFont val="Times New Roman"/>
        <family val="1"/>
      </rPr>
      <t>12</t>
    </r>
    <r>
      <rPr>
        <u val="single"/>
        <sz val="12"/>
        <color indexed="10"/>
        <rFont val="標楷體"/>
        <family val="4"/>
      </rPr>
      <t>學分</t>
    </r>
    <r>
      <rPr>
        <u val="single"/>
        <sz val="12"/>
        <color indexed="10"/>
        <rFont val="Times New Roman"/>
        <family val="1"/>
      </rPr>
      <t>(</t>
    </r>
    <r>
      <rPr>
        <u val="single"/>
        <sz val="12"/>
        <color indexed="10"/>
        <rFont val="標楷體"/>
        <family val="4"/>
      </rPr>
      <t>不含重補修科目</t>
    </r>
    <r>
      <rPr>
        <u val="single"/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，合計</t>
    </r>
    <r>
      <rPr>
        <sz val="12"/>
        <color indexed="10"/>
        <rFont val="Times New Roman"/>
        <family val="1"/>
      </rPr>
      <t>30</t>
    </r>
    <r>
      <rPr>
        <sz val="12"/>
        <color indexed="10"/>
        <rFont val="標楷體"/>
        <family val="4"/>
      </rPr>
      <t>學分以上，始能畢業。</t>
    </r>
  </si>
  <si>
    <r>
      <rPr>
        <sz val="12"/>
        <color indexed="8"/>
        <rFont val="標楷體"/>
        <family val="4"/>
      </rPr>
      <t>論文必修</t>
    </r>
    <r>
      <rPr>
        <sz val="12"/>
        <color indexed="8"/>
        <rFont val="Times New Roman"/>
        <family val="1"/>
      </rPr>
      <t>(2)</t>
    </r>
  </si>
  <si>
    <t>管理學</t>
  </si>
  <si>
    <t>行銷管理</t>
  </si>
  <si>
    <t>套裝軟體</t>
  </si>
  <si>
    <t>人力資源管理</t>
  </si>
  <si>
    <t>消費者行為</t>
  </si>
  <si>
    <t>電子商務</t>
  </si>
  <si>
    <t>經濟學</t>
  </si>
  <si>
    <t>會計學</t>
  </si>
  <si>
    <t>統計學</t>
  </si>
  <si>
    <t>專題製作一</t>
  </si>
  <si>
    <t>專題製作二</t>
  </si>
  <si>
    <t>商業自動化</t>
  </si>
  <si>
    <t>研究方法</t>
  </si>
  <si>
    <t>多變量分析</t>
  </si>
  <si>
    <t>服務管理專題</t>
  </si>
  <si>
    <t>零售管理專題</t>
  </si>
  <si>
    <t>文化創意行銷專題</t>
  </si>
  <si>
    <t>人力資源管理專題</t>
  </si>
  <si>
    <t>整合行銷專題</t>
  </si>
  <si>
    <t>消費者行為專題</t>
  </si>
  <si>
    <t>電子商務專題研究</t>
  </si>
  <si>
    <t>商用數學專題</t>
  </si>
  <si>
    <t>專案管理專題</t>
  </si>
  <si>
    <t>行銷企劃實務專題</t>
  </si>
  <si>
    <t>策略行銷專題</t>
  </si>
  <si>
    <t>零售管理專題研討</t>
  </si>
  <si>
    <t>定價策略與管理專題</t>
  </si>
  <si>
    <t>設施區位與配送路線</t>
  </si>
  <si>
    <t>連鎖企業管理專題</t>
  </si>
  <si>
    <t>全球運籌管理專題</t>
  </si>
  <si>
    <t>國際行銷專題</t>
  </si>
  <si>
    <t>網路行銷專題</t>
  </si>
  <si>
    <t>供應鏈管理專題</t>
  </si>
  <si>
    <t>國際流通經濟分析</t>
  </si>
  <si>
    <t>企業診斷專題</t>
  </si>
  <si>
    <t>產業競爭分析</t>
  </si>
  <si>
    <t>國際通路管理專題</t>
  </si>
  <si>
    <t>競爭策略專題</t>
  </si>
  <si>
    <t>行銷專案管理</t>
  </si>
  <si>
    <t>行銷個案專題研討</t>
  </si>
  <si>
    <t>企業資源規劃專題</t>
  </si>
  <si>
    <t>產品創新與品牌管理</t>
  </si>
  <si>
    <t>通路策略與管理專題</t>
  </si>
  <si>
    <t xml:space="preserve">                                                                 </t>
  </si>
  <si>
    <t>商店經營與管理</t>
  </si>
  <si>
    <t>網路行銷</t>
  </si>
  <si>
    <t>流通管理</t>
  </si>
  <si>
    <t>壓力管理</t>
  </si>
  <si>
    <t>顧客關係管理</t>
  </si>
  <si>
    <t>運輸管理</t>
  </si>
  <si>
    <t>電話客服與行銷管理</t>
  </si>
  <si>
    <t>倉儲管理</t>
  </si>
  <si>
    <t>企業概論</t>
  </si>
  <si>
    <t>通路策略與管理</t>
  </si>
  <si>
    <t>會展產業概論與實作</t>
  </si>
  <si>
    <t>多媒體製作實務</t>
  </si>
  <si>
    <t>創意行銷</t>
  </si>
  <si>
    <t>採購管理</t>
  </si>
  <si>
    <t>管理資訊系統</t>
  </si>
  <si>
    <t>電話客服與行銷實作</t>
  </si>
  <si>
    <t>零售管理</t>
  </si>
  <si>
    <t>市場調查</t>
  </si>
  <si>
    <t>立地商圈評估</t>
  </si>
  <si>
    <t>物流決策模式分析</t>
  </si>
  <si>
    <t>門市作業實務</t>
  </si>
  <si>
    <t>門市服務管理實作</t>
  </si>
  <si>
    <t>商務企劃</t>
  </si>
  <si>
    <t>創意思考</t>
  </si>
  <si>
    <t>企業概論</t>
  </si>
  <si>
    <t>管理學</t>
  </si>
  <si>
    <t>廣告與消費者心理</t>
  </si>
  <si>
    <t>商務企劃</t>
  </si>
  <si>
    <t>門市經營與管理實務</t>
  </si>
  <si>
    <t>店面空間規劃</t>
  </si>
  <si>
    <t>企劃案製作</t>
  </si>
  <si>
    <t>財務管理</t>
  </si>
  <si>
    <t>創意管理</t>
  </si>
  <si>
    <t>專案管理</t>
  </si>
  <si>
    <t>企業倫理</t>
  </si>
  <si>
    <t>系別：流通與行銷管理系</t>
  </si>
  <si>
    <t>行銷管理專題</t>
  </si>
  <si>
    <t>流通管理專題</t>
  </si>
  <si>
    <t>生產與作業管理</t>
  </si>
  <si>
    <t>人力資源管理</t>
  </si>
  <si>
    <t>會展產業概論</t>
  </si>
  <si>
    <t>專題製作</t>
  </si>
  <si>
    <t>企業研究方法</t>
  </si>
  <si>
    <t>策略管理</t>
  </si>
  <si>
    <t>行銷管理</t>
  </si>
  <si>
    <t>經濟學(一)</t>
  </si>
  <si>
    <t>經濟學(二)</t>
  </si>
  <si>
    <t>會計學(一)</t>
  </si>
  <si>
    <t>會計學(二)</t>
  </si>
  <si>
    <t>統計學(一)</t>
  </si>
  <si>
    <t>統計學(二)</t>
  </si>
  <si>
    <t>零售管理</t>
  </si>
  <si>
    <t>壓力管理</t>
  </si>
  <si>
    <t>商業自動化</t>
  </si>
  <si>
    <t>消費者行為</t>
  </si>
  <si>
    <t>多媒體製作實作</t>
  </si>
  <si>
    <t>廣告與消費者心理</t>
  </si>
  <si>
    <t>物流資料庫概論</t>
  </si>
  <si>
    <t>物流中心營運管理</t>
  </si>
  <si>
    <t>存貨管理</t>
  </si>
  <si>
    <t>供應鏈管理</t>
  </si>
  <si>
    <t>商店規劃與設計</t>
  </si>
  <si>
    <t>顧客關係管理</t>
  </si>
  <si>
    <t>商店經營與管理</t>
  </si>
  <si>
    <t>物流資訊系統</t>
  </si>
  <si>
    <t>全球運籌管理</t>
  </si>
  <si>
    <t>無店鋪行銷</t>
  </si>
  <si>
    <t>服務業行銷與管理</t>
  </si>
  <si>
    <t>運輸管理</t>
  </si>
  <si>
    <t>市場調查</t>
  </si>
  <si>
    <t>行銷研究</t>
  </si>
  <si>
    <t>物流決策模式分析</t>
  </si>
  <si>
    <t>企業資源規劃</t>
  </si>
  <si>
    <t>國際行銷管理</t>
  </si>
  <si>
    <t>企劃案製作</t>
  </si>
  <si>
    <t>通路策略與管理</t>
  </si>
  <si>
    <t>物流設施規劃</t>
  </si>
  <si>
    <t>創意行銷</t>
  </si>
  <si>
    <t>賣場佈置與消費行為</t>
  </si>
  <si>
    <t>計算機概論</t>
  </si>
  <si>
    <t>經濟學</t>
  </si>
  <si>
    <t>流通管理</t>
  </si>
  <si>
    <t>統計學</t>
  </si>
  <si>
    <t>會計學</t>
  </si>
  <si>
    <t>專題製作一</t>
  </si>
  <si>
    <r>
      <rPr>
        <sz val="10"/>
        <rFont val="標楷體"/>
        <family val="4"/>
      </rPr>
      <t>計算機概論</t>
    </r>
  </si>
  <si>
    <t>碩士論文</t>
  </si>
  <si>
    <t>多媒體製作實務</t>
  </si>
  <si>
    <t>套裝軟體</t>
  </si>
  <si>
    <t>商用數學(一)</t>
  </si>
  <si>
    <t>商用數學(二)</t>
  </si>
  <si>
    <t>互動式網頁設計</t>
  </si>
  <si>
    <t>行銷傳播</t>
  </si>
  <si>
    <t>品牌管理</t>
  </si>
  <si>
    <t>財務管理</t>
  </si>
  <si>
    <t>存貨管理</t>
  </si>
  <si>
    <t>網路行銷</t>
  </si>
  <si>
    <t>策略行銷規劃</t>
  </si>
  <si>
    <t>策略行銷規劃</t>
  </si>
  <si>
    <t>立地商圈評估</t>
  </si>
  <si>
    <t>立地商圈評估</t>
  </si>
  <si>
    <t>商務企劃</t>
  </si>
  <si>
    <t>職場安全與衛生</t>
  </si>
  <si>
    <r>
      <rPr>
        <sz val="10"/>
        <color indexed="10"/>
        <rFont val="標楷體"/>
        <family val="4"/>
      </rPr>
      <t>註</t>
    </r>
    <r>
      <rPr>
        <sz val="10"/>
        <color indexed="10"/>
        <rFont val="Times New Roman"/>
        <family val="1"/>
      </rPr>
      <t>1:</t>
    </r>
    <r>
      <rPr>
        <sz val="10"/>
        <color indexed="10"/>
        <rFont val="標楷體"/>
        <family val="4"/>
      </rPr>
      <t>每位學生須修習</t>
    </r>
    <r>
      <rPr>
        <u val="single"/>
        <sz val="10"/>
        <color indexed="10"/>
        <rFont val="標楷體"/>
        <family val="4"/>
      </rPr>
      <t>通識必修</t>
    </r>
    <r>
      <rPr>
        <u val="single"/>
        <sz val="10"/>
        <color indexed="10"/>
        <rFont val="Times New Roman"/>
        <family val="1"/>
      </rPr>
      <t>29</t>
    </r>
    <r>
      <rPr>
        <u val="single"/>
        <sz val="10"/>
        <color indexed="10"/>
        <rFont val="標楷體"/>
        <family val="4"/>
      </rPr>
      <t>學分</t>
    </r>
    <r>
      <rPr>
        <sz val="10"/>
        <color indexed="10"/>
        <rFont val="標楷體"/>
        <family val="4"/>
      </rPr>
      <t>；本系</t>
    </r>
    <r>
      <rPr>
        <u val="single"/>
        <sz val="10"/>
        <color indexed="10"/>
        <rFont val="標楷體"/>
        <family val="4"/>
      </rPr>
      <t>專業必修</t>
    </r>
    <r>
      <rPr>
        <u val="single"/>
        <sz val="10"/>
        <color indexed="10"/>
        <rFont val="Times New Roman"/>
        <family val="1"/>
      </rPr>
      <t>32</t>
    </r>
    <r>
      <rPr>
        <u val="single"/>
        <sz val="10"/>
        <color indexed="10"/>
        <rFont val="標楷體"/>
        <family val="4"/>
      </rPr>
      <t>學分</t>
    </r>
    <r>
      <rPr>
        <sz val="10"/>
        <color indexed="10"/>
        <rFont val="標楷體"/>
        <family val="4"/>
      </rPr>
      <t>及</t>
    </r>
    <r>
      <rPr>
        <u val="single"/>
        <sz val="10"/>
        <color indexed="10"/>
        <rFont val="標楷體"/>
        <family val="4"/>
      </rPr>
      <t>專業選修</t>
    </r>
    <r>
      <rPr>
        <u val="single"/>
        <sz val="10"/>
        <color indexed="10"/>
        <rFont val="Times New Roman"/>
        <family val="1"/>
      </rPr>
      <t>67</t>
    </r>
    <r>
      <rPr>
        <u val="single"/>
        <sz val="10"/>
        <color indexed="10"/>
        <rFont val="標楷體"/>
        <family val="4"/>
      </rPr>
      <t>學分</t>
    </r>
    <r>
      <rPr>
        <u val="single"/>
        <sz val="10"/>
        <color indexed="10"/>
        <rFont val="Times New Roman"/>
        <family val="1"/>
      </rPr>
      <t>(</t>
    </r>
    <r>
      <rPr>
        <u val="single"/>
        <sz val="10"/>
        <color indexed="10"/>
        <rFont val="標楷體"/>
        <family val="4"/>
      </rPr>
      <t>至多承認外系專業課程</t>
    </r>
    <r>
      <rPr>
        <u val="single"/>
        <sz val="10"/>
        <color indexed="10"/>
        <rFont val="Times New Roman"/>
        <family val="1"/>
      </rPr>
      <t>6</t>
    </r>
    <r>
      <rPr>
        <u val="single"/>
        <sz val="10"/>
        <color indexed="10"/>
        <rFont val="標楷體"/>
        <family val="4"/>
      </rPr>
      <t>學分，不含重補修必修科目、軍訓及通識課程</t>
    </r>
    <r>
      <rPr>
        <u val="single"/>
        <sz val="10"/>
        <color indexed="10"/>
        <rFont val="Times New Roman"/>
        <family val="1"/>
      </rPr>
      <t>)</t>
    </r>
    <r>
      <rPr>
        <sz val="10"/>
        <color indexed="10"/>
        <rFont val="標楷體"/>
        <family val="4"/>
      </rPr>
      <t>，合計</t>
    </r>
    <r>
      <rPr>
        <sz val="10"/>
        <color indexed="10"/>
        <rFont val="Times New Roman"/>
        <family val="1"/>
      </rPr>
      <t>128</t>
    </r>
    <r>
      <rPr>
        <sz val="10"/>
        <color indexed="10"/>
        <rFont val="標楷體"/>
        <family val="4"/>
      </rPr>
      <t>學分以上，始能畢業。</t>
    </r>
  </si>
  <si>
    <r>
      <t>105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7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19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104</t>
    </r>
    <r>
      <rPr>
        <b/>
        <sz val="8"/>
        <color indexed="12"/>
        <rFont val="標楷體"/>
        <family val="4"/>
      </rPr>
      <t>學年度第二學期第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標楷體"/>
        <family val="4"/>
      </rPr>
      <t>次系課程委員會議通過</t>
    </r>
    <r>
      <rPr>
        <b/>
        <sz val="8"/>
        <color indexed="12"/>
        <rFont val="Times New Roman"/>
        <family val="1"/>
      </rPr>
      <t xml:space="preserve">
105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9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7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105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次校課委員會議暨教務會議通過</t>
    </r>
  </si>
  <si>
    <t>國文發展課程</t>
  </si>
  <si>
    <t>英文發展課程</t>
  </si>
  <si>
    <r>
      <rPr>
        <sz val="12"/>
        <color indexed="8"/>
        <rFont val="標楷體"/>
        <family val="4"/>
      </rPr>
      <t>第三學期</t>
    </r>
    <r>
      <rPr>
        <sz val="12"/>
        <color indexed="8"/>
        <rFont val="Times New Roman"/>
        <family val="1"/>
      </rPr>
      <t>(106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~107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</si>
  <si>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第四學期</t>
    </r>
    <r>
      <rPr>
        <sz val="12"/>
        <color indexed="8"/>
        <rFont val="Times New Roman"/>
        <family val="1"/>
      </rPr>
      <t>(107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~107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</si>
  <si>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t>品質管理</t>
  </si>
  <si>
    <t>國際禮儀</t>
  </si>
  <si>
    <t>行銷專案管理</t>
  </si>
  <si>
    <t>全球運籌管理</t>
  </si>
  <si>
    <t>供應鏈管理</t>
  </si>
  <si>
    <t>服務業行銷與管理</t>
  </si>
  <si>
    <t>職場安全與衛生</t>
  </si>
  <si>
    <t>工廠自動化管理</t>
  </si>
  <si>
    <t>全球運籌管理</t>
  </si>
  <si>
    <t>顧客關係管理</t>
  </si>
  <si>
    <t>門市經營與管理</t>
  </si>
  <si>
    <t>作業研究</t>
  </si>
  <si>
    <t>服務品質管理</t>
  </si>
  <si>
    <t>倉儲管理實務</t>
  </si>
  <si>
    <t>品質管理</t>
  </si>
  <si>
    <t>商務企劃</t>
  </si>
  <si>
    <t>策略行銷規劃</t>
  </si>
  <si>
    <r>
      <rPr>
        <sz val="10"/>
        <color indexed="10"/>
        <rFont val="標楷體"/>
        <family val="4"/>
      </rPr>
      <t>註</t>
    </r>
    <r>
      <rPr>
        <sz val="10"/>
        <color indexed="10"/>
        <rFont val="Times New Roman"/>
        <family val="1"/>
      </rPr>
      <t>1:</t>
    </r>
    <r>
      <rPr>
        <sz val="10"/>
        <color indexed="10"/>
        <rFont val="標楷體"/>
        <family val="4"/>
      </rPr>
      <t>每位學生須修習</t>
    </r>
    <r>
      <rPr>
        <u val="single"/>
        <sz val="10"/>
        <color indexed="10"/>
        <rFont val="標楷體"/>
        <family val="4"/>
      </rPr>
      <t>通識必修</t>
    </r>
    <r>
      <rPr>
        <u val="single"/>
        <sz val="10"/>
        <color indexed="10"/>
        <rFont val="Times New Roman"/>
        <family val="1"/>
      </rPr>
      <t>29</t>
    </r>
    <r>
      <rPr>
        <u val="single"/>
        <sz val="10"/>
        <color indexed="10"/>
        <rFont val="標楷體"/>
        <family val="4"/>
      </rPr>
      <t>學分、通識選修</t>
    </r>
    <r>
      <rPr>
        <u val="single"/>
        <sz val="10"/>
        <color indexed="10"/>
        <rFont val="Times New Roman"/>
        <family val="1"/>
      </rPr>
      <t>2</t>
    </r>
    <r>
      <rPr>
        <u val="single"/>
        <sz val="10"/>
        <color indexed="10"/>
        <rFont val="標楷體"/>
        <family val="4"/>
      </rPr>
      <t>學分</t>
    </r>
    <r>
      <rPr>
        <sz val="10"/>
        <color indexed="10"/>
        <rFont val="標楷體"/>
        <family val="4"/>
      </rPr>
      <t>；本系</t>
    </r>
    <r>
      <rPr>
        <u val="single"/>
        <sz val="10"/>
        <color indexed="10"/>
        <rFont val="標楷體"/>
        <family val="4"/>
      </rPr>
      <t>專業必修</t>
    </r>
    <r>
      <rPr>
        <u val="single"/>
        <sz val="10"/>
        <color indexed="10"/>
        <rFont val="Times New Roman"/>
        <family val="1"/>
      </rPr>
      <t>50</t>
    </r>
    <r>
      <rPr>
        <u val="single"/>
        <sz val="10"/>
        <color indexed="10"/>
        <rFont val="標楷體"/>
        <family val="4"/>
      </rPr>
      <t>學分</t>
    </r>
    <r>
      <rPr>
        <sz val="10"/>
        <color indexed="10"/>
        <rFont val="標楷體"/>
        <family val="4"/>
      </rPr>
      <t>及</t>
    </r>
    <r>
      <rPr>
        <u val="single"/>
        <sz val="10"/>
        <color indexed="10"/>
        <rFont val="標楷體"/>
        <family val="4"/>
      </rPr>
      <t>專業選修</t>
    </r>
    <r>
      <rPr>
        <u val="single"/>
        <sz val="10"/>
        <color indexed="10"/>
        <rFont val="Times New Roman"/>
        <family val="1"/>
      </rPr>
      <t>47</t>
    </r>
    <r>
      <rPr>
        <u val="single"/>
        <sz val="10"/>
        <color indexed="10"/>
        <rFont val="標楷體"/>
        <family val="4"/>
      </rPr>
      <t>學分</t>
    </r>
    <r>
      <rPr>
        <u val="single"/>
        <sz val="10"/>
        <color indexed="10"/>
        <rFont val="Times New Roman"/>
        <family val="1"/>
      </rPr>
      <t>(</t>
    </r>
    <r>
      <rPr>
        <u val="single"/>
        <sz val="10"/>
        <color indexed="10"/>
        <rFont val="標楷體"/>
        <family val="4"/>
      </rPr>
      <t>至多承認外系專業課程</t>
    </r>
    <r>
      <rPr>
        <u val="single"/>
        <sz val="10"/>
        <color indexed="10"/>
        <rFont val="Times New Roman"/>
        <family val="1"/>
      </rPr>
      <t>6</t>
    </r>
    <r>
      <rPr>
        <u val="single"/>
        <sz val="10"/>
        <color indexed="10"/>
        <rFont val="標楷體"/>
        <family val="4"/>
      </rPr>
      <t>學分，不含重補修必修科目、軍訓及通識課程</t>
    </r>
    <r>
      <rPr>
        <u val="single"/>
        <sz val="10"/>
        <color indexed="10"/>
        <rFont val="Times New Roman"/>
        <family val="1"/>
      </rPr>
      <t>)</t>
    </r>
    <r>
      <rPr>
        <sz val="10"/>
        <color indexed="10"/>
        <rFont val="標楷體"/>
        <family val="4"/>
      </rPr>
      <t>，合計</t>
    </r>
    <r>
      <rPr>
        <sz val="10"/>
        <color indexed="10"/>
        <rFont val="Times New Roman"/>
        <family val="1"/>
      </rPr>
      <t>128</t>
    </r>
    <r>
      <rPr>
        <sz val="10"/>
        <color indexed="10"/>
        <rFont val="標楷體"/>
        <family val="4"/>
      </rPr>
      <t>學分以上，始能畢業。</t>
    </r>
  </si>
  <si>
    <t>創業管理</t>
  </si>
  <si>
    <t>職場倫理</t>
  </si>
  <si>
    <t>物流中心營運管理</t>
  </si>
  <si>
    <t>店面空間規劃</t>
  </si>
  <si>
    <t>存貨管理</t>
  </si>
  <si>
    <t>物流成本分析管理</t>
  </si>
  <si>
    <t>品牌管理</t>
  </si>
  <si>
    <t>行銷研究</t>
  </si>
  <si>
    <t>服務業行銷實作</t>
  </si>
  <si>
    <t>商店經營與管理實務</t>
  </si>
  <si>
    <t>創業管理</t>
  </si>
  <si>
    <t>行銷研究</t>
  </si>
  <si>
    <t>服務業行銷與管理</t>
  </si>
  <si>
    <t>採購管理</t>
  </si>
  <si>
    <t>商店規劃與設計</t>
  </si>
  <si>
    <t>物流策略管理</t>
  </si>
  <si>
    <t>電子商務</t>
  </si>
  <si>
    <t>門市作業實務</t>
  </si>
  <si>
    <t>國際禮儀</t>
  </si>
  <si>
    <t>賣場規劃管理</t>
  </si>
  <si>
    <r>
      <rPr>
        <sz val="10"/>
        <color indexed="10"/>
        <rFont val="標楷體"/>
        <family val="4"/>
      </rPr>
      <t>註</t>
    </r>
    <r>
      <rPr>
        <sz val="10"/>
        <color indexed="10"/>
        <rFont val="Times New Roman"/>
        <family val="1"/>
      </rPr>
      <t>2:</t>
    </r>
    <r>
      <rPr>
        <sz val="10"/>
        <color indexed="10"/>
        <rFont val="標楷體"/>
        <family val="4"/>
      </rPr>
      <t>服務學習為校訂必修課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每學期</t>
    </r>
    <r>
      <rPr>
        <sz val="10"/>
        <color indexed="10"/>
        <rFont val="Times New Roman"/>
        <family val="1"/>
      </rPr>
      <t>0</t>
    </r>
    <r>
      <rPr>
        <sz val="10"/>
        <color indexed="10"/>
        <rFont val="標楷體"/>
        <family val="4"/>
      </rPr>
      <t>學分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標楷體"/>
        <family val="4"/>
      </rPr>
      <t>小時，須修滿三學年</t>
    </r>
    <r>
      <rPr>
        <sz val="10"/>
        <color indexed="10"/>
        <rFont val="Times New Roman"/>
        <family val="1"/>
      </rPr>
      <t>)</t>
    </r>
    <r>
      <rPr>
        <sz val="10"/>
        <color indexed="10"/>
        <rFont val="標楷體"/>
        <family val="4"/>
      </rPr>
      <t>，但不列入畢業學分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軍訓亦不列入</t>
    </r>
    <r>
      <rPr>
        <sz val="10"/>
        <color indexed="10"/>
        <rFont val="Times New Roman"/>
        <family val="1"/>
      </rPr>
      <t>)</t>
    </r>
    <r>
      <rPr>
        <sz val="10"/>
        <color indexed="10"/>
        <rFont val="標楷體"/>
        <family val="4"/>
      </rPr>
      <t>。</t>
    </r>
  </si>
  <si>
    <t>註3:每位學生必須通過本校畢業門檻(包括：資訊、體育)始得畢業。本校畢業門檻資格實施辦法連結網址：http://www.dahan.edu.tw/releaseRedirect.do?unitID=183&amp;pageID=6061</t>
  </si>
  <si>
    <r>
      <t>註</t>
    </r>
    <r>
      <rPr>
        <sz val="10"/>
        <color indexed="10"/>
        <rFont val="Times New Roman"/>
        <family val="1"/>
      </rPr>
      <t>4</t>
    </r>
    <r>
      <rPr>
        <sz val="10"/>
        <color indexed="10"/>
        <rFont val="Times New Roman"/>
        <family val="1"/>
      </rPr>
      <t>:</t>
    </r>
    <r>
      <rPr>
        <sz val="10"/>
        <color indexed="10"/>
        <rFont val="標楷體"/>
        <family val="4"/>
      </rPr>
      <t>每位學生必須通過本系畢業門檻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包括：</t>
    </r>
    <r>
      <rPr>
        <sz val="10"/>
        <color indexed="30"/>
        <rFont val="標楷體"/>
        <family val="4"/>
      </rPr>
      <t>流通與資訊能力</t>
    </r>
    <r>
      <rPr>
        <sz val="10"/>
        <color indexed="30"/>
        <rFont val="Times New Roman"/>
        <family val="1"/>
      </rPr>
      <t xml:space="preserve">  </t>
    </r>
    <r>
      <rPr>
        <sz val="10"/>
        <color indexed="30"/>
        <rFont val="標楷體"/>
        <family val="4"/>
      </rPr>
      <t>證照</t>
    </r>
    <r>
      <rPr>
        <sz val="10"/>
        <color indexed="30"/>
        <rFont val="Times New Roman"/>
        <family val="1"/>
      </rPr>
      <t xml:space="preserve"> </t>
    </r>
    <r>
      <rPr>
        <sz val="10"/>
        <color indexed="30"/>
        <rFont val="標楷體"/>
        <family val="4"/>
      </rPr>
      <t>累計分數達</t>
    </r>
    <r>
      <rPr>
        <sz val="10"/>
        <color indexed="30"/>
        <rFont val="Times New Roman"/>
        <family val="1"/>
      </rPr>
      <t>2</t>
    </r>
    <r>
      <rPr>
        <sz val="10"/>
        <color indexed="30"/>
        <rFont val="標楷體"/>
        <family val="4"/>
      </rPr>
      <t>分</t>
    </r>
    <r>
      <rPr>
        <sz val="10"/>
        <color indexed="30"/>
        <rFont val="Times New Roman"/>
        <family val="1"/>
      </rPr>
      <t xml:space="preserve"> </t>
    </r>
    <r>
      <rPr>
        <sz val="10"/>
        <color indexed="30"/>
        <rFont val="標楷體"/>
        <family val="4"/>
      </rPr>
      <t>（含）</t>
    </r>
    <r>
      <rPr>
        <sz val="10"/>
        <color indexed="30"/>
        <rFont val="Times New Roman"/>
        <family val="1"/>
      </rPr>
      <t xml:space="preserve"> </t>
    </r>
    <r>
      <rPr>
        <sz val="10"/>
        <color indexed="30"/>
        <rFont val="標楷體"/>
        <family val="4"/>
      </rPr>
      <t>以上</t>
    </r>
    <r>
      <rPr>
        <sz val="10"/>
        <color indexed="10"/>
        <rFont val="標楷體"/>
        <family val="4"/>
      </rPr>
      <t>)始得畢業。本系畢業門檻辦法連結網址：</t>
    </r>
    <r>
      <rPr>
        <sz val="10"/>
        <color indexed="30"/>
        <rFont val="標楷體"/>
        <family val="4"/>
      </rPr>
      <t>http://www.dahan.edu.tw/ftp/20150803022325.pdf</t>
    </r>
  </si>
  <si>
    <t>行銷專案管理</t>
  </si>
  <si>
    <t>系別：企管系(原流通與行銷管理系)</t>
  </si>
  <si>
    <t>系別：企管系(原流通與行銷管理系)</t>
  </si>
  <si>
    <r>
      <t>105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7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19</t>
    </r>
    <r>
      <rPr>
        <b/>
        <sz val="8"/>
        <color indexed="12"/>
        <rFont val="標楷體"/>
        <family val="4"/>
      </rPr>
      <t>日(</t>
    </r>
    <r>
      <rPr>
        <b/>
        <sz val="8"/>
        <color indexed="12"/>
        <rFont val="Times New Roman"/>
        <family val="1"/>
      </rPr>
      <t>104</t>
    </r>
    <r>
      <rPr>
        <b/>
        <sz val="8"/>
        <color indexed="12"/>
        <rFont val="標楷體"/>
        <family val="4"/>
      </rPr>
      <t>學年度第2學期第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標楷體"/>
        <family val="4"/>
      </rPr>
      <t xml:space="preserve">次系課程委員會議通過)
</t>
    </r>
    <r>
      <rPr>
        <b/>
        <sz val="8"/>
        <color indexed="12"/>
        <rFont val="Times New Roman"/>
        <family val="1"/>
      </rPr>
      <t>105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7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20</t>
    </r>
    <r>
      <rPr>
        <b/>
        <sz val="8"/>
        <color indexed="12"/>
        <rFont val="標楷體"/>
        <family val="4"/>
      </rPr>
      <t>日(</t>
    </r>
    <r>
      <rPr>
        <b/>
        <sz val="8"/>
        <color indexed="12"/>
        <rFont val="Times New Roman"/>
        <family val="1"/>
      </rPr>
      <t>104</t>
    </r>
    <r>
      <rPr>
        <b/>
        <sz val="8"/>
        <color indexed="12"/>
        <rFont val="標楷體"/>
        <family val="4"/>
      </rPr>
      <t>學年度第2學期第</t>
    </r>
    <r>
      <rPr>
        <b/>
        <sz val="8"/>
        <color indexed="12"/>
        <rFont val="Times New Roman"/>
        <family val="1"/>
      </rPr>
      <t>4</t>
    </r>
    <r>
      <rPr>
        <b/>
        <sz val="8"/>
        <color indexed="12"/>
        <rFont val="標楷體"/>
        <family val="4"/>
      </rPr>
      <t xml:space="preserve">次校課委員會議暨教務會議通過)
</t>
    </r>
    <r>
      <rPr>
        <b/>
        <sz val="8"/>
        <color indexed="12"/>
        <rFont val="Times New Roman"/>
        <family val="1"/>
      </rPr>
      <t>108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9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11</t>
    </r>
    <r>
      <rPr>
        <b/>
        <sz val="8"/>
        <color indexed="12"/>
        <rFont val="標楷體"/>
        <family val="4"/>
      </rPr>
      <t>日(</t>
    </r>
    <r>
      <rPr>
        <b/>
        <sz val="8"/>
        <color indexed="12"/>
        <rFont val="Times New Roman"/>
        <family val="1"/>
      </rPr>
      <t>108</t>
    </r>
    <r>
      <rPr>
        <b/>
        <sz val="8"/>
        <color indexed="12"/>
        <rFont val="標楷體"/>
        <family val="4"/>
      </rPr>
      <t>學年度第1學期第2次系課委員會議修正通過</t>
    </r>
    <r>
      <rPr>
        <b/>
        <sz val="8"/>
        <color indexed="12"/>
        <rFont val="Times New Roman"/>
        <family val="1"/>
      </rPr>
      <t>)
108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9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12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(108</t>
    </r>
    <r>
      <rPr>
        <b/>
        <sz val="8"/>
        <color indexed="12"/>
        <rFont val="標楷體"/>
        <family val="4"/>
      </rPr>
      <t>學年度第1學期第1次校課委員會議暨教務會議修正通過</t>
    </r>
    <r>
      <rPr>
        <b/>
        <sz val="8"/>
        <color indexed="12"/>
        <rFont val="Times New Roman"/>
        <family val="1"/>
      </rPr>
      <t>)</t>
    </r>
  </si>
  <si>
    <r>
      <t>105</t>
    </r>
    <r>
      <rPr>
        <sz val="8"/>
        <color indexed="12"/>
        <rFont val="標楷體"/>
        <family val="4"/>
      </rPr>
      <t>年</t>
    </r>
    <r>
      <rPr>
        <sz val="8"/>
        <color indexed="12"/>
        <rFont val="Times New Roman"/>
        <family val="1"/>
      </rPr>
      <t>7</t>
    </r>
    <r>
      <rPr>
        <sz val="8"/>
        <color indexed="12"/>
        <rFont val="標楷體"/>
        <family val="4"/>
      </rPr>
      <t>月</t>
    </r>
    <r>
      <rPr>
        <sz val="8"/>
        <color indexed="12"/>
        <rFont val="Times New Roman"/>
        <family val="1"/>
      </rPr>
      <t>19</t>
    </r>
    <r>
      <rPr>
        <sz val="8"/>
        <color indexed="12"/>
        <rFont val="標楷體"/>
        <family val="4"/>
      </rPr>
      <t>日</t>
    </r>
    <r>
      <rPr>
        <sz val="8"/>
        <color indexed="12"/>
        <rFont val="Times New Roman"/>
        <family val="1"/>
      </rPr>
      <t>(104</t>
    </r>
    <r>
      <rPr>
        <sz val="8"/>
        <color indexed="12"/>
        <rFont val="標楷體"/>
        <family val="4"/>
      </rPr>
      <t>學年度第</t>
    </r>
    <r>
      <rPr>
        <sz val="8"/>
        <color indexed="12"/>
        <rFont val="Times New Roman"/>
        <family val="1"/>
      </rPr>
      <t>2</t>
    </r>
    <r>
      <rPr>
        <sz val="8"/>
        <color indexed="12"/>
        <rFont val="標楷體"/>
        <family val="4"/>
      </rPr>
      <t>學期第</t>
    </r>
    <r>
      <rPr>
        <sz val="8"/>
        <color indexed="12"/>
        <rFont val="Times New Roman"/>
        <family val="1"/>
      </rPr>
      <t>2</t>
    </r>
    <r>
      <rPr>
        <sz val="8"/>
        <color indexed="12"/>
        <rFont val="標楷體"/>
        <family val="4"/>
      </rPr>
      <t>次系課程委員會議通過</t>
    </r>
    <r>
      <rPr>
        <sz val="8"/>
        <color indexed="12"/>
        <rFont val="Times New Roman"/>
        <family val="1"/>
      </rPr>
      <t>)
105</t>
    </r>
    <r>
      <rPr>
        <sz val="8"/>
        <color indexed="12"/>
        <rFont val="標楷體"/>
        <family val="4"/>
      </rPr>
      <t>年</t>
    </r>
    <r>
      <rPr>
        <sz val="8"/>
        <color indexed="12"/>
        <rFont val="Times New Roman"/>
        <family val="1"/>
      </rPr>
      <t>9</t>
    </r>
    <r>
      <rPr>
        <sz val="8"/>
        <color indexed="12"/>
        <rFont val="標楷體"/>
        <family val="4"/>
      </rPr>
      <t>月</t>
    </r>
    <r>
      <rPr>
        <sz val="8"/>
        <color indexed="12"/>
        <rFont val="Times New Roman"/>
        <family val="1"/>
      </rPr>
      <t>7</t>
    </r>
    <r>
      <rPr>
        <sz val="8"/>
        <color indexed="12"/>
        <rFont val="標楷體"/>
        <family val="4"/>
      </rPr>
      <t>日</t>
    </r>
    <r>
      <rPr>
        <sz val="8"/>
        <color indexed="12"/>
        <rFont val="Times New Roman"/>
        <family val="1"/>
      </rPr>
      <t>(105</t>
    </r>
    <r>
      <rPr>
        <sz val="8"/>
        <color indexed="12"/>
        <rFont val="標楷體"/>
        <family val="4"/>
      </rPr>
      <t>學年度第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標楷體"/>
        <family val="4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標楷體"/>
        <family val="4"/>
      </rPr>
      <t>次校課委員會議暨教務會議通過</t>
    </r>
    <r>
      <rPr>
        <sz val="8"/>
        <color indexed="12"/>
        <rFont val="Times New Roman"/>
        <family val="1"/>
      </rPr>
      <t>)</t>
    </r>
    <r>
      <rPr>
        <sz val="8"/>
        <color indexed="12"/>
        <rFont val="標楷體"/>
        <family val="4"/>
      </rPr>
      <t xml:space="preserve">
</t>
    </r>
    <r>
      <rPr>
        <sz val="8"/>
        <color indexed="12"/>
        <rFont val="Times New Roman"/>
        <family val="1"/>
      </rPr>
      <t>109</t>
    </r>
    <r>
      <rPr>
        <sz val="8"/>
        <color indexed="12"/>
        <rFont val="標楷體"/>
        <family val="4"/>
      </rPr>
      <t>年</t>
    </r>
    <r>
      <rPr>
        <sz val="8"/>
        <color indexed="12"/>
        <rFont val="Times New Roman"/>
        <family val="1"/>
      </rPr>
      <t>2</t>
    </r>
    <r>
      <rPr>
        <sz val="8"/>
        <color indexed="12"/>
        <rFont val="標楷體"/>
        <family val="4"/>
      </rPr>
      <t>月</t>
    </r>
    <r>
      <rPr>
        <sz val="8"/>
        <color indexed="12"/>
        <rFont val="Times New Roman"/>
        <family val="1"/>
      </rPr>
      <t>19</t>
    </r>
    <r>
      <rPr>
        <sz val="8"/>
        <color indexed="12"/>
        <rFont val="標楷體"/>
        <family val="4"/>
      </rPr>
      <t>日</t>
    </r>
    <r>
      <rPr>
        <sz val="8"/>
        <color indexed="12"/>
        <rFont val="Times New Roman"/>
        <family val="1"/>
      </rPr>
      <t>108</t>
    </r>
    <r>
      <rPr>
        <sz val="8"/>
        <color indexed="12"/>
        <rFont val="標楷體"/>
        <family val="4"/>
      </rPr>
      <t>學年度第</t>
    </r>
    <r>
      <rPr>
        <sz val="8"/>
        <color indexed="12"/>
        <rFont val="Times New Roman"/>
        <family val="1"/>
      </rPr>
      <t>2</t>
    </r>
    <r>
      <rPr>
        <sz val="8"/>
        <color indexed="12"/>
        <rFont val="標楷體"/>
        <family val="4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標楷體"/>
        <family val="4"/>
      </rPr>
      <t>次系課委員會議修正通過</t>
    </r>
    <r>
      <rPr>
        <sz val="8"/>
        <color indexed="12"/>
        <rFont val="Times New Roman"/>
        <family val="1"/>
      </rPr>
      <t xml:space="preserve">
109</t>
    </r>
    <r>
      <rPr>
        <sz val="8"/>
        <color indexed="12"/>
        <rFont val="標楷體"/>
        <family val="4"/>
      </rPr>
      <t>年</t>
    </r>
    <r>
      <rPr>
        <sz val="8"/>
        <color indexed="12"/>
        <rFont val="Times New Roman"/>
        <family val="1"/>
      </rPr>
      <t>2</t>
    </r>
    <r>
      <rPr>
        <sz val="8"/>
        <color indexed="12"/>
        <rFont val="標楷體"/>
        <family val="4"/>
      </rPr>
      <t>月</t>
    </r>
    <r>
      <rPr>
        <sz val="8"/>
        <color indexed="12"/>
        <rFont val="Times New Roman"/>
        <family val="1"/>
      </rPr>
      <t>20</t>
    </r>
    <r>
      <rPr>
        <sz val="8"/>
        <color indexed="12"/>
        <rFont val="標楷體"/>
        <family val="4"/>
      </rPr>
      <t>日</t>
    </r>
    <r>
      <rPr>
        <sz val="8"/>
        <color indexed="12"/>
        <rFont val="Times New Roman"/>
        <family val="1"/>
      </rPr>
      <t>108</t>
    </r>
    <r>
      <rPr>
        <sz val="8"/>
        <color indexed="12"/>
        <rFont val="標楷體"/>
        <family val="4"/>
      </rPr>
      <t>學年度第</t>
    </r>
    <r>
      <rPr>
        <sz val="8"/>
        <color indexed="12"/>
        <rFont val="Times New Roman"/>
        <family val="1"/>
      </rPr>
      <t>2</t>
    </r>
    <r>
      <rPr>
        <sz val="8"/>
        <color indexed="12"/>
        <rFont val="標楷體"/>
        <family val="4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標楷體"/>
        <family val="4"/>
      </rPr>
      <t>次校課委員會議暨教務會議修正通過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</si>
</sst>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color indexed="8"/>
      <name val="標楷體"/>
      <family val="4"/>
    </font>
    <font>
      <sz val="8"/>
      <color indexed="8"/>
      <name val="標楷體"/>
      <family val="4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10"/>
      <color indexed="10"/>
      <name val="標楷體"/>
      <family val="4"/>
    </font>
    <font>
      <b/>
      <sz val="12"/>
      <color indexed="12"/>
      <name val="標楷體"/>
      <family val="4"/>
    </font>
    <font>
      <sz val="10"/>
      <color indexed="12"/>
      <name val="標楷體"/>
      <family val="4"/>
    </font>
    <font>
      <b/>
      <sz val="18"/>
      <color indexed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17"/>
      <name val="Times New Roman"/>
      <family val="1"/>
    </font>
    <font>
      <b/>
      <sz val="18"/>
      <color indexed="12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2"/>
      <name val="標楷體"/>
      <family val="4"/>
    </font>
    <font>
      <sz val="9"/>
      <name val="新細明體"/>
      <family val="1"/>
    </font>
    <font>
      <sz val="10"/>
      <color indexed="10"/>
      <name val="Times New Roman"/>
      <family val="1"/>
    </font>
    <font>
      <u val="single"/>
      <sz val="10"/>
      <color indexed="10"/>
      <name val="標楷體"/>
      <family val="4"/>
    </font>
    <font>
      <u val="single"/>
      <sz val="10"/>
      <color indexed="10"/>
      <name val="Times New Roman"/>
      <family val="1"/>
    </font>
    <font>
      <sz val="10"/>
      <color indexed="30"/>
      <name val="標楷體"/>
      <family val="4"/>
    </font>
    <font>
      <sz val="10"/>
      <color indexed="30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b/>
      <sz val="12"/>
      <color indexed="17"/>
      <name val="Times New Roman"/>
      <family val="1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u val="single"/>
      <sz val="12"/>
      <color indexed="10"/>
      <name val="標楷體"/>
      <family val="4"/>
    </font>
    <font>
      <u val="single"/>
      <sz val="12"/>
      <color indexed="10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8"/>
      <color indexed="12"/>
      <name val="Times New Roman"/>
      <family val="1"/>
    </font>
    <font>
      <sz val="8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Times New Roman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0" borderId="1" applyNumberFormat="0" applyFill="0" applyAlignment="0" applyProtection="0"/>
    <xf numFmtId="0" fontId="65" fillId="21" borderId="0" applyNumberFormat="0" applyBorder="0" applyAlignment="0" applyProtection="0"/>
    <xf numFmtId="9" fontId="0" fillId="0" borderId="0" applyFont="0" applyFill="0" applyBorder="0" applyAlignment="0" applyProtection="0"/>
    <xf numFmtId="0" fontId="6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0" fillId="23" borderId="4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2" applyNumberFormat="0" applyAlignment="0" applyProtection="0"/>
    <xf numFmtId="0" fontId="75" fillId="22" borderId="8" applyNumberFormat="0" applyAlignment="0" applyProtection="0"/>
    <xf numFmtId="0" fontId="76" fillId="31" borderId="9" applyNumberFormat="0" applyAlignment="0" applyProtection="0"/>
    <xf numFmtId="0" fontId="77" fillId="32" borderId="0" applyNumberFormat="0" applyBorder="0" applyAlignment="0" applyProtection="0"/>
    <xf numFmtId="0" fontId="78" fillId="0" borderId="0" applyNumberFormat="0" applyFill="0" applyBorder="0" applyAlignment="0" applyProtection="0"/>
  </cellStyleXfs>
  <cellXfs count="498">
    <xf numFmtId="0" fontId="0" fillId="0" borderId="0" xfId="0" applyFont="1" applyAlignment="1">
      <alignment vertical="center"/>
    </xf>
    <xf numFmtId="0" fontId="12" fillId="0" borderId="10" xfId="33" applyFont="1" applyFill="1" applyBorder="1" applyAlignment="1">
      <alignment horizontal="center" vertical="center"/>
      <protection/>
    </xf>
    <xf numFmtId="0" fontId="13" fillId="0" borderId="10" xfId="33" applyFont="1" applyFill="1" applyBorder="1" applyAlignment="1">
      <alignment horizontal="center" vertical="center" shrinkToFit="1"/>
      <protection/>
    </xf>
    <xf numFmtId="0" fontId="15" fillId="0" borderId="10" xfId="33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vertical="center"/>
    </xf>
    <xf numFmtId="0" fontId="9" fillId="0" borderId="0" xfId="33" applyFont="1" applyFill="1" applyBorder="1" applyAlignment="1">
      <alignment vertical="center"/>
      <protection/>
    </xf>
    <xf numFmtId="0" fontId="6" fillId="0" borderId="0" xfId="33" applyFont="1" applyFill="1" applyBorder="1">
      <alignment vertical="center"/>
      <protection/>
    </xf>
    <xf numFmtId="0" fontId="7" fillId="0" borderId="0" xfId="33" applyFont="1" applyFill="1" applyBorder="1" applyAlignment="1">
      <alignment vertical="center"/>
      <protection/>
    </xf>
    <xf numFmtId="0" fontId="7" fillId="0" borderId="0" xfId="33" applyFont="1" applyFill="1" applyBorder="1" applyAlignment="1">
      <alignment horizontal="center" vertical="center"/>
      <protection/>
    </xf>
    <xf numFmtId="0" fontId="7" fillId="0" borderId="0" xfId="33" applyFont="1" applyFill="1" applyBorder="1">
      <alignment vertical="center"/>
      <protection/>
    </xf>
    <xf numFmtId="0" fontId="22" fillId="0" borderId="0" xfId="33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14" fillId="0" borderId="10" xfId="33" applyFont="1" applyFill="1" applyBorder="1" applyAlignment="1">
      <alignment horizontal="center" vertical="center" shrinkToFit="1"/>
      <protection/>
    </xf>
    <xf numFmtId="0" fontId="29" fillId="0" borderId="10" xfId="33" applyFont="1" applyFill="1" applyBorder="1" applyAlignment="1">
      <alignment horizontal="center" vertical="center" shrinkToFit="1"/>
      <protection/>
    </xf>
    <xf numFmtId="0" fontId="30" fillId="0" borderId="0" xfId="33" applyFont="1" applyFill="1" applyBorder="1" applyAlignment="1">
      <alignment vertical="center"/>
      <protection/>
    </xf>
    <xf numFmtId="0" fontId="31" fillId="0" borderId="0" xfId="33" applyFont="1" applyFill="1" applyBorder="1" applyAlignment="1">
      <alignment horizontal="left" vertical="center"/>
      <protection/>
    </xf>
    <xf numFmtId="0" fontId="30" fillId="0" borderId="0" xfId="33" applyFont="1" applyFill="1" applyBorder="1">
      <alignment vertical="center"/>
      <protection/>
    </xf>
    <xf numFmtId="0" fontId="30" fillId="0" borderId="0" xfId="33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shrinkToFit="1"/>
    </xf>
    <xf numFmtId="0" fontId="34" fillId="0" borderId="12" xfId="0" applyFont="1" applyFill="1" applyBorder="1" applyAlignment="1">
      <alignment horizontal="center" vertical="center" shrinkToFit="1"/>
    </xf>
    <xf numFmtId="0" fontId="34" fillId="0" borderId="13" xfId="0" applyFont="1" applyFill="1" applyBorder="1" applyAlignment="1">
      <alignment horizontal="center" vertical="center" shrinkToFit="1"/>
    </xf>
    <xf numFmtId="0" fontId="34" fillId="0" borderId="14" xfId="0" applyFont="1" applyFill="1" applyBorder="1" applyAlignment="1">
      <alignment horizontal="center" vertical="center" shrinkToFit="1"/>
    </xf>
    <xf numFmtId="0" fontId="34" fillId="0" borderId="10" xfId="0" applyNumberFormat="1" applyFont="1" applyFill="1" applyBorder="1" applyAlignment="1">
      <alignment horizontal="center" vertical="center" shrinkToFit="1"/>
    </xf>
    <xf numFmtId="0" fontId="34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34" fillId="0" borderId="16" xfId="0" applyFont="1" applyFill="1" applyBorder="1" applyAlignment="1">
      <alignment horizontal="center" vertical="center" shrinkToFit="1"/>
    </xf>
    <xf numFmtId="0" fontId="34" fillId="0" borderId="17" xfId="0" applyFont="1" applyFill="1" applyBorder="1" applyAlignment="1">
      <alignment horizontal="center" vertical="center" shrinkToFit="1"/>
    </xf>
    <xf numFmtId="0" fontId="0" fillId="33" borderId="0" xfId="0" applyFill="1" applyAlignment="1">
      <alignment vertical="center"/>
    </xf>
    <xf numFmtId="0" fontId="9" fillId="33" borderId="0" xfId="33" applyFont="1" applyFill="1" applyBorder="1" applyAlignment="1">
      <alignment vertical="center"/>
      <protection/>
    </xf>
    <xf numFmtId="0" fontId="12" fillId="33" borderId="10" xfId="33" applyFont="1" applyFill="1" applyBorder="1" applyAlignment="1">
      <alignment horizontal="center" vertical="center" shrinkToFit="1"/>
      <protection/>
    </xf>
    <xf numFmtId="0" fontId="12" fillId="33" borderId="10" xfId="33" applyNumberFormat="1" applyFont="1" applyFill="1" applyBorder="1" applyAlignment="1">
      <alignment horizontal="center" vertical="center" shrinkToFit="1"/>
      <protection/>
    </xf>
    <xf numFmtId="0" fontId="13" fillId="33" borderId="10" xfId="33" applyFont="1" applyFill="1" applyBorder="1" applyAlignment="1">
      <alignment horizontal="center" vertical="center" shrinkToFit="1"/>
      <protection/>
    </xf>
    <xf numFmtId="0" fontId="12" fillId="33" borderId="10" xfId="33" applyFont="1" applyFill="1" applyBorder="1" applyAlignment="1">
      <alignment horizontal="center" vertical="center"/>
      <protection/>
    </xf>
    <xf numFmtId="0" fontId="7" fillId="33" borderId="0" xfId="33" applyFont="1" applyFill="1" applyBorder="1" applyAlignment="1">
      <alignment vertical="center"/>
      <protection/>
    </xf>
    <xf numFmtId="0" fontId="22" fillId="33" borderId="0" xfId="33" applyFont="1" applyFill="1" applyBorder="1" applyAlignment="1">
      <alignment horizontal="left" vertical="center"/>
      <protection/>
    </xf>
    <xf numFmtId="0" fontId="7" fillId="33" borderId="0" xfId="33" applyFont="1" applyFill="1" applyBorder="1">
      <alignment vertical="center"/>
      <protection/>
    </xf>
    <xf numFmtId="0" fontId="7" fillId="33" borderId="0" xfId="33" applyFont="1" applyFill="1" applyBorder="1" applyAlignment="1">
      <alignment horizontal="center" vertical="center"/>
      <protection/>
    </xf>
    <xf numFmtId="0" fontId="6" fillId="33" borderId="0" xfId="33" applyFont="1" applyFill="1" applyBorder="1">
      <alignment vertical="center"/>
      <protection/>
    </xf>
    <xf numFmtId="0" fontId="36" fillId="33" borderId="10" xfId="33" applyFont="1" applyFill="1" applyBorder="1" applyAlignment="1">
      <alignment horizontal="center" vertical="center" shrinkToFit="1"/>
      <protection/>
    </xf>
    <xf numFmtId="0" fontId="36" fillId="33" borderId="15" xfId="33" applyFont="1" applyFill="1" applyBorder="1" applyAlignment="1">
      <alignment horizontal="center" vertical="center" shrinkToFit="1"/>
      <protection/>
    </xf>
    <xf numFmtId="0" fontId="34" fillId="33" borderId="10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/>
    </xf>
    <xf numFmtId="0" fontId="14" fillId="0" borderId="11" xfId="33" applyFont="1" applyFill="1" applyBorder="1" applyAlignment="1">
      <alignment horizontal="center" vertical="center"/>
      <protection/>
    </xf>
    <xf numFmtId="0" fontId="14" fillId="0" borderId="10" xfId="33" applyFont="1" applyFill="1" applyBorder="1" applyAlignment="1">
      <alignment horizontal="center" vertical="center"/>
      <protection/>
    </xf>
    <xf numFmtId="0" fontId="27" fillId="0" borderId="11" xfId="33" applyFont="1" applyFill="1" applyBorder="1" applyAlignment="1">
      <alignment horizontal="center" vertical="center" shrinkToFit="1"/>
      <protection/>
    </xf>
    <xf numFmtId="0" fontId="27" fillId="0" borderId="10" xfId="33" applyFont="1" applyFill="1" applyBorder="1" applyAlignment="1">
      <alignment horizontal="center" vertical="center" shrinkToFit="1"/>
      <protection/>
    </xf>
    <xf numFmtId="0" fontId="13" fillId="33" borderId="10" xfId="33" applyFont="1" applyFill="1" applyBorder="1" applyAlignment="1">
      <alignment horizontal="center" vertical="center"/>
      <protection/>
    </xf>
    <xf numFmtId="0" fontId="11" fillId="33" borderId="15" xfId="33" applyFont="1" applyFill="1" applyBorder="1" applyAlignment="1">
      <alignment horizontal="left" vertical="center" shrinkToFit="1"/>
      <protection/>
    </xf>
    <xf numFmtId="0" fontId="11" fillId="33" borderId="10" xfId="33" applyFont="1" applyFill="1" applyBorder="1" applyAlignment="1">
      <alignment horizontal="center" vertical="center" shrinkToFit="1"/>
      <protection/>
    </xf>
    <xf numFmtId="0" fontId="12" fillId="33" borderId="15" xfId="33" applyFont="1" applyFill="1" applyBorder="1" applyAlignment="1">
      <alignment horizontal="left" vertical="center" shrinkToFit="1"/>
      <protection/>
    </xf>
    <xf numFmtId="0" fontId="36" fillId="33" borderId="15" xfId="33" applyFont="1" applyFill="1" applyBorder="1" applyAlignment="1">
      <alignment horizontal="left" vertical="center" shrinkToFit="1"/>
      <protection/>
    </xf>
    <xf numFmtId="0" fontId="12" fillId="33" borderId="15" xfId="33" applyFont="1" applyFill="1" applyBorder="1" applyAlignment="1">
      <alignment horizontal="center" vertical="center" shrinkToFit="1"/>
      <protection/>
    </xf>
    <xf numFmtId="0" fontId="13" fillId="0" borderId="10" xfId="33" applyFont="1" applyFill="1" applyBorder="1" applyAlignment="1">
      <alignment horizontal="center" vertical="center"/>
      <protection/>
    </xf>
    <xf numFmtId="0" fontId="12" fillId="0" borderId="10" xfId="33" applyFont="1" applyFill="1" applyBorder="1" applyAlignment="1">
      <alignment horizontal="center" vertical="center" shrinkToFit="1"/>
      <protection/>
    </xf>
    <xf numFmtId="0" fontId="14" fillId="0" borderId="18" xfId="33" applyFont="1" applyFill="1" applyBorder="1" applyAlignment="1">
      <alignment horizontal="center" vertical="center"/>
      <protection/>
    </xf>
    <xf numFmtId="0" fontId="14" fillId="0" borderId="19" xfId="33" applyFont="1" applyFill="1" applyBorder="1" applyAlignment="1">
      <alignment horizontal="center" vertical="center"/>
      <protection/>
    </xf>
    <xf numFmtId="0" fontId="27" fillId="0" borderId="13" xfId="33" applyFont="1" applyFill="1" applyBorder="1" applyAlignment="1">
      <alignment horizontal="center" vertical="center" shrinkToFit="1"/>
      <protection/>
    </xf>
    <xf numFmtId="0" fontId="27" fillId="0" borderId="18" xfId="33" applyFont="1" applyFill="1" applyBorder="1" applyAlignment="1">
      <alignment horizontal="center" vertical="center" shrinkToFit="1"/>
      <protection/>
    </xf>
    <xf numFmtId="0" fontId="6" fillId="0" borderId="20" xfId="33" applyFont="1" applyFill="1" applyBorder="1" applyAlignment="1">
      <alignment vertical="center" wrapText="1"/>
      <protection/>
    </xf>
    <xf numFmtId="0" fontId="6" fillId="0" borderId="13" xfId="33" applyFont="1" applyFill="1" applyBorder="1" applyAlignment="1">
      <alignment horizontal="center" vertical="center"/>
      <protection/>
    </xf>
    <xf numFmtId="0" fontId="27" fillId="0" borderId="14" xfId="33" applyFont="1" applyFill="1" applyBorder="1" applyAlignment="1">
      <alignment horizontal="center" vertical="center" shrinkToFit="1"/>
      <protection/>
    </xf>
    <xf numFmtId="0" fontId="27" fillId="0" borderId="12" xfId="33" applyFont="1" applyFill="1" applyBorder="1" applyAlignment="1">
      <alignment horizontal="center" vertical="center" shrinkToFit="1"/>
      <protection/>
    </xf>
    <xf numFmtId="0" fontId="27" fillId="0" borderId="19" xfId="33" applyFont="1" applyFill="1" applyBorder="1" applyAlignment="1">
      <alignment horizontal="center" vertical="center" shrinkToFit="1"/>
      <protection/>
    </xf>
    <xf numFmtId="0" fontId="14" fillId="0" borderId="12" xfId="33" applyFont="1" applyFill="1" applyBorder="1" applyAlignment="1">
      <alignment horizontal="center" vertical="center"/>
      <protection/>
    </xf>
    <xf numFmtId="0" fontId="14" fillId="0" borderId="12" xfId="33" applyFont="1" applyFill="1" applyBorder="1" applyAlignment="1">
      <alignment horizontal="center" vertical="center" shrinkToFit="1"/>
      <protection/>
    </xf>
    <xf numFmtId="0" fontId="14" fillId="0" borderId="21" xfId="33" applyFont="1" applyFill="1" applyBorder="1" applyAlignment="1">
      <alignment horizontal="center" vertical="center"/>
      <protection/>
    </xf>
    <xf numFmtId="0" fontId="27" fillId="0" borderId="22" xfId="33" applyFont="1" applyFill="1" applyBorder="1" applyAlignment="1">
      <alignment horizontal="center" vertical="center" shrinkToFit="1"/>
      <protection/>
    </xf>
    <xf numFmtId="0" fontId="27" fillId="0" borderId="21" xfId="33" applyFont="1" applyFill="1" applyBorder="1" applyAlignment="1">
      <alignment horizontal="center" vertical="center" shrinkToFit="1"/>
      <protection/>
    </xf>
    <xf numFmtId="0" fontId="14" fillId="0" borderId="23" xfId="33" applyFont="1" applyFill="1" applyBorder="1" applyAlignment="1">
      <alignment horizontal="center" vertical="center"/>
      <protection/>
    </xf>
    <xf numFmtId="0" fontId="17" fillId="33" borderId="18" xfId="33" applyFont="1" applyFill="1" applyBorder="1" applyAlignment="1">
      <alignment horizontal="center" vertical="center"/>
      <protection/>
    </xf>
    <xf numFmtId="0" fontId="13" fillId="33" borderId="18" xfId="33" applyFont="1" applyFill="1" applyBorder="1" applyAlignment="1">
      <alignment horizontal="center" vertical="center"/>
      <protection/>
    </xf>
    <xf numFmtId="0" fontId="13" fillId="33" borderId="19" xfId="33" applyFont="1" applyFill="1" applyBorder="1" applyAlignment="1">
      <alignment horizontal="center" vertical="center"/>
      <protection/>
    </xf>
    <xf numFmtId="0" fontId="12" fillId="33" borderId="13" xfId="33" applyFont="1" applyFill="1" applyBorder="1" applyAlignment="1">
      <alignment horizontal="center" vertical="center" shrinkToFit="1"/>
      <protection/>
    </xf>
    <xf numFmtId="0" fontId="13" fillId="33" borderId="13" xfId="33" applyFont="1" applyFill="1" applyBorder="1" applyAlignment="1">
      <alignment horizontal="center" vertical="center"/>
      <protection/>
    </xf>
    <xf numFmtId="0" fontId="12" fillId="33" borderId="18" xfId="33" applyFont="1" applyFill="1" applyBorder="1" applyAlignment="1">
      <alignment horizontal="center" vertical="center" shrinkToFit="1"/>
      <protection/>
    </xf>
    <xf numFmtId="0" fontId="12" fillId="33" borderId="13" xfId="33" applyNumberFormat="1" applyFont="1" applyFill="1" applyBorder="1" applyAlignment="1">
      <alignment horizontal="center" vertical="center" shrinkToFit="1"/>
      <protection/>
    </xf>
    <xf numFmtId="0" fontId="12" fillId="33" borderId="13" xfId="33" applyFont="1" applyFill="1" applyBorder="1" applyAlignment="1">
      <alignment horizontal="center" vertical="center"/>
      <protection/>
    </xf>
    <xf numFmtId="0" fontId="12" fillId="33" borderId="24" xfId="33" applyFont="1" applyFill="1" applyBorder="1" applyAlignment="1">
      <alignment horizontal="center" vertical="center" shrinkToFit="1"/>
      <protection/>
    </xf>
    <xf numFmtId="0" fontId="5" fillId="33" borderId="13" xfId="33" applyFont="1" applyFill="1" applyBorder="1" applyAlignment="1">
      <alignment horizontal="center" vertical="center"/>
      <protection/>
    </xf>
    <xf numFmtId="0" fontId="18" fillId="33" borderId="18" xfId="33" applyFont="1" applyFill="1" applyBorder="1" applyAlignment="1">
      <alignment horizontal="center" vertical="center"/>
      <protection/>
    </xf>
    <xf numFmtId="0" fontId="3" fillId="33" borderId="20" xfId="33" applyFont="1" applyFill="1" applyBorder="1" applyAlignment="1">
      <alignment horizontal="center" vertical="center" wrapText="1"/>
      <protection/>
    </xf>
    <xf numFmtId="0" fontId="5" fillId="33" borderId="24" xfId="33" applyFont="1" applyFill="1" applyBorder="1" applyAlignment="1">
      <alignment horizontal="center" vertical="center"/>
      <protection/>
    </xf>
    <xf numFmtId="0" fontId="18" fillId="33" borderId="25" xfId="33" applyFont="1" applyFill="1" applyBorder="1" applyAlignment="1">
      <alignment horizontal="center" vertical="center"/>
      <protection/>
    </xf>
    <xf numFmtId="0" fontId="17" fillId="33" borderId="19" xfId="33" applyFont="1" applyFill="1" applyBorder="1" applyAlignment="1">
      <alignment horizontal="center" vertical="center"/>
      <protection/>
    </xf>
    <xf numFmtId="0" fontId="12" fillId="33" borderId="14" xfId="33" applyFont="1" applyFill="1" applyBorder="1" applyAlignment="1">
      <alignment horizontal="center" vertical="center" shrinkToFit="1"/>
      <protection/>
    </xf>
    <xf numFmtId="0" fontId="12" fillId="33" borderId="12" xfId="33" applyFont="1" applyFill="1" applyBorder="1" applyAlignment="1">
      <alignment horizontal="center" vertical="center" shrinkToFit="1"/>
      <protection/>
    </xf>
    <xf numFmtId="0" fontId="12" fillId="33" borderId="19" xfId="33" applyFont="1" applyFill="1" applyBorder="1" applyAlignment="1">
      <alignment horizontal="center" vertical="center" shrinkToFit="1"/>
      <protection/>
    </xf>
    <xf numFmtId="0" fontId="12" fillId="33" borderId="12" xfId="33" applyFont="1" applyFill="1" applyBorder="1" applyAlignment="1">
      <alignment horizontal="center" vertical="center"/>
      <protection/>
    </xf>
    <xf numFmtId="0" fontId="12" fillId="33" borderId="26" xfId="33" applyFont="1" applyFill="1" applyBorder="1" applyAlignment="1">
      <alignment horizontal="left" vertical="center" shrinkToFit="1"/>
      <protection/>
    </xf>
    <xf numFmtId="0" fontId="13" fillId="33" borderId="12" xfId="33" applyFont="1" applyFill="1" applyBorder="1" applyAlignment="1">
      <alignment horizontal="center" vertical="center"/>
      <protection/>
    </xf>
    <xf numFmtId="0" fontId="11" fillId="33" borderId="12" xfId="33" applyFont="1" applyFill="1" applyBorder="1" applyAlignment="1">
      <alignment horizontal="center" vertical="center" shrinkToFit="1"/>
      <protection/>
    </xf>
    <xf numFmtId="0" fontId="13" fillId="33" borderId="12" xfId="33" applyFont="1" applyFill="1" applyBorder="1" applyAlignment="1">
      <alignment horizontal="center" vertical="center" shrinkToFit="1"/>
      <protection/>
    </xf>
    <xf numFmtId="0" fontId="11" fillId="33" borderId="26" xfId="33" applyFont="1" applyFill="1" applyBorder="1" applyAlignment="1">
      <alignment horizontal="left" vertical="center" shrinkToFit="1"/>
      <protection/>
    </xf>
    <xf numFmtId="0" fontId="5" fillId="33" borderId="27" xfId="33" applyFont="1" applyFill="1" applyBorder="1" applyAlignment="1">
      <alignment horizontal="center" vertical="center"/>
      <protection/>
    </xf>
    <xf numFmtId="0" fontId="18" fillId="33" borderId="23" xfId="33" applyFont="1" applyFill="1" applyBorder="1" applyAlignment="1">
      <alignment horizontal="center" vertical="center"/>
      <protection/>
    </xf>
    <xf numFmtId="0" fontId="13" fillId="33" borderId="14" xfId="33" applyFont="1" applyFill="1" applyBorder="1" applyAlignment="1">
      <alignment horizontal="center" vertical="center"/>
      <protection/>
    </xf>
    <xf numFmtId="0" fontId="12" fillId="33" borderId="14" xfId="33" applyFont="1" applyFill="1" applyBorder="1" applyAlignment="1">
      <alignment horizontal="center" vertical="center"/>
      <protection/>
    </xf>
    <xf numFmtId="0" fontId="13" fillId="33" borderId="25" xfId="33" applyFont="1" applyFill="1" applyBorder="1" applyAlignment="1">
      <alignment horizontal="center" vertical="center"/>
      <protection/>
    </xf>
    <xf numFmtId="0" fontId="36" fillId="33" borderId="26" xfId="33" applyFont="1" applyFill="1" applyBorder="1" applyAlignment="1">
      <alignment horizontal="left" vertical="center" shrinkToFit="1"/>
      <protection/>
    </xf>
    <xf numFmtId="0" fontId="17" fillId="0" borderId="18" xfId="33" applyFont="1" applyFill="1" applyBorder="1" applyAlignment="1">
      <alignment horizontal="center" vertical="center"/>
      <protection/>
    </xf>
    <xf numFmtId="0" fontId="13" fillId="0" borderId="18" xfId="33" applyFont="1" applyFill="1" applyBorder="1" applyAlignment="1">
      <alignment horizontal="center" vertical="center"/>
      <protection/>
    </xf>
    <xf numFmtId="0" fontId="13" fillId="0" borderId="19" xfId="33" applyFont="1" applyFill="1" applyBorder="1" applyAlignment="1">
      <alignment horizontal="center" vertical="center"/>
      <protection/>
    </xf>
    <xf numFmtId="0" fontId="12" fillId="0" borderId="13" xfId="33" applyFont="1" applyFill="1" applyBorder="1" applyAlignment="1">
      <alignment horizontal="center" vertical="center" shrinkToFit="1"/>
      <protection/>
    </xf>
    <xf numFmtId="0" fontId="12" fillId="0" borderId="13" xfId="33" applyNumberFormat="1" applyFont="1" applyFill="1" applyBorder="1" applyAlignment="1">
      <alignment horizontal="center" vertical="center" shrinkToFit="1"/>
      <protection/>
    </xf>
    <xf numFmtId="0" fontId="12" fillId="0" borderId="18" xfId="33" applyFont="1" applyFill="1" applyBorder="1" applyAlignment="1">
      <alignment horizontal="center" vertical="center" shrinkToFit="1"/>
      <protection/>
    </xf>
    <xf numFmtId="0" fontId="13" fillId="0" borderId="13" xfId="33" applyFont="1" applyFill="1" applyBorder="1" applyAlignment="1">
      <alignment horizontal="center" vertical="center"/>
      <protection/>
    </xf>
    <xf numFmtId="0" fontId="12" fillId="0" borderId="13" xfId="0" applyFont="1" applyFill="1" applyBorder="1" applyAlignment="1">
      <alignment vertical="center"/>
    </xf>
    <xf numFmtId="0" fontId="5" fillId="0" borderId="13" xfId="33" applyFont="1" applyFill="1" applyBorder="1" applyAlignment="1">
      <alignment horizontal="center" vertical="center"/>
      <protection/>
    </xf>
    <xf numFmtId="0" fontId="18" fillId="0" borderId="18" xfId="33" applyFont="1" applyFill="1" applyBorder="1" applyAlignment="1">
      <alignment horizontal="center" vertical="center"/>
      <protection/>
    </xf>
    <xf numFmtId="0" fontId="3" fillId="0" borderId="20" xfId="33" applyFont="1" applyFill="1" applyBorder="1" applyAlignment="1">
      <alignment vertical="center" wrapText="1"/>
      <protection/>
    </xf>
    <xf numFmtId="0" fontId="17" fillId="0" borderId="19" xfId="33" applyFont="1" applyFill="1" applyBorder="1" applyAlignment="1">
      <alignment horizontal="center" vertical="center"/>
      <protection/>
    </xf>
    <xf numFmtId="0" fontId="12" fillId="0" borderId="14" xfId="33" applyFont="1" applyFill="1" applyBorder="1" applyAlignment="1">
      <alignment horizontal="center" vertical="center" shrinkToFit="1"/>
      <protection/>
    </xf>
    <xf numFmtId="0" fontId="12" fillId="0" borderId="12" xfId="33" applyFont="1" applyFill="1" applyBorder="1" applyAlignment="1">
      <alignment horizontal="center" vertical="center" shrinkToFit="1"/>
      <protection/>
    </xf>
    <xf numFmtId="0" fontId="12" fillId="0" borderId="19" xfId="33" applyFont="1" applyFill="1" applyBorder="1" applyAlignment="1">
      <alignment horizontal="center" vertical="center" shrinkToFit="1"/>
      <protection/>
    </xf>
    <xf numFmtId="0" fontId="12" fillId="0" borderId="12" xfId="33" applyFont="1" applyFill="1" applyBorder="1" applyAlignment="1">
      <alignment horizontal="center" vertical="center"/>
      <protection/>
    </xf>
    <xf numFmtId="0" fontId="12" fillId="0" borderId="14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3" fillId="0" borderId="12" xfId="33" applyFont="1" applyFill="1" applyBorder="1" applyAlignment="1">
      <alignment horizontal="center" vertical="center"/>
      <protection/>
    </xf>
    <xf numFmtId="0" fontId="13" fillId="0" borderId="12" xfId="33" applyFont="1" applyFill="1" applyBorder="1" applyAlignment="1">
      <alignment horizontal="center" vertical="center" shrinkToFit="1"/>
      <protection/>
    </xf>
    <xf numFmtId="0" fontId="13" fillId="0" borderId="14" xfId="33" applyFont="1" applyFill="1" applyBorder="1" applyAlignment="1">
      <alignment horizontal="center" vertical="center"/>
      <protection/>
    </xf>
    <xf numFmtId="0" fontId="13" fillId="0" borderId="25" xfId="33" applyFont="1" applyFill="1" applyBorder="1" applyAlignment="1">
      <alignment horizontal="center" vertical="center"/>
      <protection/>
    </xf>
    <xf numFmtId="0" fontId="12" fillId="34" borderId="10" xfId="33" applyFont="1" applyFill="1" applyBorder="1" applyAlignment="1">
      <alignment horizontal="center" vertical="center" shrinkToFit="1"/>
      <protection/>
    </xf>
    <xf numFmtId="0" fontId="12" fillId="34" borderId="15" xfId="33" applyFont="1" applyFill="1" applyBorder="1" applyAlignment="1">
      <alignment horizontal="center" vertical="center" shrinkToFit="1"/>
      <protection/>
    </xf>
    <xf numFmtId="0" fontId="12" fillId="34" borderId="13" xfId="33" applyFont="1" applyFill="1" applyBorder="1" applyAlignment="1">
      <alignment horizontal="center" vertical="center" shrinkToFit="1"/>
      <protection/>
    </xf>
    <xf numFmtId="0" fontId="12" fillId="34" borderId="10" xfId="0" applyFont="1" applyFill="1" applyBorder="1" applyAlignment="1">
      <alignment horizontal="center" vertical="center" shrinkToFit="1"/>
    </xf>
    <xf numFmtId="0" fontId="12" fillId="34" borderId="10" xfId="0" applyNumberFormat="1" applyFont="1" applyFill="1" applyBorder="1" applyAlignment="1">
      <alignment horizontal="center" vertical="center" shrinkToFit="1"/>
    </xf>
    <xf numFmtId="0" fontId="12" fillId="34" borderId="11" xfId="0" applyFont="1" applyFill="1" applyBorder="1" applyAlignment="1">
      <alignment horizontal="center" vertical="center" shrinkToFit="1"/>
    </xf>
    <xf numFmtId="0" fontId="27" fillId="34" borderId="13" xfId="33" applyFont="1" applyFill="1" applyBorder="1" applyAlignment="1">
      <alignment horizontal="center" vertical="center" shrinkToFit="1"/>
      <protection/>
    </xf>
    <xf numFmtId="0" fontId="27" fillId="34" borderId="14" xfId="33" applyFont="1" applyFill="1" applyBorder="1" applyAlignment="1">
      <alignment horizontal="center" vertical="center" shrinkToFit="1"/>
      <protection/>
    </xf>
    <xf numFmtId="0" fontId="27" fillId="34" borderId="10" xfId="33" applyFont="1" applyFill="1" applyBorder="1" applyAlignment="1">
      <alignment horizontal="center" vertical="center" shrinkToFit="1"/>
      <protection/>
    </xf>
    <xf numFmtId="0" fontId="27" fillId="34" borderId="12" xfId="33" applyFont="1" applyFill="1" applyBorder="1" applyAlignment="1">
      <alignment horizontal="center" vertical="center" shrinkToFit="1"/>
      <protection/>
    </xf>
    <xf numFmtId="0" fontId="12" fillId="34" borderId="14" xfId="33" applyFont="1" applyFill="1" applyBorder="1" applyAlignment="1">
      <alignment horizontal="center" vertical="center" shrinkToFit="1"/>
      <protection/>
    </xf>
    <xf numFmtId="0" fontId="12" fillId="34" borderId="12" xfId="33" applyFont="1" applyFill="1" applyBorder="1" applyAlignment="1">
      <alignment horizontal="center" vertical="center" shrinkToFit="1"/>
      <protection/>
    </xf>
    <xf numFmtId="0" fontId="12" fillId="34" borderId="10" xfId="33" applyFont="1" applyFill="1" applyBorder="1" applyAlignment="1">
      <alignment horizontal="center" vertical="center"/>
      <protection/>
    </xf>
    <xf numFmtId="0" fontId="12" fillId="34" borderId="12" xfId="33" applyFont="1" applyFill="1" applyBorder="1" applyAlignment="1">
      <alignment horizontal="center" vertical="center"/>
      <protection/>
    </xf>
    <xf numFmtId="0" fontId="27" fillId="34" borderId="11" xfId="33" applyFont="1" applyFill="1" applyBorder="1" applyAlignment="1">
      <alignment horizontal="center" vertical="center" shrinkToFit="1"/>
      <protection/>
    </xf>
    <xf numFmtId="0" fontId="12" fillId="33" borderId="26" xfId="33" applyFont="1" applyFill="1" applyBorder="1" applyAlignment="1">
      <alignment horizontal="left" vertical="center" shrinkToFit="1"/>
      <protection/>
    </xf>
    <xf numFmtId="0" fontId="12" fillId="33" borderId="15" xfId="33" applyFont="1" applyFill="1" applyBorder="1" applyAlignment="1">
      <alignment horizontal="left" vertical="center" shrinkToFit="1"/>
      <protection/>
    </xf>
    <xf numFmtId="0" fontId="13" fillId="34" borderId="10" xfId="33" applyFont="1" applyFill="1" applyBorder="1" applyAlignment="1">
      <alignment horizontal="center" vertical="center" shrinkToFit="1"/>
      <protection/>
    </xf>
    <xf numFmtId="0" fontId="34" fillId="34" borderId="13" xfId="0" applyFont="1" applyFill="1" applyBorder="1" applyAlignment="1">
      <alignment horizontal="center" vertical="center" shrinkToFit="1"/>
    </xf>
    <xf numFmtId="0" fontId="34" fillId="34" borderId="10" xfId="0" applyFont="1" applyFill="1" applyBorder="1" applyAlignment="1">
      <alignment horizontal="center" vertical="center" shrinkToFit="1"/>
    </xf>
    <xf numFmtId="0" fontId="27" fillId="34" borderId="22" xfId="33" applyFont="1" applyFill="1" applyBorder="1" applyAlignment="1">
      <alignment horizontal="center" vertical="center" shrinkToFit="1"/>
      <protection/>
    </xf>
    <xf numFmtId="0" fontId="13" fillId="34" borderId="12" xfId="33" applyFont="1" applyFill="1" applyBorder="1" applyAlignment="1">
      <alignment horizontal="center" vertical="center" shrinkToFit="1"/>
      <protection/>
    </xf>
    <xf numFmtId="0" fontId="34" fillId="34" borderId="10" xfId="0" applyNumberFormat="1" applyFont="1" applyFill="1" applyBorder="1" applyAlignment="1">
      <alignment horizontal="center" vertical="center" shrinkToFit="1"/>
    </xf>
    <xf numFmtId="0" fontId="34" fillId="34" borderId="12" xfId="0" applyFont="1" applyFill="1" applyBorder="1" applyAlignment="1">
      <alignment horizontal="center" vertical="center" shrinkToFit="1"/>
    </xf>
    <xf numFmtId="0" fontId="12" fillId="34" borderId="15" xfId="0" applyFont="1" applyFill="1" applyBorder="1" applyAlignment="1">
      <alignment horizontal="center" vertical="center" shrinkToFit="1"/>
    </xf>
    <xf numFmtId="0" fontId="12" fillId="34" borderId="12" xfId="0" applyFont="1" applyFill="1" applyBorder="1" applyAlignment="1">
      <alignment horizontal="center" vertical="center" shrinkToFit="1"/>
    </xf>
    <xf numFmtId="0" fontId="12" fillId="33" borderId="26" xfId="33" applyFont="1" applyFill="1" applyBorder="1" applyAlignment="1">
      <alignment horizontal="left" vertical="center" shrinkToFit="1"/>
      <protection/>
    </xf>
    <xf numFmtId="0" fontId="12" fillId="33" borderId="15" xfId="33" applyFont="1" applyFill="1" applyBorder="1" applyAlignment="1">
      <alignment horizontal="left" vertical="center" shrinkToFit="1"/>
      <protection/>
    </xf>
    <xf numFmtId="0" fontId="11" fillId="33" borderId="26" xfId="33" applyFont="1" applyFill="1" applyBorder="1" applyAlignment="1">
      <alignment horizontal="left" vertical="center" shrinkToFit="1"/>
      <protection/>
    </xf>
    <xf numFmtId="0" fontId="11" fillId="33" borderId="15" xfId="33" applyFont="1" applyFill="1" applyBorder="1" applyAlignment="1">
      <alignment horizontal="left" vertical="center" shrinkToFit="1"/>
      <protection/>
    </xf>
    <xf numFmtId="0" fontId="34" fillId="34" borderId="13" xfId="0" applyFont="1" applyFill="1" applyBorder="1" applyAlignment="1">
      <alignment horizontal="center" vertical="center"/>
    </xf>
    <xf numFmtId="0" fontId="12" fillId="34" borderId="24" xfId="33" applyFont="1" applyFill="1" applyBorder="1" applyAlignment="1">
      <alignment horizontal="center" vertical="center" shrinkToFit="1"/>
      <protection/>
    </xf>
    <xf numFmtId="0" fontId="12" fillId="35" borderId="15" xfId="33" applyFont="1" applyFill="1" applyBorder="1" applyAlignment="1">
      <alignment horizontal="center" vertical="center" shrinkToFit="1"/>
      <protection/>
    </xf>
    <xf numFmtId="0" fontId="12" fillId="35" borderId="10" xfId="33" applyFont="1" applyFill="1" applyBorder="1" applyAlignment="1">
      <alignment horizontal="center" vertical="center" shrinkToFit="1"/>
      <protection/>
    </xf>
    <xf numFmtId="0" fontId="12" fillId="35" borderId="12" xfId="33" applyFont="1" applyFill="1" applyBorder="1" applyAlignment="1">
      <alignment horizontal="center" vertical="center" shrinkToFit="1"/>
      <protection/>
    </xf>
    <xf numFmtId="0" fontId="12" fillId="35" borderId="10" xfId="33" applyFont="1" applyFill="1" applyBorder="1" applyAlignment="1">
      <alignment horizontal="center" vertical="center"/>
      <protection/>
    </xf>
    <xf numFmtId="0" fontId="12" fillId="35" borderId="12" xfId="33" applyFont="1" applyFill="1" applyBorder="1" applyAlignment="1">
      <alignment horizontal="center" vertical="center"/>
      <protection/>
    </xf>
    <xf numFmtId="0" fontId="11" fillId="35" borderId="26" xfId="33" applyFont="1" applyFill="1" applyBorder="1" applyAlignment="1">
      <alignment horizontal="left" vertical="center" shrinkToFit="1"/>
      <protection/>
    </xf>
    <xf numFmtId="0" fontId="11" fillId="35" borderId="15" xfId="33" applyFont="1" applyFill="1" applyBorder="1" applyAlignment="1">
      <alignment horizontal="left" vertical="center" shrinkToFit="1"/>
      <protection/>
    </xf>
    <xf numFmtId="0" fontId="11" fillId="0" borderId="26" xfId="33" applyFont="1" applyFill="1" applyBorder="1" applyAlignment="1">
      <alignment horizontal="left" vertical="center" shrinkToFit="1"/>
      <protection/>
    </xf>
    <xf numFmtId="0" fontId="11" fillId="0" borderId="15" xfId="33" applyFont="1" applyFill="1" applyBorder="1" applyAlignment="1">
      <alignment horizontal="left" vertical="center" shrinkToFit="1"/>
      <protection/>
    </xf>
    <xf numFmtId="0" fontId="34" fillId="35" borderId="10" xfId="0" applyFont="1" applyFill="1" applyBorder="1" applyAlignment="1">
      <alignment horizontal="center" vertical="center" shrinkToFit="1"/>
    </xf>
    <xf numFmtId="0" fontId="34" fillId="35" borderId="12" xfId="0" applyFont="1" applyFill="1" applyBorder="1" applyAlignment="1">
      <alignment horizontal="center" vertical="center" shrinkToFit="1"/>
    </xf>
    <xf numFmtId="0" fontId="11" fillId="34" borderId="26" xfId="33" applyFont="1" applyFill="1" applyBorder="1" applyAlignment="1">
      <alignment horizontal="left" vertical="center" shrinkToFit="1"/>
      <protection/>
    </xf>
    <xf numFmtId="0" fontId="11" fillId="34" borderId="15" xfId="33" applyFont="1" applyFill="1" applyBorder="1" applyAlignment="1">
      <alignment horizontal="left" vertical="center" shrinkToFit="1"/>
      <protection/>
    </xf>
    <xf numFmtId="0" fontId="13" fillId="35" borderId="10" xfId="33" applyFont="1" applyFill="1" applyBorder="1" applyAlignment="1">
      <alignment horizontal="center" vertical="center" shrinkToFit="1"/>
      <protection/>
    </xf>
    <xf numFmtId="0" fontId="13" fillId="35" borderId="12" xfId="33" applyFont="1" applyFill="1" applyBorder="1" applyAlignment="1">
      <alignment horizontal="center" vertical="center" shrinkToFit="1"/>
      <protection/>
    </xf>
    <xf numFmtId="0" fontId="13" fillId="33" borderId="10" xfId="33" applyFont="1" applyFill="1" applyBorder="1" applyAlignment="1">
      <alignment horizontal="center" vertical="center"/>
      <protection/>
    </xf>
    <xf numFmtId="0" fontId="13" fillId="33" borderId="12" xfId="33" applyFont="1" applyFill="1" applyBorder="1" applyAlignment="1">
      <alignment horizontal="center" vertical="center"/>
      <protection/>
    </xf>
    <xf numFmtId="0" fontId="12" fillId="35" borderId="10" xfId="33" applyNumberFormat="1" applyFont="1" applyFill="1" applyBorder="1" applyAlignment="1">
      <alignment horizontal="center" vertical="center" shrinkToFit="1"/>
      <protection/>
    </xf>
    <xf numFmtId="0" fontId="12" fillId="35" borderId="13" xfId="33" applyFont="1" applyFill="1" applyBorder="1" applyAlignment="1">
      <alignment horizontal="center" vertical="center" shrinkToFit="1"/>
      <protection/>
    </xf>
    <xf numFmtId="0" fontId="12" fillId="35" borderId="14" xfId="33" applyFont="1" applyFill="1" applyBorder="1" applyAlignment="1">
      <alignment horizontal="center" vertical="center" shrinkToFit="1"/>
      <protection/>
    </xf>
    <xf numFmtId="0" fontId="22" fillId="33" borderId="0" xfId="33" applyFont="1" applyFill="1" applyBorder="1" applyAlignment="1">
      <alignment horizontal="left" vertical="center"/>
      <protection/>
    </xf>
    <xf numFmtId="0" fontId="28" fillId="0" borderId="26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29" fillId="0" borderId="26" xfId="33" applyFont="1" applyFill="1" applyBorder="1" applyAlignment="1">
      <alignment horizontal="left" vertical="center" shrinkToFit="1"/>
      <protection/>
    </xf>
    <xf numFmtId="0" fontId="29" fillId="0" borderId="15" xfId="33" applyFont="1" applyFill="1" applyBorder="1" applyAlignment="1">
      <alignment horizontal="left" vertical="center" shrinkToFit="1"/>
      <protection/>
    </xf>
    <xf numFmtId="0" fontId="28" fillId="34" borderId="28" xfId="0" applyFont="1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8" fillId="0" borderId="28" xfId="0" applyFont="1" applyFill="1" applyBorder="1" applyAlignment="1">
      <alignment vertical="center"/>
    </xf>
    <xf numFmtId="0" fontId="28" fillId="34" borderId="26" xfId="0" applyFont="1" applyFill="1" applyBorder="1" applyAlignment="1">
      <alignment vertical="center"/>
    </xf>
    <xf numFmtId="0" fontId="27" fillId="0" borderId="26" xfId="33" applyFont="1" applyFill="1" applyBorder="1" applyAlignment="1">
      <alignment horizontal="left" vertical="center" shrinkToFit="1"/>
      <protection/>
    </xf>
    <xf numFmtId="0" fontId="27" fillId="0" borderId="15" xfId="33" applyFont="1" applyFill="1" applyBorder="1" applyAlignment="1">
      <alignment horizontal="left" vertical="center" shrinkToFit="1"/>
      <protection/>
    </xf>
    <xf numFmtId="0" fontId="28" fillId="0" borderId="26" xfId="33" applyFont="1" applyFill="1" applyBorder="1" applyAlignment="1">
      <alignment horizontal="left" vertical="center" shrinkToFit="1"/>
      <protection/>
    </xf>
    <xf numFmtId="0" fontId="28" fillId="0" borderId="15" xfId="33" applyFont="1" applyFill="1" applyBorder="1" applyAlignment="1">
      <alignment horizontal="left" vertical="center" shrinkToFit="1"/>
      <protection/>
    </xf>
    <xf numFmtId="0" fontId="27" fillId="0" borderId="27" xfId="33" applyFont="1" applyFill="1" applyBorder="1" applyAlignment="1">
      <alignment horizontal="center" vertical="center" shrinkToFit="1"/>
      <protection/>
    </xf>
    <xf numFmtId="0" fontId="27" fillId="0" borderId="29" xfId="33" applyFont="1" applyFill="1" applyBorder="1" applyAlignment="1">
      <alignment horizontal="center" vertical="center" shrinkToFit="1"/>
      <protection/>
    </xf>
    <xf numFmtId="0" fontId="27" fillId="0" borderId="28" xfId="33" applyFont="1" applyFill="1" applyBorder="1" applyAlignment="1">
      <alignment horizontal="left" vertical="center" shrinkToFit="1"/>
      <protection/>
    </xf>
    <xf numFmtId="0" fontId="27" fillId="0" borderId="30" xfId="33" applyFont="1" applyFill="1" applyBorder="1" applyAlignment="1">
      <alignment horizontal="center" vertical="center" shrinkToFit="1"/>
      <protection/>
    </xf>
    <xf numFmtId="0" fontId="27" fillId="0" borderId="31" xfId="33" applyFont="1" applyFill="1" applyBorder="1" applyAlignment="1">
      <alignment horizontal="center" vertical="center" shrinkToFit="1"/>
      <protection/>
    </xf>
    <xf numFmtId="0" fontId="6" fillId="0" borderId="23" xfId="33" applyFont="1" applyFill="1" applyBorder="1" applyAlignment="1">
      <alignment horizontal="center" vertical="center"/>
      <protection/>
    </xf>
    <xf numFmtId="0" fontId="6" fillId="0" borderId="18" xfId="33" applyFont="1" applyFill="1" applyBorder="1" applyAlignment="1">
      <alignment horizontal="center" vertical="center"/>
      <protection/>
    </xf>
    <xf numFmtId="0" fontId="14" fillId="0" borderId="18" xfId="33" applyFont="1" applyFill="1" applyBorder="1" applyAlignment="1">
      <alignment horizontal="center" vertical="center"/>
      <protection/>
    </xf>
    <xf numFmtId="0" fontId="6" fillId="0" borderId="25" xfId="33" applyFont="1" applyFill="1" applyBorder="1" applyAlignment="1">
      <alignment horizontal="center" vertical="center"/>
      <protection/>
    </xf>
    <xf numFmtId="0" fontId="27" fillId="0" borderId="14" xfId="33" applyFont="1" applyFill="1" applyBorder="1" applyAlignment="1">
      <alignment horizontal="center" vertical="center" shrinkToFit="1"/>
      <protection/>
    </xf>
    <xf numFmtId="0" fontId="27" fillId="0" borderId="12" xfId="33" applyFont="1" applyFill="1" applyBorder="1" applyAlignment="1">
      <alignment horizontal="center" vertical="center" shrinkToFit="1"/>
      <protection/>
    </xf>
    <xf numFmtId="0" fontId="27" fillId="0" borderId="32" xfId="33" applyFont="1" applyFill="1" applyBorder="1" applyAlignment="1">
      <alignment horizontal="center" vertical="center"/>
      <protection/>
    </xf>
    <xf numFmtId="0" fontId="27" fillId="0" borderId="33" xfId="33" applyFont="1" applyFill="1" applyBorder="1" applyAlignment="1">
      <alignment horizontal="center" vertical="center"/>
      <protection/>
    </xf>
    <xf numFmtId="0" fontId="6" fillId="0" borderId="34" xfId="33" applyFont="1" applyFill="1" applyBorder="1" applyAlignment="1">
      <alignment horizontal="center" vertical="center"/>
      <protection/>
    </xf>
    <xf numFmtId="0" fontId="6" fillId="0" borderId="35" xfId="33" applyFont="1" applyFill="1" applyBorder="1" applyAlignment="1">
      <alignment horizontal="center" vertical="center"/>
      <protection/>
    </xf>
    <xf numFmtId="0" fontId="6" fillId="0" borderId="36" xfId="33" applyFont="1" applyFill="1" applyBorder="1" applyAlignment="1">
      <alignment horizontal="center" vertical="center"/>
      <protection/>
    </xf>
    <xf numFmtId="0" fontId="6" fillId="0" borderId="37" xfId="33" applyFont="1" applyFill="1" applyBorder="1" applyAlignment="1">
      <alignment horizontal="center" vertical="center"/>
      <protection/>
    </xf>
    <xf numFmtId="0" fontId="6" fillId="0" borderId="22" xfId="33" applyFont="1" applyFill="1" applyBorder="1" applyAlignment="1">
      <alignment horizontal="center" vertical="center"/>
      <protection/>
    </xf>
    <xf numFmtId="0" fontId="6" fillId="0" borderId="38" xfId="33" applyFont="1" applyFill="1" applyBorder="1" applyAlignment="1">
      <alignment horizontal="center" vertical="center"/>
      <protection/>
    </xf>
    <xf numFmtId="0" fontId="79" fillId="0" borderId="0" xfId="33" applyFont="1" applyFill="1" applyAlignment="1">
      <alignment vertical="center" wrapText="1"/>
      <protection/>
    </xf>
    <xf numFmtId="0" fontId="6" fillId="0" borderId="22" xfId="33" applyFont="1" applyFill="1" applyBorder="1" applyAlignment="1">
      <alignment horizontal="center" vertical="center" wrapText="1"/>
      <protection/>
    </xf>
    <xf numFmtId="0" fontId="6" fillId="0" borderId="21" xfId="33" applyFont="1" applyFill="1" applyBorder="1" applyAlignment="1">
      <alignment horizontal="center" vertical="center"/>
      <protection/>
    </xf>
    <xf numFmtId="0" fontId="27" fillId="0" borderId="39" xfId="33" applyFont="1" applyFill="1" applyBorder="1" applyAlignment="1">
      <alignment horizontal="center" vertical="center"/>
      <protection/>
    </xf>
    <xf numFmtId="0" fontId="27" fillId="0" borderId="40" xfId="33" applyFont="1" applyFill="1" applyBorder="1" applyAlignment="1">
      <alignment horizontal="center" vertical="center"/>
      <protection/>
    </xf>
    <xf numFmtId="0" fontId="14" fillId="0" borderId="21" xfId="33" applyFont="1" applyFill="1" applyBorder="1" applyAlignment="1">
      <alignment horizontal="center" vertical="center"/>
      <protection/>
    </xf>
    <xf numFmtId="0" fontId="14" fillId="0" borderId="41" xfId="33" applyFont="1" applyFill="1" applyBorder="1" applyAlignment="1">
      <alignment horizontal="center" vertical="center"/>
      <protection/>
    </xf>
    <xf numFmtId="0" fontId="28" fillId="0" borderId="38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28" fillId="0" borderId="28" xfId="33" applyFont="1" applyFill="1" applyBorder="1" applyAlignment="1">
      <alignment horizontal="left" vertical="center" shrinkToFit="1"/>
      <protection/>
    </xf>
    <xf numFmtId="0" fontId="6" fillId="0" borderId="42" xfId="33" applyFont="1" applyFill="1" applyBorder="1" applyAlignment="1">
      <alignment horizontal="center" vertical="center"/>
      <protection/>
    </xf>
    <xf numFmtId="0" fontId="6" fillId="0" borderId="43" xfId="33" applyFont="1" applyFill="1" applyBorder="1" applyAlignment="1">
      <alignment horizontal="center" vertical="center"/>
      <protection/>
    </xf>
    <xf numFmtId="0" fontId="14" fillId="0" borderId="35" xfId="33" applyFont="1" applyFill="1" applyBorder="1" applyAlignment="1">
      <alignment horizontal="center" vertical="center"/>
      <protection/>
    </xf>
    <xf numFmtId="0" fontId="14" fillId="0" borderId="37" xfId="33" applyFont="1" applyFill="1" applyBorder="1" applyAlignment="1">
      <alignment horizontal="center" vertical="center"/>
      <protection/>
    </xf>
    <xf numFmtId="0" fontId="6" fillId="0" borderId="13" xfId="33" applyFont="1" applyFill="1" applyBorder="1" applyAlignment="1">
      <alignment horizontal="center" vertical="center"/>
      <protection/>
    </xf>
    <xf numFmtId="0" fontId="29" fillId="0" borderId="28" xfId="33" applyFont="1" applyFill="1" applyBorder="1" applyAlignment="1">
      <alignment horizontal="left" vertical="center" shrinkToFit="1"/>
      <protection/>
    </xf>
    <xf numFmtId="0" fontId="6" fillId="0" borderId="29" xfId="33" applyFont="1" applyFill="1" applyBorder="1" applyAlignment="1">
      <alignment horizontal="center" vertical="center"/>
      <protection/>
    </xf>
    <xf numFmtId="0" fontId="6" fillId="0" borderId="10" xfId="33" applyFont="1" applyFill="1" applyBorder="1" applyAlignment="1">
      <alignment horizontal="center" vertical="center"/>
      <protection/>
    </xf>
    <xf numFmtId="0" fontId="14" fillId="0" borderId="10" xfId="33" applyFont="1" applyFill="1" applyBorder="1" applyAlignment="1">
      <alignment horizontal="center" vertical="center"/>
      <protection/>
    </xf>
    <xf numFmtId="0" fontId="6" fillId="0" borderId="15" xfId="33" applyFont="1" applyFill="1" applyBorder="1" applyAlignment="1">
      <alignment horizontal="center" vertical="center"/>
      <protection/>
    </xf>
    <xf numFmtId="0" fontId="6" fillId="0" borderId="42" xfId="33" applyFont="1" applyFill="1" applyBorder="1" applyAlignment="1">
      <alignment horizontal="center" vertical="center" wrapText="1"/>
      <protection/>
    </xf>
    <xf numFmtId="0" fontId="6" fillId="0" borderId="44" xfId="33" applyFont="1" applyFill="1" applyBorder="1" applyAlignment="1">
      <alignment horizontal="center" vertical="center" wrapText="1"/>
      <protection/>
    </xf>
    <xf numFmtId="0" fontId="28" fillId="0" borderId="45" xfId="0" applyFont="1" applyFill="1" applyBorder="1" applyAlignment="1">
      <alignment vertical="center"/>
    </xf>
    <xf numFmtId="0" fontId="28" fillId="34" borderId="45" xfId="0" applyFont="1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28" fillId="0" borderId="26" xfId="33" applyFont="1" applyFill="1" applyBorder="1" applyAlignment="1">
      <alignment vertical="center" shrinkToFit="1"/>
      <protection/>
    </xf>
    <xf numFmtId="0" fontId="28" fillId="0" borderId="15" xfId="33" applyFont="1" applyFill="1" applyBorder="1" applyAlignment="1">
      <alignment vertical="center" shrinkToFit="1"/>
      <protection/>
    </xf>
    <xf numFmtId="0" fontId="6" fillId="0" borderId="46" xfId="33" applyFont="1" applyFill="1" applyBorder="1" applyAlignment="1">
      <alignment horizontal="center" vertical="center" wrapText="1"/>
      <protection/>
    </xf>
    <xf numFmtId="0" fontId="6" fillId="0" borderId="47" xfId="33" applyFont="1" applyFill="1" applyBorder="1" applyAlignment="1">
      <alignment horizontal="center" vertical="center"/>
      <protection/>
    </xf>
    <xf numFmtId="0" fontId="6" fillId="0" borderId="20" xfId="33" applyFont="1" applyFill="1" applyBorder="1" applyAlignment="1">
      <alignment horizontal="center" vertical="center"/>
      <protection/>
    </xf>
    <xf numFmtId="0" fontId="28" fillId="34" borderId="45" xfId="33" applyFont="1" applyFill="1" applyBorder="1" applyAlignment="1">
      <alignment horizontal="left" vertical="center" shrinkToFit="1"/>
      <protection/>
    </xf>
    <xf numFmtId="0" fontId="28" fillId="34" borderId="24" xfId="33" applyFont="1" applyFill="1" applyBorder="1" applyAlignment="1">
      <alignment horizontal="left" vertical="center" shrinkToFit="1"/>
      <protection/>
    </xf>
    <xf numFmtId="0" fontId="28" fillId="0" borderId="30" xfId="33" applyFont="1" applyFill="1" applyBorder="1" applyAlignment="1">
      <alignment horizontal="center" vertical="center" shrinkToFit="1"/>
      <protection/>
    </xf>
    <xf numFmtId="0" fontId="28" fillId="0" borderId="41" xfId="33" applyFont="1" applyFill="1" applyBorder="1" applyAlignment="1">
      <alignment horizontal="center" vertical="center" shrinkToFit="1"/>
      <protection/>
    </xf>
    <xf numFmtId="0" fontId="28" fillId="0" borderId="25" xfId="33" applyFont="1" applyFill="1" applyBorder="1" applyAlignment="1">
      <alignment horizontal="center" vertical="center" shrinkToFit="1"/>
      <protection/>
    </xf>
    <xf numFmtId="0" fontId="27" fillId="0" borderId="39" xfId="33" applyFont="1" applyFill="1" applyBorder="1" applyAlignment="1">
      <alignment horizontal="center" vertical="center" shrinkToFit="1"/>
      <protection/>
    </xf>
    <xf numFmtId="0" fontId="27" fillId="0" borderId="48" xfId="33" applyFont="1" applyFill="1" applyBorder="1" applyAlignment="1">
      <alignment horizontal="center" vertical="center" shrinkToFit="1"/>
      <protection/>
    </xf>
    <xf numFmtId="0" fontId="27" fillId="0" borderId="40" xfId="33" applyFont="1" applyFill="1" applyBorder="1" applyAlignment="1">
      <alignment horizontal="center" vertical="center" shrinkToFit="1"/>
      <protection/>
    </xf>
    <xf numFmtId="0" fontId="28" fillId="0" borderId="38" xfId="33" applyFont="1" applyFill="1" applyBorder="1" applyAlignment="1">
      <alignment horizontal="left" vertical="center" shrinkToFit="1"/>
      <protection/>
    </xf>
    <xf numFmtId="0" fontId="28" fillId="0" borderId="24" xfId="33" applyFont="1" applyFill="1" applyBorder="1" applyAlignment="1">
      <alignment horizontal="left" vertical="center" shrinkToFit="1"/>
      <protection/>
    </xf>
    <xf numFmtId="0" fontId="27" fillId="0" borderId="32" xfId="33" applyFont="1" applyFill="1" applyBorder="1" applyAlignment="1">
      <alignment horizontal="center" vertical="center" shrinkToFit="1"/>
      <protection/>
    </xf>
    <xf numFmtId="0" fontId="27" fillId="0" borderId="49" xfId="33" applyFont="1" applyFill="1" applyBorder="1" applyAlignment="1">
      <alignment horizontal="center" vertical="center" shrinkToFit="1"/>
      <protection/>
    </xf>
    <xf numFmtId="0" fontId="27" fillId="0" borderId="33" xfId="33" applyFont="1" applyFill="1" applyBorder="1" applyAlignment="1">
      <alignment horizontal="center" vertical="center" shrinkToFit="1"/>
      <protection/>
    </xf>
    <xf numFmtId="0" fontId="28" fillId="34" borderId="26" xfId="33" applyFont="1" applyFill="1" applyBorder="1" applyAlignment="1">
      <alignment horizontal="left" vertical="center" shrinkToFit="1"/>
      <protection/>
    </xf>
    <xf numFmtId="0" fontId="28" fillId="34" borderId="15" xfId="33" applyFont="1" applyFill="1" applyBorder="1" applyAlignment="1">
      <alignment horizontal="left" vertical="center" shrinkToFit="1"/>
      <protection/>
    </xf>
    <xf numFmtId="0" fontId="6" fillId="0" borderId="26" xfId="33" applyFont="1" applyFill="1" applyBorder="1" applyAlignment="1">
      <alignment vertical="center" shrinkToFit="1"/>
      <protection/>
    </xf>
    <xf numFmtId="0" fontId="6" fillId="0" borderId="15" xfId="33" applyFont="1" applyFill="1" applyBorder="1" applyAlignment="1">
      <alignment vertical="center" shrinkToFit="1"/>
      <protection/>
    </xf>
    <xf numFmtId="0" fontId="6" fillId="0" borderId="26" xfId="33" applyFont="1" applyFill="1" applyBorder="1" applyAlignment="1">
      <alignment horizontal="left" vertical="center" shrinkToFit="1"/>
      <protection/>
    </xf>
    <xf numFmtId="0" fontId="6" fillId="0" borderId="15" xfId="33" applyFont="1" applyFill="1" applyBorder="1" applyAlignment="1">
      <alignment horizontal="left" vertical="center" shrinkToFit="1"/>
      <protection/>
    </xf>
    <xf numFmtId="0" fontId="27" fillId="0" borderId="39" xfId="33" applyNumberFormat="1" applyFont="1" applyFill="1" applyBorder="1" applyAlignment="1">
      <alignment horizontal="center" vertical="center" shrinkToFit="1"/>
      <protection/>
    </xf>
    <xf numFmtId="0" fontId="27" fillId="0" borderId="48" xfId="33" applyNumberFormat="1" applyFont="1" applyFill="1" applyBorder="1" applyAlignment="1">
      <alignment horizontal="center" vertical="center" shrinkToFit="1"/>
      <protection/>
    </xf>
    <xf numFmtId="0" fontId="27" fillId="0" borderId="40" xfId="33" applyNumberFormat="1" applyFont="1" applyFill="1" applyBorder="1" applyAlignment="1">
      <alignment horizontal="center" vertical="center" shrinkToFit="1"/>
      <protection/>
    </xf>
    <xf numFmtId="0" fontId="6" fillId="0" borderId="26" xfId="33" applyFont="1" applyFill="1" applyBorder="1" applyAlignment="1">
      <alignment horizontal="center" vertical="center" shrinkToFit="1"/>
      <protection/>
    </xf>
    <xf numFmtId="0" fontId="6" fillId="0" borderId="15" xfId="33" applyFont="1" applyFill="1" applyBorder="1" applyAlignment="1">
      <alignment horizontal="center" vertical="center" shrinkToFit="1"/>
      <protection/>
    </xf>
    <xf numFmtId="0" fontId="14" fillId="0" borderId="30" xfId="33" applyFont="1" applyFill="1" applyBorder="1" applyAlignment="1">
      <alignment horizontal="center" vertical="center"/>
      <protection/>
    </xf>
    <xf numFmtId="0" fontId="14" fillId="0" borderId="25" xfId="33" applyFont="1" applyFill="1" applyBorder="1" applyAlignment="1">
      <alignment horizontal="center" vertical="center"/>
      <protection/>
    </xf>
    <xf numFmtId="0" fontId="28" fillId="0" borderId="45" xfId="33" applyFont="1" applyFill="1" applyBorder="1" applyAlignment="1">
      <alignment horizontal="left" vertical="center" shrinkToFit="1"/>
      <protection/>
    </xf>
    <xf numFmtId="0" fontId="6" fillId="34" borderId="45" xfId="33" applyFont="1" applyFill="1" applyBorder="1" applyAlignment="1">
      <alignment horizontal="left" vertical="center" shrinkToFit="1"/>
      <protection/>
    </xf>
    <xf numFmtId="0" fontId="6" fillId="34" borderId="24" xfId="33" applyFont="1" applyFill="1" applyBorder="1" applyAlignment="1">
      <alignment horizontal="left" vertical="center" shrinkToFit="1"/>
      <protection/>
    </xf>
    <xf numFmtId="0" fontId="6" fillId="34" borderId="38" xfId="33" applyFont="1" applyFill="1" applyBorder="1" applyAlignment="1">
      <alignment horizontal="left" vertical="center" shrinkToFit="1"/>
      <protection/>
    </xf>
    <xf numFmtId="0" fontId="10" fillId="0" borderId="0" xfId="33" applyFont="1" applyFill="1" applyBorder="1" applyAlignment="1">
      <alignment horizontal="center" vertical="center"/>
      <protection/>
    </xf>
    <xf numFmtId="0" fontId="8" fillId="0" borderId="0" xfId="33" applyFont="1" applyFill="1" applyBorder="1" applyAlignment="1">
      <alignment horizontal="left" vertical="center"/>
      <protection/>
    </xf>
    <xf numFmtId="0" fontId="19" fillId="0" borderId="0" xfId="33" applyFont="1" applyFill="1" applyBorder="1" applyAlignment="1">
      <alignment horizontal="right" vertical="center" wrapText="1"/>
      <protection/>
    </xf>
    <xf numFmtId="0" fontId="6" fillId="0" borderId="42" xfId="33" applyFont="1" applyFill="1" applyBorder="1" applyAlignment="1">
      <alignment horizontal="center" vertical="center" textRotation="255"/>
      <protection/>
    </xf>
    <xf numFmtId="0" fontId="6" fillId="0" borderId="43" xfId="33" applyFont="1" applyFill="1" applyBorder="1" applyAlignment="1">
      <alignment horizontal="center" vertical="center" textRotation="255"/>
      <protection/>
    </xf>
    <xf numFmtId="0" fontId="14" fillId="0" borderId="45" xfId="33" applyFont="1" applyFill="1" applyBorder="1" applyAlignment="1">
      <alignment horizontal="center" vertical="center"/>
      <protection/>
    </xf>
    <xf numFmtId="0" fontId="14" fillId="0" borderId="38" xfId="33" applyFont="1" applyFill="1" applyBorder="1" applyAlignment="1">
      <alignment horizontal="center" vertical="center"/>
      <protection/>
    </xf>
    <xf numFmtId="0" fontId="14" fillId="0" borderId="50" xfId="33" applyFont="1" applyFill="1" applyBorder="1" applyAlignment="1">
      <alignment horizontal="center" vertical="center"/>
      <protection/>
    </xf>
    <xf numFmtId="0" fontId="6" fillId="0" borderId="27" xfId="33" applyFont="1" applyFill="1" applyBorder="1" applyAlignment="1">
      <alignment horizontal="center" vertical="center"/>
      <protection/>
    </xf>
    <xf numFmtId="0" fontId="14" fillId="0" borderId="14" xfId="33" applyFont="1" applyFill="1" applyBorder="1" applyAlignment="1">
      <alignment horizontal="center" vertical="center"/>
      <protection/>
    </xf>
    <xf numFmtId="0" fontId="11" fillId="33" borderId="26" xfId="33" applyFont="1" applyFill="1" applyBorder="1" applyAlignment="1">
      <alignment horizontal="left" vertical="center" shrinkToFit="1"/>
      <protection/>
    </xf>
    <xf numFmtId="0" fontId="11" fillId="33" borderId="15" xfId="33" applyFont="1" applyFill="1" applyBorder="1" applyAlignment="1">
      <alignment horizontal="left" vertical="center" shrinkToFit="1"/>
      <protection/>
    </xf>
    <xf numFmtId="0" fontId="11" fillId="33" borderId="29" xfId="33" applyFont="1" applyFill="1" applyBorder="1" applyAlignment="1">
      <alignment horizontal="left" vertical="center" shrinkToFit="1"/>
      <protection/>
    </xf>
    <xf numFmtId="0" fontId="11" fillId="33" borderId="10" xfId="33" applyFont="1" applyFill="1" applyBorder="1" applyAlignment="1">
      <alignment horizontal="left" vertical="center" shrinkToFit="1"/>
      <protection/>
    </xf>
    <xf numFmtId="0" fontId="11" fillId="35" borderId="29" xfId="33" applyFont="1" applyFill="1" applyBorder="1" applyAlignment="1">
      <alignment horizontal="left" vertical="center" shrinkToFit="1"/>
      <protection/>
    </xf>
    <xf numFmtId="0" fontId="11" fillId="35" borderId="10" xfId="33" applyFont="1" applyFill="1" applyBorder="1" applyAlignment="1">
      <alignment horizontal="left" vertical="center" shrinkToFit="1"/>
      <protection/>
    </xf>
    <xf numFmtId="0" fontId="36" fillId="33" borderId="29" xfId="33" applyFont="1" applyFill="1" applyBorder="1" applyAlignment="1">
      <alignment horizontal="left" vertical="center" shrinkToFit="1"/>
      <protection/>
    </xf>
    <xf numFmtId="0" fontId="36" fillId="33" borderId="10" xfId="33" applyFont="1" applyFill="1" applyBorder="1" applyAlignment="1">
      <alignment horizontal="left" vertical="center" shrinkToFit="1"/>
      <protection/>
    </xf>
    <xf numFmtId="0" fontId="11" fillId="34" borderId="26" xfId="33" applyFont="1" applyFill="1" applyBorder="1" applyAlignment="1">
      <alignment horizontal="left" vertical="center" shrinkToFit="1"/>
      <protection/>
    </xf>
    <xf numFmtId="0" fontId="0" fillId="34" borderId="15" xfId="0" applyFill="1" applyBorder="1" applyAlignment="1">
      <alignment horizontal="left" vertical="center" shrinkToFit="1"/>
    </xf>
    <xf numFmtId="0" fontId="11" fillId="34" borderId="45" xfId="33" applyFont="1" applyFill="1" applyBorder="1" applyAlignment="1">
      <alignment horizontal="left" vertical="center" shrinkToFit="1"/>
      <protection/>
    </xf>
    <xf numFmtId="0" fontId="11" fillId="34" borderId="24" xfId="33" applyFont="1" applyFill="1" applyBorder="1" applyAlignment="1">
      <alignment horizontal="left" vertical="center" shrinkToFit="1"/>
      <protection/>
    </xf>
    <xf numFmtId="0" fontId="80" fillId="33" borderId="32" xfId="0" applyFont="1" applyFill="1" applyBorder="1" applyAlignment="1">
      <alignment horizontal="center" vertical="center"/>
    </xf>
    <xf numFmtId="0" fontId="80" fillId="33" borderId="33" xfId="0" applyFont="1" applyFill="1" applyBorder="1" applyAlignment="1">
      <alignment horizontal="center" vertical="center"/>
    </xf>
    <xf numFmtId="0" fontId="18" fillId="33" borderId="18" xfId="33" applyFont="1" applyFill="1" applyBorder="1" applyAlignment="1">
      <alignment horizontal="center" vertical="center"/>
      <protection/>
    </xf>
    <xf numFmtId="0" fontId="14" fillId="33" borderId="18" xfId="33" applyFont="1" applyFill="1" applyBorder="1" applyAlignment="1">
      <alignment horizontal="center" vertical="center"/>
      <protection/>
    </xf>
    <xf numFmtId="0" fontId="14" fillId="33" borderId="19" xfId="33" applyFont="1" applyFill="1" applyBorder="1" applyAlignment="1">
      <alignment horizontal="center" vertical="center"/>
      <protection/>
    </xf>
    <xf numFmtId="0" fontId="18" fillId="33" borderId="21" xfId="33" applyFont="1" applyFill="1" applyBorder="1" applyAlignment="1">
      <alignment horizontal="center" vertical="center"/>
      <protection/>
    </xf>
    <xf numFmtId="0" fontId="18" fillId="33" borderId="41" xfId="33" applyFont="1" applyFill="1" applyBorder="1" applyAlignment="1">
      <alignment horizontal="center" vertical="center"/>
      <protection/>
    </xf>
    <xf numFmtId="0" fontId="12" fillId="33" borderId="41" xfId="33" applyFont="1" applyFill="1" applyBorder="1" applyAlignment="1">
      <alignment horizontal="center" vertical="center" shrinkToFit="1"/>
      <protection/>
    </xf>
    <xf numFmtId="0" fontId="12" fillId="33" borderId="31" xfId="33" applyFont="1" applyFill="1" applyBorder="1" applyAlignment="1">
      <alignment horizontal="center" vertical="center" shrinkToFit="1"/>
      <protection/>
    </xf>
    <xf numFmtId="0" fontId="79" fillId="33" borderId="0" xfId="33" applyFont="1" applyFill="1" applyAlignment="1">
      <alignment vertical="center" wrapText="1"/>
      <protection/>
    </xf>
    <xf numFmtId="0" fontId="5" fillId="33" borderId="34" xfId="33" applyFont="1" applyFill="1" applyBorder="1" applyAlignment="1">
      <alignment horizontal="center" vertical="center"/>
      <protection/>
    </xf>
    <xf numFmtId="0" fontId="5" fillId="33" borderId="35" xfId="33" applyFont="1" applyFill="1" applyBorder="1" applyAlignment="1">
      <alignment horizontal="center" vertical="center"/>
      <protection/>
    </xf>
    <xf numFmtId="0" fontId="5" fillId="33" borderId="36" xfId="33" applyFont="1" applyFill="1" applyBorder="1" applyAlignment="1">
      <alignment horizontal="center" vertical="center"/>
      <protection/>
    </xf>
    <xf numFmtId="0" fontId="5" fillId="33" borderId="37" xfId="33" applyFont="1" applyFill="1" applyBorder="1" applyAlignment="1">
      <alignment horizontal="center" vertical="center"/>
      <protection/>
    </xf>
    <xf numFmtId="0" fontId="5" fillId="33" borderId="22" xfId="33" applyFont="1" applyFill="1" applyBorder="1" applyAlignment="1">
      <alignment horizontal="center" vertical="center"/>
      <protection/>
    </xf>
    <xf numFmtId="0" fontId="5" fillId="33" borderId="38" xfId="33" applyFont="1" applyFill="1" applyBorder="1" applyAlignment="1">
      <alignment horizontal="center" vertical="center"/>
      <protection/>
    </xf>
    <xf numFmtId="0" fontId="5" fillId="33" borderId="13" xfId="33" applyFont="1" applyFill="1" applyBorder="1" applyAlignment="1">
      <alignment horizontal="center" vertical="center"/>
      <protection/>
    </xf>
    <xf numFmtId="0" fontId="5" fillId="33" borderId="18" xfId="33" applyFont="1" applyFill="1" applyBorder="1" applyAlignment="1">
      <alignment horizontal="center" vertical="center"/>
      <protection/>
    </xf>
    <xf numFmtId="0" fontId="27" fillId="33" borderId="51" xfId="33" applyFont="1" applyFill="1" applyBorder="1" applyAlignment="1">
      <alignment horizontal="center" vertical="center"/>
      <protection/>
    </xf>
    <xf numFmtId="0" fontId="27" fillId="33" borderId="52" xfId="33" applyFont="1" applyFill="1" applyBorder="1" applyAlignment="1">
      <alignment horizontal="center" vertical="center"/>
      <protection/>
    </xf>
    <xf numFmtId="0" fontId="18" fillId="33" borderId="51" xfId="33" applyFont="1" applyFill="1" applyBorder="1" applyAlignment="1">
      <alignment horizontal="center" vertical="center"/>
      <protection/>
    </xf>
    <xf numFmtId="0" fontId="18" fillId="33" borderId="52" xfId="33" applyFont="1" applyFill="1" applyBorder="1" applyAlignment="1">
      <alignment horizontal="center" vertical="center"/>
      <protection/>
    </xf>
    <xf numFmtId="0" fontId="5" fillId="33" borderId="42" xfId="33" applyFont="1" applyFill="1" applyBorder="1" applyAlignment="1">
      <alignment horizontal="center" vertical="center"/>
      <protection/>
    </xf>
    <xf numFmtId="0" fontId="5" fillId="33" borderId="43" xfId="33" applyFont="1" applyFill="1" applyBorder="1" applyAlignment="1">
      <alignment horizontal="center" vertical="center"/>
      <protection/>
    </xf>
    <xf numFmtId="0" fontId="18" fillId="33" borderId="39" xfId="33" applyFont="1" applyFill="1" applyBorder="1" applyAlignment="1">
      <alignment horizontal="center" vertical="center"/>
      <protection/>
    </xf>
    <xf numFmtId="0" fontId="18" fillId="33" borderId="40" xfId="33" applyFont="1" applyFill="1" applyBorder="1" applyAlignment="1">
      <alignment horizontal="center" vertical="center"/>
      <protection/>
    </xf>
    <xf numFmtId="0" fontId="5" fillId="33" borderId="53" xfId="33" applyFont="1" applyFill="1" applyBorder="1" applyAlignment="1">
      <alignment horizontal="center" vertical="center"/>
      <protection/>
    </xf>
    <xf numFmtId="0" fontId="5" fillId="33" borderId="54" xfId="33" applyFont="1" applyFill="1" applyBorder="1" applyAlignment="1">
      <alignment horizontal="center" vertical="center"/>
      <protection/>
    </xf>
    <xf numFmtId="0" fontId="5" fillId="33" borderId="55" xfId="33" applyFont="1" applyFill="1" applyBorder="1" applyAlignment="1">
      <alignment horizontal="center" vertical="center"/>
      <protection/>
    </xf>
    <xf numFmtId="0" fontId="5" fillId="33" borderId="56" xfId="33" applyFont="1" applyFill="1" applyBorder="1" applyAlignment="1">
      <alignment horizontal="center" vertical="center"/>
      <protection/>
    </xf>
    <xf numFmtId="0" fontId="5" fillId="33" borderId="14" xfId="33" applyFont="1" applyFill="1" applyBorder="1" applyAlignment="1">
      <alignment horizontal="center" vertical="center"/>
      <protection/>
    </xf>
    <xf numFmtId="0" fontId="12" fillId="33" borderId="26" xfId="33" applyFont="1" applyFill="1" applyBorder="1" applyAlignment="1">
      <alignment horizontal="left" vertical="center" shrinkToFit="1"/>
      <protection/>
    </xf>
    <xf numFmtId="0" fontId="12" fillId="33" borderId="15" xfId="33" applyFont="1" applyFill="1" applyBorder="1" applyAlignment="1">
      <alignment horizontal="left" vertical="center" shrinkToFit="1"/>
      <protection/>
    </xf>
    <xf numFmtId="0" fontId="11" fillId="34" borderId="15" xfId="33" applyFont="1" applyFill="1" applyBorder="1" applyAlignment="1">
      <alignment horizontal="left" vertical="center" shrinkToFit="1"/>
      <protection/>
    </xf>
    <xf numFmtId="0" fontId="15" fillId="33" borderId="29" xfId="33" applyFont="1" applyFill="1" applyBorder="1" applyAlignment="1">
      <alignment horizontal="left" vertical="center" shrinkToFit="1"/>
      <protection/>
    </xf>
    <xf numFmtId="0" fontId="15" fillId="33" borderId="10" xfId="33" applyFont="1" applyFill="1" applyBorder="1" applyAlignment="1">
      <alignment horizontal="left" vertical="center" shrinkToFit="1"/>
      <protection/>
    </xf>
    <xf numFmtId="0" fontId="11" fillId="35" borderId="26" xfId="33" applyFont="1" applyFill="1" applyBorder="1" applyAlignment="1">
      <alignment horizontal="left" vertical="center" shrinkToFit="1"/>
      <protection/>
    </xf>
    <xf numFmtId="0" fontId="11" fillId="35" borderId="15" xfId="33" applyFont="1" applyFill="1" applyBorder="1" applyAlignment="1">
      <alignment horizontal="left" vertical="center" shrinkToFit="1"/>
      <protection/>
    </xf>
    <xf numFmtId="0" fontId="3" fillId="33" borderId="29" xfId="33" applyFont="1" applyFill="1" applyBorder="1" applyAlignment="1">
      <alignment horizontal="center" vertical="center"/>
      <protection/>
    </xf>
    <xf numFmtId="0" fontId="3" fillId="33" borderId="10" xfId="33" applyFont="1" applyFill="1" applyBorder="1" applyAlignment="1">
      <alignment horizontal="center" vertical="center"/>
      <protection/>
    </xf>
    <xf numFmtId="0" fontId="13" fillId="33" borderId="10" xfId="33" applyFont="1" applyFill="1" applyBorder="1" applyAlignment="1">
      <alignment horizontal="center" vertical="center"/>
      <protection/>
    </xf>
    <xf numFmtId="0" fontId="3" fillId="33" borderId="23" xfId="33" applyFont="1" applyFill="1" applyBorder="1" applyAlignment="1">
      <alignment horizontal="center" vertical="center"/>
      <protection/>
    </xf>
    <xf numFmtId="0" fontId="3" fillId="33" borderId="18" xfId="33" applyFont="1" applyFill="1" applyBorder="1" applyAlignment="1">
      <alignment horizontal="center" vertical="center"/>
      <protection/>
    </xf>
    <xf numFmtId="0" fontId="13" fillId="33" borderId="18" xfId="33" applyFont="1" applyFill="1" applyBorder="1" applyAlignment="1">
      <alignment horizontal="center" vertical="center"/>
      <protection/>
    </xf>
    <xf numFmtId="0" fontId="11" fillId="34" borderId="26" xfId="33" applyNumberFormat="1" applyFont="1" applyFill="1" applyBorder="1" applyAlignment="1">
      <alignment horizontal="left" vertical="center" shrinkToFit="1"/>
      <protection/>
    </xf>
    <xf numFmtId="0" fontId="11" fillId="34" borderId="15" xfId="33" applyNumberFormat="1" applyFont="1" applyFill="1" applyBorder="1" applyAlignment="1">
      <alignment horizontal="left" vertical="center" shrinkToFit="1"/>
      <protection/>
    </xf>
    <xf numFmtId="0" fontId="11" fillId="34" borderId="29" xfId="33" applyFont="1" applyFill="1" applyBorder="1" applyAlignment="1">
      <alignment horizontal="left" vertical="center" shrinkToFit="1"/>
      <protection/>
    </xf>
    <xf numFmtId="0" fontId="11" fillId="34" borderId="10" xfId="33" applyFont="1" applyFill="1" applyBorder="1" applyAlignment="1">
      <alignment horizontal="left" vertical="center" shrinkToFit="1"/>
      <protection/>
    </xf>
    <xf numFmtId="0" fontId="12" fillId="33" borderId="35" xfId="33" applyFont="1" applyFill="1" applyBorder="1" applyAlignment="1">
      <alignment horizontal="center" vertical="center" shrinkToFit="1"/>
      <protection/>
    </xf>
    <xf numFmtId="0" fontId="12" fillId="33" borderId="57" xfId="33" applyFont="1" applyFill="1" applyBorder="1" applyAlignment="1">
      <alignment horizontal="center" vertical="center" shrinkToFit="1"/>
      <protection/>
    </xf>
    <xf numFmtId="0" fontId="12" fillId="33" borderId="58" xfId="33" applyFont="1" applyFill="1" applyBorder="1" applyAlignment="1">
      <alignment horizontal="center" vertical="center" shrinkToFit="1"/>
      <protection/>
    </xf>
    <xf numFmtId="0" fontId="12" fillId="33" borderId="32" xfId="33" applyFont="1" applyFill="1" applyBorder="1" applyAlignment="1">
      <alignment horizontal="center" vertical="center" shrinkToFit="1"/>
      <protection/>
    </xf>
    <xf numFmtId="0" fontId="12" fillId="33" borderId="49" xfId="33" applyFont="1" applyFill="1" applyBorder="1" applyAlignment="1">
      <alignment horizontal="center" vertical="center" shrinkToFit="1"/>
      <protection/>
    </xf>
    <xf numFmtId="0" fontId="12" fillId="33" borderId="59" xfId="33" applyFont="1" applyFill="1" applyBorder="1" applyAlignment="1">
      <alignment horizontal="center" vertical="center" shrinkToFit="1"/>
      <protection/>
    </xf>
    <xf numFmtId="0" fontId="3" fillId="33" borderId="46" xfId="33" applyFont="1" applyFill="1" applyBorder="1" applyAlignment="1">
      <alignment horizontal="center" vertical="center" wrapText="1"/>
      <protection/>
    </xf>
    <xf numFmtId="0" fontId="3" fillId="33" borderId="47" xfId="33" applyFont="1" applyFill="1" applyBorder="1" applyAlignment="1">
      <alignment horizontal="center" vertical="center" wrapText="1"/>
      <protection/>
    </xf>
    <xf numFmtId="0" fontId="3" fillId="33" borderId="60" xfId="33" applyFont="1" applyFill="1" applyBorder="1" applyAlignment="1">
      <alignment horizontal="center" vertical="center" wrapText="1"/>
      <protection/>
    </xf>
    <xf numFmtId="0" fontId="11" fillId="34" borderId="27" xfId="33" applyFont="1" applyFill="1" applyBorder="1" applyAlignment="1">
      <alignment horizontal="left" vertical="center" shrinkToFit="1"/>
      <protection/>
    </xf>
    <xf numFmtId="0" fontId="11" fillId="34" borderId="13" xfId="33" applyFont="1" applyFill="1" applyBorder="1" applyAlignment="1">
      <alignment horizontal="left" vertical="center" shrinkToFit="1"/>
      <protection/>
    </xf>
    <xf numFmtId="0" fontId="11" fillId="33" borderId="27" xfId="33" applyFont="1" applyFill="1" applyBorder="1" applyAlignment="1">
      <alignment horizontal="left" vertical="center" shrinkToFit="1"/>
      <protection/>
    </xf>
    <xf numFmtId="0" fontId="11" fillId="33" borderId="13" xfId="33" applyFont="1" applyFill="1" applyBorder="1" applyAlignment="1">
      <alignment horizontal="left" vertical="center" shrinkToFit="1"/>
      <protection/>
    </xf>
    <xf numFmtId="0" fontId="11" fillId="33" borderId="30" xfId="33" applyFont="1" applyFill="1" applyBorder="1" applyAlignment="1">
      <alignment horizontal="center" vertical="center" shrinkToFit="1"/>
      <protection/>
    </xf>
    <xf numFmtId="0" fontId="11" fillId="33" borderId="41" xfId="33" applyFont="1" applyFill="1" applyBorder="1" applyAlignment="1">
      <alignment horizontal="center" vertical="center" shrinkToFit="1"/>
      <protection/>
    </xf>
    <xf numFmtId="0" fontId="11" fillId="33" borderId="25" xfId="33" applyFont="1" applyFill="1" applyBorder="1" applyAlignment="1">
      <alignment horizontal="center" vertical="center" shrinkToFit="1"/>
      <protection/>
    </xf>
    <xf numFmtId="0" fontId="12" fillId="33" borderId="33" xfId="33" applyFont="1" applyFill="1" applyBorder="1" applyAlignment="1">
      <alignment horizontal="center" vertical="center" shrinkToFit="1"/>
      <protection/>
    </xf>
    <xf numFmtId="0" fontId="11" fillId="34" borderId="26" xfId="33" applyFont="1" applyFill="1" applyBorder="1" applyAlignment="1">
      <alignment vertical="center" shrinkToFit="1"/>
      <protection/>
    </xf>
    <xf numFmtId="0" fontId="11" fillId="34" borderId="15" xfId="33" applyFont="1" applyFill="1" applyBorder="1" applyAlignment="1">
      <alignment vertical="center" shrinkToFit="1"/>
      <protection/>
    </xf>
    <xf numFmtId="0" fontId="11" fillId="35" borderId="26" xfId="33" applyFont="1" applyFill="1" applyBorder="1" applyAlignment="1">
      <alignment vertical="center" shrinkToFit="1"/>
      <protection/>
    </xf>
    <xf numFmtId="0" fontId="11" fillId="35" borderId="15" xfId="33" applyFont="1" applyFill="1" applyBorder="1" applyAlignment="1">
      <alignment vertical="center" shrinkToFit="1"/>
      <protection/>
    </xf>
    <xf numFmtId="0" fontId="12" fillId="33" borderId="37" xfId="33" applyFont="1" applyFill="1" applyBorder="1" applyAlignment="1">
      <alignment horizontal="center" vertical="center" shrinkToFit="1"/>
      <protection/>
    </xf>
    <xf numFmtId="0" fontId="36" fillId="33" borderId="26" xfId="33" applyFont="1" applyFill="1" applyBorder="1" applyAlignment="1">
      <alignment horizontal="left" vertical="center" shrinkToFit="1"/>
      <protection/>
    </xf>
    <xf numFmtId="0" fontId="36" fillId="33" borderId="15" xfId="33" applyFont="1" applyFill="1" applyBorder="1" applyAlignment="1">
      <alignment horizontal="left" vertical="center" shrinkToFit="1"/>
      <protection/>
    </xf>
    <xf numFmtId="0" fontId="11" fillId="33" borderId="26" xfId="33" applyFont="1" applyFill="1" applyBorder="1" applyAlignment="1">
      <alignment vertical="center" shrinkToFit="1"/>
      <protection/>
    </xf>
    <xf numFmtId="0" fontId="11" fillId="33" borderId="15" xfId="33" applyFont="1" applyFill="1" applyBorder="1" applyAlignment="1">
      <alignment vertical="center" shrinkToFit="1"/>
      <protection/>
    </xf>
    <xf numFmtId="0" fontId="11" fillId="33" borderId="23" xfId="33" applyFont="1" applyFill="1" applyBorder="1" applyAlignment="1">
      <alignment horizontal="center" vertical="center" shrinkToFit="1"/>
      <protection/>
    </xf>
    <xf numFmtId="0" fontId="11" fillId="33" borderId="18" xfId="33" applyFont="1" applyFill="1" applyBorder="1" applyAlignment="1">
      <alignment horizontal="center" vertical="center" shrinkToFit="1"/>
      <protection/>
    </xf>
    <xf numFmtId="0" fontId="3" fillId="33" borderId="47" xfId="33" applyFont="1" applyFill="1" applyBorder="1" applyAlignment="1">
      <alignment horizontal="center" vertical="center"/>
      <protection/>
    </xf>
    <xf numFmtId="0" fontId="3" fillId="33" borderId="20" xfId="33" applyFont="1" applyFill="1" applyBorder="1" applyAlignment="1">
      <alignment horizontal="center" vertical="center"/>
      <protection/>
    </xf>
    <xf numFmtId="0" fontId="12" fillId="34" borderId="45" xfId="33" applyFont="1" applyFill="1" applyBorder="1" applyAlignment="1">
      <alignment horizontal="left" vertical="center" shrinkToFit="1"/>
      <protection/>
    </xf>
    <xf numFmtId="0" fontId="12" fillId="34" borderId="24" xfId="33" applyFont="1" applyFill="1" applyBorder="1" applyAlignment="1">
      <alignment horizontal="left" vertical="center" shrinkToFit="1"/>
      <protection/>
    </xf>
    <xf numFmtId="0" fontId="11" fillId="34" borderId="45" xfId="33" applyFont="1" applyFill="1" applyBorder="1" applyAlignment="1">
      <alignment vertical="center" shrinkToFit="1"/>
      <protection/>
    </xf>
    <xf numFmtId="0" fontId="11" fillId="34" borderId="24" xfId="33" applyFont="1" applyFill="1" applyBorder="1" applyAlignment="1">
      <alignment vertical="center" shrinkToFit="1"/>
      <protection/>
    </xf>
    <xf numFmtId="0" fontId="11" fillId="33" borderId="45" xfId="33" applyFont="1" applyFill="1" applyBorder="1" applyAlignment="1">
      <alignment horizontal="left" vertical="center" shrinkToFit="1"/>
      <protection/>
    </xf>
    <xf numFmtId="0" fontId="11" fillId="33" borderId="24" xfId="33" applyFont="1" applyFill="1" applyBorder="1" applyAlignment="1">
      <alignment horizontal="left" vertical="center" shrinkToFit="1"/>
      <protection/>
    </xf>
    <xf numFmtId="0" fontId="3" fillId="33" borderId="26" xfId="33" applyFont="1" applyFill="1" applyBorder="1" applyAlignment="1">
      <alignment horizontal="left" vertical="center" shrinkToFit="1"/>
      <protection/>
    </xf>
    <xf numFmtId="0" fontId="3" fillId="33" borderId="15" xfId="33" applyFont="1" applyFill="1" applyBorder="1" applyAlignment="1">
      <alignment horizontal="left" vertical="center" shrinkToFit="1"/>
      <protection/>
    </xf>
    <xf numFmtId="0" fontId="13" fillId="33" borderId="24" xfId="33" applyFont="1" applyFill="1" applyBorder="1" applyAlignment="1">
      <alignment horizontal="center" vertical="center"/>
      <protection/>
    </xf>
    <xf numFmtId="0" fontId="13" fillId="33" borderId="15" xfId="33" applyFont="1" applyFill="1" applyBorder="1" applyAlignment="1">
      <alignment horizontal="center" vertical="center"/>
      <protection/>
    </xf>
    <xf numFmtId="0" fontId="13" fillId="33" borderId="25" xfId="33" applyFont="1" applyFill="1" applyBorder="1" applyAlignment="1">
      <alignment horizontal="center" vertical="center"/>
      <protection/>
    </xf>
    <xf numFmtId="0" fontId="13" fillId="33" borderId="14" xfId="33" applyFont="1" applyFill="1" applyBorder="1" applyAlignment="1">
      <alignment horizontal="center" vertical="center"/>
      <protection/>
    </xf>
    <xf numFmtId="0" fontId="13" fillId="33" borderId="12" xfId="33" applyFont="1" applyFill="1" applyBorder="1" applyAlignment="1">
      <alignment horizontal="center" vertical="center"/>
      <protection/>
    </xf>
    <xf numFmtId="0" fontId="13" fillId="33" borderId="19" xfId="33" applyFont="1" applyFill="1" applyBorder="1" applyAlignment="1">
      <alignment horizontal="center" vertical="center"/>
      <protection/>
    </xf>
    <xf numFmtId="0" fontId="3" fillId="34" borderId="26" xfId="33" applyFont="1" applyFill="1" applyBorder="1" applyAlignment="1">
      <alignment horizontal="left" vertical="center" shrinkToFit="1"/>
      <protection/>
    </xf>
    <xf numFmtId="0" fontId="3" fillId="34" borderId="15" xfId="33" applyFont="1" applyFill="1" applyBorder="1" applyAlignment="1">
      <alignment horizontal="left" vertical="center" shrinkToFit="1"/>
      <protection/>
    </xf>
    <xf numFmtId="0" fontId="3" fillId="33" borderId="45" xfId="33" applyFont="1" applyFill="1" applyBorder="1" applyAlignment="1">
      <alignment horizontal="left" vertical="center" shrinkToFit="1"/>
      <protection/>
    </xf>
    <xf numFmtId="0" fontId="3" fillId="33" borderId="24" xfId="33" applyFont="1" applyFill="1" applyBorder="1" applyAlignment="1">
      <alignment horizontal="left" vertical="center" shrinkToFit="1"/>
      <protection/>
    </xf>
    <xf numFmtId="0" fontId="12" fillId="33" borderId="45" xfId="33" applyFont="1" applyFill="1" applyBorder="1" applyAlignment="1">
      <alignment horizontal="left" vertical="center" shrinkToFit="1"/>
      <protection/>
    </xf>
    <xf numFmtId="0" fontId="12" fillId="33" borderId="24" xfId="33" applyFont="1" applyFill="1" applyBorder="1" applyAlignment="1">
      <alignment horizontal="left" vertical="center" shrinkToFit="1"/>
      <protection/>
    </xf>
    <xf numFmtId="0" fontId="3" fillId="34" borderId="45" xfId="33" applyFont="1" applyFill="1" applyBorder="1" applyAlignment="1">
      <alignment horizontal="left" vertical="center" shrinkToFit="1"/>
      <protection/>
    </xf>
    <xf numFmtId="0" fontId="3" fillId="34" borderId="24" xfId="33" applyFont="1" applyFill="1" applyBorder="1" applyAlignment="1">
      <alignment horizontal="left" vertical="center" shrinkToFit="1"/>
      <protection/>
    </xf>
    <xf numFmtId="0" fontId="12" fillId="33" borderId="35" xfId="33" applyNumberFormat="1" applyFont="1" applyFill="1" applyBorder="1" applyAlignment="1">
      <alignment horizontal="center" vertical="center" shrinkToFit="1"/>
      <protection/>
    </xf>
    <xf numFmtId="0" fontId="12" fillId="33" borderId="57" xfId="33" applyNumberFormat="1" applyFont="1" applyFill="1" applyBorder="1" applyAlignment="1">
      <alignment horizontal="center" vertical="center" shrinkToFit="1"/>
      <protection/>
    </xf>
    <xf numFmtId="0" fontId="12" fillId="33" borderId="37" xfId="33" applyNumberFormat="1" applyFont="1" applyFill="1" applyBorder="1" applyAlignment="1">
      <alignment horizontal="center" vertical="center" shrinkToFit="1"/>
      <protection/>
    </xf>
    <xf numFmtId="0" fontId="13" fillId="33" borderId="27" xfId="33" applyFont="1" applyFill="1" applyBorder="1" applyAlignment="1">
      <alignment horizontal="center" vertical="center"/>
      <protection/>
    </xf>
    <xf numFmtId="0" fontId="13" fillId="33" borderId="13" xfId="33" applyFont="1" applyFill="1" applyBorder="1" applyAlignment="1">
      <alignment horizontal="center" vertical="center"/>
      <protection/>
    </xf>
    <xf numFmtId="0" fontId="3" fillId="33" borderId="24" xfId="33" applyFont="1" applyFill="1" applyBorder="1" applyAlignment="1">
      <alignment horizontal="center" vertical="center"/>
      <protection/>
    </xf>
    <xf numFmtId="0" fontId="13" fillId="33" borderId="30" xfId="33" applyFont="1" applyFill="1" applyBorder="1" applyAlignment="1">
      <alignment horizontal="center" vertical="center"/>
      <protection/>
    </xf>
    <xf numFmtId="0" fontId="3" fillId="33" borderId="42" xfId="33" applyFont="1" applyFill="1" applyBorder="1" applyAlignment="1">
      <alignment horizontal="center" vertical="center" wrapText="1"/>
      <protection/>
    </xf>
    <xf numFmtId="0" fontId="3" fillId="33" borderId="44" xfId="33" applyFont="1" applyFill="1" applyBorder="1" applyAlignment="1">
      <alignment horizontal="center" vertical="center" wrapText="1"/>
      <protection/>
    </xf>
    <xf numFmtId="0" fontId="3" fillId="33" borderId="43" xfId="33" applyFont="1" applyFill="1" applyBorder="1" applyAlignment="1">
      <alignment horizontal="center" vertical="center" wrapText="1"/>
      <protection/>
    </xf>
    <xf numFmtId="0" fontId="13" fillId="33" borderId="45" xfId="33" applyFont="1" applyFill="1" applyBorder="1" applyAlignment="1">
      <alignment horizontal="left" vertical="center"/>
      <protection/>
    </xf>
    <xf numFmtId="0" fontId="13" fillId="33" borderId="24" xfId="33" applyFont="1" applyFill="1" applyBorder="1" applyAlignment="1">
      <alignment horizontal="left" vertical="center"/>
      <protection/>
    </xf>
    <xf numFmtId="0" fontId="10" fillId="33" borderId="0" xfId="33" applyFont="1" applyFill="1" applyBorder="1" applyAlignment="1">
      <alignment horizontal="center" vertical="center"/>
      <protection/>
    </xf>
    <xf numFmtId="0" fontId="8" fillId="33" borderId="0" xfId="33" applyFont="1" applyFill="1" applyBorder="1" applyAlignment="1">
      <alignment horizontal="left" vertical="center"/>
      <protection/>
    </xf>
    <xf numFmtId="0" fontId="19" fillId="33" borderId="55" xfId="33" applyFont="1" applyFill="1" applyBorder="1" applyAlignment="1">
      <alignment horizontal="right" vertical="center" wrapText="1"/>
      <protection/>
    </xf>
    <xf numFmtId="0" fontId="3" fillId="33" borderId="42" xfId="33" applyFont="1" applyFill="1" applyBorder="1" applyAlignment="1">
      <alignment horizontal="center" vertical="center" textRotation="255"/>
      <protection/>
    </xf>
    <xf numFmtId="0" fontId="3" fillId="33" borderId="43" xfId="33" applyFont="1" applyFill="1" applyBorder="1" applyAlignment="1">
      <alignment horizontal="center" vertical="center" textRotation="255"/>
      <protection/>
    </xf>
    <xf numFmtId="0" fontId="11" fillId="0" borderId="26" xfId="33" applyFont="1" applyFill="1" applyBorder="1" applyAlignment="1">
      <alignment horizontal="left" vertical="center" shrinkToFit="1"/>
      <protection/>
    </xf>
    <xf numFmtId="0" fontId="11" fillId="0" borderId="15" xfId="33" applyFont="1" applyFill="1" applyBorder="1" applyAlignment="1">
      <alignment horizontal="left" vertical="center" shrinkToFit="1"/>
      <protection/>
    </xf>
    <xf numFmtId="0" fontId="12" fillId="0" borderId="26" xfId="33" applyFont="1" applyFill="1" applyBorder="1" applyAlignment="1">
      <alignment horizontal="left" vertical="center" shrinkToFit="1"/>
      <protection/>
    </xf>
    <xf numFmtId="0" fontId="12" fillId="0" borderId="15" xfId="33" applyFont="1" applyFill="1" applyBorder="1" applyAlignment="1">
      <alignment horizontal="left" vertical="center" shrinkToFit="1"/>
      <protection/>
    </xf>
    <xf numFmtId="0" fontId="3" fillId="0" borderId="23" xfId="33" applyFont="1" applyFill="1" applyBorder="1" applyAlignment="1">
      <alignment horizontal="center" vertical="center"/>
      <protection/>
    </xf>
    <xf numFmtId="0" fontId="3" fillId="0" borderId="18" xfId="33" applyFont="1" applyFill="1" applyBorder="1" applyAlignment="1">
      <alignment horizontal="center" vertical="center"/>
      <protection/>
    </xf>
    <xf numFmtId="0" fontId="13" fillId="0" borderId="18" xfId="33" applyFont="1" applyFill="1" applyBorder="1" applyAlignment="1">
      <alignment horizontal="center" vertical="center"/>
      <protection/>
    </xf>
    <xf numFmtId="0" fontId="3" fillId="0" borderId="29" xfId="33" applyFont="1" applyFill="1" applyBorder="1" applyAlignment="1">
      <alignment horizontal="center" vertical="center"/>
      <protection/>
    </xf>
    <xf numFmtId="0" fontId="3" fillId="0" borderId="10" xfId="33" applyFont="1" applyFill="1" applyBorder="1" applyAlignment="1">
      <alignment horizontal="center" vertical="center"/>
      <protection/>
    </xf>
    <xf numFmtId="0" fontId="13" fillId="0" borderId="10" xfId="33" applyFont="1" applyFill="1" applyBorder="1" applyAlignment="1">
      <alignment horizontal="center" vertical="center"/>
      <protection/>
    </xf>
    <xf numFmtId="0" fontId="11" fillId="7" borderId="26" xfId="33" applyFont="1" applyFill="1" applyBorder="1" applyAlignment="1">
      <alignment horizontal="left" vertical="center" shrinkToFit="1"/>
      <protection/>
    </xf>
    <xf numFmtId="0" fontId="11" fillId="7" borderId="15" xfId="33" applyFont="1" applyFill="1" applyBorder="1" applyAlignment="1">
      <alignment horizontal="left" vertical="center" shrinkToFit="1"/>
      <protection/>
    </xf>
    <xf numFmtId="0" fontId="27" fillId="0" borderId="51" xfId="33" applyFont="1" applyFill="1" applyBorder="1" applyAlignment="1">
      <alignment horizontal="center" vertical="center"/>
      <protection/>
    </xf>
    <xf numFmtId="0" fontId="27" fillId="0" borderId="52" xfId="33" applyFont="1" applyFill="1" applyBorder="1" applyAlignment="1">
      <alignment horizontal="center" vertical="center"/>
      <protection/>
    </xf>
    <xf numFmtId="0" fontId="80" fillId="0" borderId="32" xfId="0" applyFont="1" applyFill="1" applyBorder="1" applyAlignment="1">
      <alignment horizontal="center" vertical="center"/>
    </xf>
    <xf numFmtId="0" fontId="80" fillId="0" borderId="33" xfId="0" applyFont="1" applyFill="1" applyBorder="1" applyAlignment="1">
      <alignment horizontal="center" vertical="center"/>
    </xf>
    <xf numFmtId="0" fontId="18" fillId="0" borderId="18" xfId="33" applyFont="1" applyFill="1" applyBorder="1" applyAlignment="1">
      <alignment horizontal="center" vertical="center"/>
      <protection/>
    </xf>
    <xf numFmtId="0" fontId="18" fillId="0" borderId="21" xfId="33" applyFont="1" applyFill="1" applyBorder="1" applyAlignment="1">
      <alignment horizontal="center" vertical="center"/>
      <protection/>
    </xf>
    <xf numFmtId="0" fontId="18" fillId="0" borderId="41" xfId="33" applyFont="1" applyFill="1" applyBorder="1" applyAlignment="1">
      <alignment horizontal="center" vertical="center"/>
      <protection/>
    </xf>
    <xf numFmtId="0" fontId="18" fillId="0" borderId="51" xfId="33" applyFont="1" applyFill="1" applyBorder="1" applyAlignment="1">
      <alignment horizontal="center" vertical="center"/>
      <protection/>
    </xf>
    <xf numFmtId="0" fontId="18" fillId="0" borderId="52" xfId="33" applyFont="1" applyFill="1" applyBorder="1" applyAlignment="1">
      <alignment horizontal="center" vertical="center"/>
      <protection/>
    </xf>
    <xf numFmtId="0" fontId="5" fillId="0" borderId="13" xfId="33" applyFont="1" applyFill="1" applyBorder="1" applyAlignment="1">
      <alignment horizontal="center" vertical="center"/>
      <protection/>
    </xf>
    <xf numFmtId="0" fontId="12" fillId="0" borderId="24" xfId="33" applyFont="1" applyFill="1" applyBorder="1" applyAlignment="1">
      <alignment horizontal="center" vertical="center" shrinkToFit="1"/>
      <protection/>
    </xf>
    <xf numFmtId="0" fontId="12" fillId="0" borderId="15" xfId="33" applyFont="1" applyFill="1" applyBorder="1" applyAlignment="1">
      <alignment horizontal="center" vertical="center" shrinkToFit="1"/>
      <protection/>
    </xf>
    <xf numFmtId="0" fontId="12" fillId="0" borderId="14" xfId="33" applyFont="1" applyFill="1" applyBorder="1" applyAlignment="1">
      <alignment horizontal="center" vertical="center" shrinkToFit="1"/>
      <protection/>
    </xf>
    <xf numFmtId="0" fontId="12" fillId="0" borderId="12" xfId="33" applyFont="1" applyFill="1" applyBorder="1" applyAlignment="1">
      <alignment horizontal="center" vertical="center" shrinkToFit="1"/>
      <protection/>
    </xf>
    <xf numFmtId="0" fontId="12" fillId="0" borderId="41" xfId="33" applyFont="1" applyFill="1" applyBorder="1" applyAlignment="1">
      <alignment horizontal="center" vertical="center" shrinkToFit="1"/>
      <protection/>
    </xf>
    <xf numFmtId="0" fontId="12" fillId="0" borderId="31" xfId="33" applyFont="1" applyFill="1" applyBorder="1" applyAlignment="1">
      <alignment horizontal="center" vertical="center" shrinkToFit="1"/>
      <protection/>
    </xf>
    <xf numFmtId="0" fontId="5" fillId="0" borderId="34" xfId="33" applyFont="1" applyFill="1" applyBorder="1" applyAlignment="1">
      <alignment horizontal="center" vertical="center"/>
      <protection/>
    </xf>
    <xf numFmtId="0" fontId="5" fillId="0" borderId="35" xfId="33" applyFont="1" applyFill="1" applyBorder="1" applyAlignment="1">
      <alignment horizontal="center" vertical="center"/>
      <protection/>
    </xf>
    <xf numFmtId="0" fontId="5" fillId="0" borderId="36" xfId="33" applyFont="1" applyFill="1" applyBorder="1" applyAlignment="1">
      <alignment horizontal="center" vertical="center"/>
      <protection/>
    </xf>
    <xf numFmtId="0" fontId="5" fillId="0" borderId="37" xfId="33" applyFont="1" applyFill="1" applyBorder="1" applyAlignment="1">
      <alignment horizontal="center" vertical="center"/>
      <protection/>
    </xf>
    <xf numFmtId="0" fontId="5" fillId="0" borderId="22" xfId="33" applyFont="1" applyFill="1" applyBorder="1" applyAlignment="1">
      <alignment horizontal="center" vertical="center"/>
      <protection/>
    </xf>
    <xf numFmtId="0" fontId="5" fillId="0" borderId="38" xfId="33" applyFont="1" applyFill="1" applyBorder="1" applyAlignment="1">
      <alignment horizontal="center" vertical="center"/>
      <protection/>
    </xf>
    <xf numFmtId="0" fontId="5" fillId="0" borderId="18" xfId="33" applyFont="1" applyFill="1" applyBorder="1" applyAlignment="1">
      <alignment horizontal="center" vertical="center"/>
      <protection/>
    </xf>
    <xf numFmtId="0" fontId="5" fillId="0" borderId="45" xfId="33" applyFont="1" applyFill="1" applyBorder="1" applyAlignment="1">
      <alignment horizontal="center" vertical="center"/>
      <protection/>
    </xf>
    <xf numFmtId="0" fontId="5" fillId="0" borderId="30" xfId="33" applyFont="1" applyFill="1" applyBorder="1" applyAlignment="1">
      <alignment horizontal="center" vertical="center"/>
      <protection/>
    </xf>
    <xf numFmtId="0" fontId="5" fillId="0" borderId="53" xfId="33" applyFont="1" applyFill="1" applyBorder="1" applyAlignment="1">
      <alignment horizontal="center" vertical="center"/>
      <protection/>
    </xf>
    <xf numFmtId="0" fontId="5" fillId="0" borderId="55" xfId="33" applyFont="1" applyFill="1" applyBorder="1" applyAlignment="1">
      <alignment horizontal="center" vertical="center"/>
      <protection/>
    </xf>
    <xf numFmtId="0" fontId="3" fillId="0" borderId="42" xfId="33" applyFont="1" applyFill="1" applyBorder="1" applyAlignment="1">
      <alignment horizontal="center" vertical="center" wrapText="1"/>
      <protection/>
    </xf>
    <xf numFmtId="0" fontId="3" fillId="0" borderId="44" xfId="33" applyFont="1" applyFill="1" applyBorder="1" applyAlignment="1">
      <alignment horizontal="center" vertical="center" wrapText="1"/>
      <protection/>
    </xf>
    <xf numFmtId="0" fontId="12" fillId="0" borderId="32" xfId="33" applyFont="1" applyFill="1" applyBorder="1" applyAlignment="1">
      <alignment horizontal="center" vertical="center" shrinkToFit="1"/>
      <protection/>
    </xf>
    <xf numFmtId="0" fontId="12" fillId="0" borderId="49" xfId="33" applyFont="1" applyFill="1" applyBorder="1" applyAlignment="1">
      <alignment horizontal="center" vertical="center" shrinkToFit="1"/>
      <protection/>
    </xf>
    <xf numFmtId="0" fontId="12" fillId="0" borderId="33" xfId="33" applyFont="1" applyFill="1" applyBorder="1" applyAlignment="1">
      <alignment horizontal="center" vertical="center" shrinkToFit="1"/>
      <protection/>
    </xf>
    <xf numFmtId="0" fontId="11" fillId="0" borderId="30" xfId="33" applyFont="1" applyFill="1" applyBorder="1" applyAlignment="1">
      <alignment horizontal="center" vertical="center" shrinkToFit="1"/>
      <protection/>
    </xf>
    <xf numFmtId="0" fontId="11" fillId="0" borderId="41" xfId="33" applyFont="1" applyFill="1" applyBorder="1" applyAlignment="1">
      <alignment horizontal="center" vertical="center" shrinkToFit="1"/>
      <protection/>
    </xf>
    <xf numFmtId="0" fontId="11" fillId="0" borderId="25" xfId="33" applyFont="1" applyFill="1" applyBorder="1" applyAlignment="1">
      <alignment horizontal="center" vertical="center" shrinkToFit="1"/>
      <protection/>
    </xf>
    <xf numFmtId="0" fontId="11" fillId="0" borderId="45" xfId="33" applyFont="1" applyFill="1" applyBorder="1" applyAlignment="1">
      <alignment horizontal="left" vertical="center" shrinkToFit="1"/>
      <protection/>
    </xf>
    <xf numFmtId="0" fontId="11" fillId="0" borderId="24" xfId="33" applyFont="1" applyFill="1" applyBorder="1" applyAlignment="1">
      <alignment horizontal="left" vertical="center" shrinkToFit="1"/>
      <protection/>
    </xf>
    <xf numFmtId="0" fontId="35" fillId="0" borderId="26" xfId="33" applyFont="1" applyFill="1" applyBorder="1" applyAlignment="1">
      <alignment horizontal="left" vertical="center" shrinkToFit="1"/>
      <protection/>
    </xf>
    <xf numFmtId="0" fontId="12" fillId="0" borderId="35" xfId="33" applyFont="1" applyFill="1" applyBorder="1" applyAlignment="1">
      <alignment horizontal="center" vertical="center" shrinkToFit="1"/>
      <protection/>
    </xf>
    <xf numFmtId="0" fontId="12" fillId="0" borderId="57" xfId="33" applyFont="1" applyFill="1" applyBorder="1" applyAlignment="1">
      <alignment horizontal="center" vertical="center" shrinkToFit="1"/>
      <protection/>
    </xf>
    <xf numFmtId="0" fontId="12" fillId="0" borderId="37" xfId="33" applyFont="1" applyFill="1" applyBorder="1" applyAlignment="1">
      <alignment horizontal="center" vertical="center" shrinkToFit="1"/>
      <protection/>
    </xf>
    <xf numFmtId="0" fontId="11" fillId="0" borderId="26" xfId="33" applyFont="1" applyFill="1" applyBorder="1" applyAlignment="1">
      <alignment vertical="center" shrinkToFit="1"/>
      <protection/>
    </xf>
    <xf numFmtId="0" fontId="11" fillId="0" borderId="15" xfId="33" applyFont="1" applyFill="1" applyBorder="1" applyAlignment="1">
      <alignment vertical="center" shrinkToFit="1"/>
      <protection/>
    </xf>
    <xf numFmtId="0" fontId="15" fillId="0" borderId="26" xfId="33" applyFont="1" applyFill="1" applyBorder="1" applyAlignment="1">
      <alignment horizontal="left" vertical="center" shrinkToFit="1"/>
      <protection/>
    </xf>
    <xf numFmtId="0" fontId="15" fillId="0" borderId="15" xfId="33" applyFont="1" applyFill="1" applyBorder="1" applyAlignment="1">
      <alignment horizontal="left" vertical="center" shrinkToFit="1"/>
      <protection/>
    </xf>
    <xf numFmtId="0" fontId="3" fillId="0" borderId="26" xfId="33" applyFont="1" applyFill="1" applyBorder="1" applyAlignment="1">
      <alignment horizontal="left" vertical="center" shrinkToFit="1"/>
      <protection/>
    </xf>
    <xf numFmtId="0" fontId="3" fillId="0" borderId="15" xfId="33" applyFont="1" applyFill="1" applyBorder="1" applyAlignment="1">
      <alignment horizontal="left" vertical="center" shrinkToFit="1"/>
      <protection/>
    </xf>
    <xf numFmtId="0" fontId="3" fillId="0" borderId="46" xfId="33" applyFont="1" applyFill="1" applyBorder="1" applyAlignment="1">
      <alignment horizontal="center" vertical="center" wrapText="1"/>
      <protection/>
    </xf>
    <xf numFmtId="0" fontId="3" fillId="0" borderId="47" xfId="33" applyFont="1" applyFill="1" applyBorder="1" applyAlignment="1">
      <alignment horizontal="center" vertical="center"/>
      <protection/>
    </xf>
    <xf numFmtId="0" fontId="3" fillId="0" borderId="20" xfId="33" applyFont="1" applyFill="1" applyBorder="1" applyAlignment="1">
      <alignment horizontal="center" vertical="center"/>
      <protection/>
    </xf>
    <xf numFmtId="0" fontId="11" fillId="7" borderId="45" xfId="33" applyFont="1" applyFill="1" applyBorder="1" applyAlignment="1">
      <alignment horizontal="left" vertical="center" shrinkToFit="1"/>
      <protection/>
    </xf>
    <xf numFmtId="0" fontId="11" fillId="7" borderId="24" xfId="33" applyFont="1" applyFill="1" applyBorder="1" applyAlignment="1">
      <alignment horizontal="left" vertical="center" shrinkToFit="1"/>
      <protection/>
    </xf>
    <xf numFmtId="0" fontId="11" fillId="0" borderId="23" xfId="33" applyFont="1" applyFill="1" applyBorder="1" applyAlignment="1">
      <alignment horizontal="center" vertical="center" shrinkToFit="1"/>
      <protection/>
    </xf>
    <xf numFmtId="0" fontId="11" fillId="0" borderId="18" xfId="33" applyFont="1" applyFill="1" applyBorder="1" applyAlignment="1">
      <alignment horizontal="center" vertical="center" shrinkToFit="1"/>
      <protection/>
    </xf>
    <xf numFmtId="0" fontId="12" fillId="0" borderId="35" xfId="33" applyNumberFormat="1" applyFont="1" applyFill="1" applyBorder="1" applyAlignment="1">
      <alignment horizontal="center" vertical="center" shrinkToFit="1"/>
      <protection/>
    </xf>
    <xf numFmtId="0" fontId="12" fillId="0" borderId="57" xfId="33" applyNumberFormat="1" applyFont="1" applyFill="1" applyBorder="1" applyAlignment="1">
      <alignment horizontal="center" vertical="center" shrinkToFit="1"/>
      <protection/>
    </xf>
    <xf numFmtId="0" fontId="12" fillId="0" borderId="37" xfId="33" applyNumberFormat="1" applyFont="1" applyFill="1" applyBorder="1" applyAlignment="1">
      <alignment horizontal="center" vertical="center" shrinkToFit="1"/>
      <protection/>
    </xf>
    <xf numFmtId="0" fontId="13" fillId="0" borderId="27" xfId="33" applyFont="1" applyFill="1" applyBorder="1" applyAlignment="1">
      <alignment horizontal="center" vertical="center"/>
      <protection/>
    </xf>
    <xf numFmtId="0" fontId="13" fillId="0" borderId="13" xfId="33" applyFont="1" applyFill="1" applyBorder="1" applyAlignment="1">
      <alignment horizontal="center" vertical="center"/>
      <protection/>
    </xf>
    <xf numFmtId="0" fontId="13" fillId="0" borderId="14" xfId="33" applyFont="1" applyFill="1" applyBorder="1" applyAlignment="1">
      <alignment horizontal="center" vertical="center"/>
      <protection/>
    </xf>
    <xf numFmtId="0" fontId="12" fillId="0" borderId="45" xfId="33" applyFont="1" applyFill="1" applyBorder="1" applyAlignment="1">
      <alignment horizontal="left" vertical="center" shrinkToFit="1"/>
      <protection/>
    </xf>
    <xf numFmtId="0" fontId="12" fillId="0" borderId="24" xfId="33" applyFont="1" applyFill="1" applyBorder="1" applyAlignment="1">
      <alignment horizontal="left" vertical="center" shrinkToFit="1"/>
      <protection/>
    </xf>
    <xf numFmtId="0" fontId="3" fillId="0" borderId="24" xfId="33" applyFont="1" applyFill="1" applyBorder="1" applyAlignment="1">
      <alignment horizontal="center" vertical="center"/>
      <protection/>
    </xf>
    <xf numFmtId="0" fontId="13" fillId="0" borderId="30" xfId="33" applyFont="1" applyFill="1" applyBorder="1" applyAlignment="1">
      <alignment horizontal="center" vertical="center"/>
      <protection/>
    </xf>
    <xf numFmtId="0" fontId="13" fillId="0" borderId="25" xfId="33" applyFont="1" applyFill="1" applyBorder="1" applyAlignment="1">
      <alignment horizontal="center" vertical="center"/>
      <protection/>
    </xf>
    <xf numFmtId="0" fontId="40" fillId="0" borderId="0" xfId="33" applyFont="1" applyFill="1" applyBorder="1" applyAlignment="1">
      <alignment horizontal="right" vertical="center" wrapText="1"/>
      <protection/>
    </xf>
    <xf numFmtId="0" fontId="3" fillId="0" borderId="42" xfId="33" applyFont="1" applyFill="1" applyBorder="1" applyAlignment="1">
      <alignment horizontal="center" vertical="center" textRotation="255"/>
      <protection/>
    </xf>
    <xf numFmtId="0" fontId="3" fillId="0" borderId="43" xfId="33" applyFont="1" applyFill="1" applyBorder="1" applyAlignment="1">
      <alignment horizontal="center" vertical="center" textRotation="255"/>
      <protection/>
    </xf>
    <xf numFmtId="0" fontId="11" fillId="2" borderId="26" xfId="33" applyFont="1" applyFill="1" applyBorder="1" applyAlignment="1">
      <alignment horizontal="left" vertical="center" shrinkToFit="1"/>
      <protection/>
    </xf>
    <xf numFmtId="0" fontId="11" fillId="2" borderId="15" xfId="33" applyFont="1" applyFill="1" applyBorder="1" applyAlignment="1">
      <alignment horizontal="left" vertical="center" shrinkToFit="1"/>
      <protection/>
    </xf>
    <xf numFmtId="0" fontId="34" fillId="2" borderId="10" xfId="0" applyFont="1" applyFill="1" applyBorder="1" applyAlignment="1">
      <alignment horizontal="center" vertical="center" shrinkToFit="1"/>
    </xf>
    <xf numFmtId="0" fontId="81" fillId="2" borderId="10" xfId="0" applyNumberFormat="1" applyFont="1" applyFill="1" applyBorder="1" applyAlignment="1">
      <alignment horizontal="center" vertical="center" shrinkToFit="1"/>
    </xf>
    <xf numFmtId="0" fontId="81" fillId="2" borderId="12" xfId="0" applyFont="1" applyFill="1" applyBorder="1" applyAlignment="1">
      <alignment horizontal="center" vertical="center" shrinkToFit="1"/>
    </xf>
    <xf numFmtId="0" fontId="81" fillId="2" borderId="10" xfId="0" applyFont="1" applyFill="1" applyBorder="1" applyAlignment="1">
      <alignment horizontal="center" vertical="center" shrinkToFit="1"/>
    </xf>
    <xf numFmtId="0" fontId="34" fillId="2" borderId="12" xfId="0" applyFont="1" applyFill="1" applyBorder="1" applyAlignment="1">
      <alignment horizontal="center" vertical="center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view="pageBreakPreview" zoomScale="89" zoomScaleNormal="79" zoomScaleSheetLayoutView="89" zoomScalePageLayoutView="0" workbookViewId="0" topLeftCell="A1">
      <selection activeCell="O2" sqref="O2:W2"/>
    </sheetView>
  </sheetViews>
  <sheetFormatPr defaultColWidth="9.00390625" defaultRowHeight="15.75"/>
  <cols>
    <col min="1" max="1" width="6.875" style="4" customWidth="1"/>
    <col min="2" max="2" width="15.875" style="4" customWidth="1"/>
    <col min="3" max="3" width="14.125" style="4" customWidth="1"/>
    <col min="4" max="4" width="5.50390625" style="4" customWidth="1"/>
    <col min="5" max="5" width="5.875" style="4" customWidth="1"/>
    <col min="6" max="6" width="5.625" style="4" customWidth="1"/>
    <col min="7" max="7" width="15.625" style="4" customWidth="1"/>
    <col min="8" max="8" width="13.00390625" style="4" customWidth="1"/>
    <col min="9" max="9" width="6.625" style="4" customWidth="1"/>
    <col min="10" max="10" width="6.00390625" style="4" customWidth="1"/>
    <col min="11" max="11" width="6.50390625" style="4" customWidth="1"/>
    <col min="12" max="12" width="13.625" style="4" customWidth="1"/>
    <col min="13" max="13" width="13.50390625" style="4" customWidth="1"/>
    <col min="14" max="14" width="5.625" style="4" customWidth="1"/>
    <col min="15" max="15" width="6.375" style="4" customWidth="1"/>
    <col min="16" max="16" width="6.00390625" style="4" customWidth="1"/>
    <col min="17" max="17" width="12.125" style="4" customWidth="1"/>
    <col min="18" max="18" width="12.00390625" style="4" customWidth="1"/>
    <col min="19" max="19" width="6.375" style="4" customWidth="1"/>
    <col min="20" max="20" width="5.875" style="4" customWidth="1"/>
    <col min="21" max="21" width="5.625" style="4" customWidth="1"/>
    <col min="22" max="22" width="6.50390625" style="4" customWidth="1"/>
    <col min="23" max="23" width="6.125" style="4" customWidth="1"/>
    <col min="24" max="16384" width="9.00390625" style="4" customWidth="1"/>
  </cols>
  <sheetData>
    <row r="1" spans="1:23" ht="23.25" customHeight="1">
      <c r="A1" s="272" t="s">
        <v>17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</row>
    <row r="2" spans="1:23" ht="24.75" customHeight="1" thickBot="1">
      <c r="A2" s="273" t="s">
        <v>153</v>
      </c>
      <c r="B2" s="273"/>
      <c r="C2" s="273"/>
      <c r="D2" s="273"/>
      <c r="E2" s="273"/>
      <c r="F2" s="273"/>
      <c r="G2" s="273" t="s">
        <v>68</v>
      </c>
      <c r="H2" s="273"/>
      <c r="I2" s="273"/>
      <c r="J2" s="273"/>
      <c r="K2" s="273"/>
      <c r="L2" s="5"/>
      <c r="M2" s="5"/>
      <c r="N2" s="5"/>
      <c r="O2" s="274" t="s">
        <v>222</v>
      </c>
      <c r="P2" s="274"/>
      <c r="Q2" s="274"/>
      <c r="R2" s="274"/>
      <c r="S2" s="274"/>
      <c r="T2" s="274"/>
      <c r="U2" s="274"/>
      <c r="V2" s="274"/>
      <c r="W2" s="274"/>
    </row>
    <row r="3" spans="1:23" s="11" customFormat="1" ht="16.5" customHeight="1">
      <c r="A3" s="275" t="s">
        <v>22</v>
      </c>
      <c r="B3" s="277" t="s">
        <v>55</v>
      </c>
      <c r="C3" s="278"/>
      <c r="D3" s="278"/>
      <c r="E3" s="278"/>
      <c r="F3" s="279"/>
      <c r="G3" s="277" t="s">
        <v>56</v>
      </c>
      <c r="H3" s="278"/>
      <c r="I3" s="278"/>
      <c r="J3" s="278"/>
      <c r="K3" s="279"/>
      <c r="L3" s="277" t="s">
        <v>225</v>
      </c>
      <c r="M3" s="278"/>
      <c r="N3" s="278"/>
      <c r="O3" s="278"/>
      <c r="P3" s="279"/>
      <c r="Q3" s="278" t="s">
        <v>226</v>
      </c>
      <c r="R3" s="278"/>
      <c r="S3" s="278"/>
      <c r="T3" s="278"/>
      <c r="U3" s="278"/>
      <c r="V3" s="280" t="s">
        <v>30</v>
      </c>
      <c r="W3" s="281"/>
    </row>
    <row r="4" spans="1:23" s="11" customFormat="1" ht="17.25" thickBot="1">
      <c r="A4" s="276"/>
      <c r="B4" s="266" t="s">
        <v>57</v>
      </c>
      <c r="C4" s="267"/>
      <c r="D4" s="61" t="s">
        <v>58</v>
      </c>
      <c r="E4" s="61" t="s">
        <v>59</v>
      </c>
      <c r="F4" s="62" t="s">
        <v>60</v>
      </c>
      <c r="G4" s="266" t="s">
        <v>57</v>
      </c>
      <c r="H4" s="267"/>
      <c r="I4" s="61" t="s">
        <v>58</v>
      </c>
      <c r="J4" s="61" t="s">
        <v>59</v>
      </c>
      <c r="K4" s="62" t="s">
        <v>60</v>
      </c>
      <c r="L4" s="266" t="s">
        <v>57</v>
      </c>
      <c r="M4" s="267"/>
      <c r="N4" s="61" t="s">
        <v>58</v>
      </c>
      <c r="O4" s="61" t="s">
        <v>59</v>
      </c>
      <c r="P4" s="62" t="s">
        <v>60</v>
      </c>
      <c r="Q4" s="218" t="s">
        <v>57</v>
      </c>
      <c r="R4" s="267"/>
      <c r="S4" s="61" t="s">
        <v>58</v>
      </c>
      <c r="T4" s="61" t="s">
        <v>59</v>
      </c>
      <c r="U4" s="72" t="s">
        <v>60</v>
      </c>
      <c r="V4" s="75" t="s">
        <v>59</v>
      </c>
      <c r="W4" s="62" t="s">
        <v>60</v>
      </c>
    </row>
    <row r="5" spans="1:23" s="11" customFormat="1" ht="16.5" customHeight="1">
      <c r="A5" s="239" t="s">
        <v>69</v>
      </c>
      <c r="B5" s="268"/>
      <c r="C5" s="251"/>
      <c r="D5" s="63"/>
      <c r="E5" s="63"/>
      <c r="F5" s="67"/>
      <c r="G5" s="269" t="s">
        <v>71</v>
      </c>
      <c r="H5" s="270"/>
      <c r="I5" s="134">
        <v>2</v>
      </c>
      <c r="J5" s="134">
        <v>2</v>
      </c>
      <c r="K5" s="135">
        <v>2</v>
      </c>
      <c r="L5" s="269" t="s">
        <v>204</v>
      </c>
      <c r="M5" s="270"/>
      <c r="N5" s="134">
        <v>2</v>
      </c>
      <c r="O5" s="134">
        <v>2</v>
      </c>
      <c r="P5" s="135">
        <v>2</v>
      </c>
      <c r="Q5" s="271" t="s">
        <v>71</v>
      </c>
      <c r="R5" s="270"/>
      <c r="S5" s="134">
        <v>2</v>
      </c>
      <c r="T5" s="134">
        <v>2</v>
      </c>
      <c r="U5" s="148">
        <v>2</v>
      </c>
      <c r="V5" s="261">
        <f>E14+J14+O14+X5+T14</f>
        <v>6</v>
      </c>
      <c r="W5" s="252">
        <f>F14+K14+P14+U14</f>
        <v>6</v>
      </c>
    </row>
    <row r="6" spans="1:23" s="11" customFormat="1" ht="16.5">
      <c r="A6" s="240"/>
      <c r="B6" s="191"/>
      <c r="C6" s="192"/>
      <c r="D6" s="52"/>
      <c r="E6" s="52"/>
      <c r="F6" s="68"/>
      <c r="G6" s="191"/>
      <c r="H6" s="192"/>
      <c r="I6" s="52"/>
      <c r="J6" s="52"/>
      <c r="K6" s="68"/>
      <c r="L6" s="191"/>
      <c r="M6" s="192"/>
      <c r="N6" s="52"/>
      <c r="O6" s="52"/>
      <c r="P6" s="68"/>
      <c r="Q6" s="221"/>
      <c r="R6" s="192"/>
      <c r="S6" s="52"/>
      <c r="T6" s="52"/>
      <c r="U6" s="51"/>
      <c r="V6" s="262"/>
      <c r="W6" s="253"/>
    </row>
    <row r="7" spans="1:23" s="11" customFormat="1" ht="16.5">
      <c r="A7" s="240"/>
      <c r="B7" s="191"/>
      <c r="C7" s="192"/>
      <c r="D7" s="52"/>
      <c r="E7" s="52"/>
      <c r="F7" s="68"/>
      <c r="G7" s="191"/>
      <c r="H7" s="192"/>
      <c r="I7" s="52"/>
      <c r="J7" s="52"/>
      <c r="K7" s="68"/>
      <c r="L7" s="259"/>
      <c r="M7" s="260"/>
      <c r="N7" s="52"/>
      <c r="O7" s="52"/>
      <c r="P7" s="68"/>
      <c r="Q7" s="195"/>
      <c r="R7" s="190"/>
      <c r="S7" s="52"/>
      <c r="T7" s="52"/>
      <c r="U7" s="51"/>
      <c r="V7" s="262"/>
      <c r="W7" s="253"/>
    </row>
    <row r="8" spans="1:23" s="11" customFormat="1" ht="16.5">
      <c r="A8" s="240"/>
      <c r="B8" s="191"/>
      <c r="C8" s="192"/>
      <c r="D8" s="52"/>
      <c r="E8" s="52"/>
      <c r="F8" s="68"/>
      <c r="G8" s="191"/>
      <c r="H8" s="192"/>
      <c r="I8" s="52"/>
      <c r="J8" s="52"/>
      <c r="K8" s="68"/>
      <c r="L8" s="259"/>
      <c r="M8" s="260"/>
      <c r="N8" s="52"/>
      <c r="O8" s="52"/>
      <c r="P8" s="68"/>
      <c r="Q8" s="195"/>
      <c r="R8" s="190"/>
      <c r="S8" s="52"/>
      <c r="T8" s="52"/>
      <c r="U8" s="51"/>
      <c r="V8" s="262"/>
      <c r="W8" s="253"/>
    </row>
    <row r="9" spans="1:23" s="11" customFormat="1" ht="16.5">
      <c r="A9" s="240"/>
      <c r="B9" s="191"/>
      <c r="C9" s="192"/>
      <c r="D9" s="52"/>
      <c r="E9" s="52"/>
      <c r="F9" s="68"/>
      <c r="G9" s="259"/>
      <c r="H9" s="260"/>
      <c r="I9" s="52"/>
      <c r="J9" s="52"/>
      <c r="K9" s="68"/>
      <c r="L9" s="259"/>
      <c r="M9" s="260"/>
      <c r="N9" s="52"/>
      <c r="O9" s="52"/>
      <c r="P9" s="68"/>
      <c r="Q9" s="195"/>
      <c r="R9" s="190"/>
      <c r="S9" s="52"/>
      <c r="T9" s="52"/>
      <c r="U9" s="51"/>
      <c r="V9" s="262"/>
      <c r="W9" s="253"/>
    </row>
    <row r="10" spans="1:23" s="11" customFormat="1" ht="16.5">
      <c r="A10" s="240"/>
      <c r="B10" s="191"/>
      <c r="C10" s="192"/>
      <c r="D10" s="52"/>
      <c r="E10" s="52"/>
      <c r="F10" s="68"/>
      <c r="G10" s="191"/>
      <c r="H10" s="192"/>
      <c r="I10" s="52"/>
      <c r="J10" s="52"/>
      <c r="K10" s="68"/>
      <c r="L10" s="259"/>
      <c r="M10" s="260"/>
      <c r="N10" s="52"/>
      <c r="O10" s="52"/>
      <c r="P10" s="68"/>
      <c r="Q10" s="195"/>
      <c r="R10" s="190"/>
      <c r="S10" s="52"/>
      <c r="T10" s="52"/>
      <c r="U10" s="51"/>
      <c r="V10" s="262"/>
      <c r="W10" s="253"/>
    </row>
    <row r="11" spans="1:23" s="11" customFormat="1" ht="16.5">
      <c r="A11" s="240"/>
      <c r="B11" s="191"/>
      <c r="C11" s="192"/>
      <c r="D11" s="52"/>
      <c r="E11" s="52"/>
      <c r="F11" s="68"/>
      <c r="G11" s="191"/>
      <c r="H11" s="192"/>
      <c r="I11" s="52"/>
      <c r="J11" s="52"/>
      <c r="K11" s="68"/>
      <c r="L11" s="259"/>
      <c r="M11" s="260"/>
      <c r="N11" s="52"/>
      <c r="O11" s="52"/>
      <c r="P11" s="68"/>
      <c r="Q11" s="195"/>
      <c r="R11" s="190"/>
      <c r="S11" s="52"/>
      <c r="T11" s="52"/>
      <c r="U11" s="51"/>
      <c r="V11" s="262"/>
      <c r="W11" s="253"/>
    </row>
    <row r="12" spans="1:23" s="11" customFormat="1" ht="16.5">
      <c r="A12" s="240"/>
      <c r="B12" s="191"/>
      <c r="C12" s="192"/>
      <c r="D12" s="52"/>
      <c r="E12" s="52"/>
      <c r="F12" s="68"/>
      <c r="G12" s="191"/>
      <c r="H12" s="192"/>
      <c r="I12" s="52"/>
      <c r="J12" s="52"/>
      <c r="K12" s="68"/>
      <c r="L12" s="264"/>
      <c r="M12" s="265"/>
      <c r="N12" s="52"/>
      <c r="O12" s="52"/>
      <c r="P12" s="68"/>
      <c r="Q12" s="195"/>
      <c r="R12" s="190"/>
      <c r="S12" s="52"/>
      <c r="T12" s="52"/>
      <c r="U12" s="51"/>
      <c r="V12" s="262"/>
      <c r="W12" s="253"/>
    </row>
    <row r="13" spans="1:23" s="11" customFormat="1" ht="16.5">
      <c r="A13" s="240"/>
      <c r="B13" s="191"/>
      <c r="C13" s="192"/>
      <c r="D13" s="52"/>
      <c r="E13" s="52"/>
      <c r="F13" s="68"/>
      <c r="G13" s="191"/>
      <c r="H13" s="192"/>
      <c r="I13" s="52"/>
      <c r="J13" s="52"/>
      <c r="K13" s="68"/>
      <c r="L13" s="259"/>
      <c r="M13" s="260"/>
      <c r="N13" s="52"/>
      <c r="O13" s="52"/>
      <c r="P13" s="68"/>
      <c r="Q13" s="195"/>
      <c r="R13" s="190"/>
      <c r="S13" s="52"/>
      <c r="T13" s="52"/>
      <c r="U13" s="51"/>
      <c r="V13" s="262"/>
      <c r="W13" s="253"/>
    </row>
    <row r="14" spans="1:23" s="11" customFormat="1" ht="17.25" thickBot="1">
      <c r="A14" s="241"/>
      <c r="B14" s="244" t="s">
        <v>70</v>
      </c>
      <c r="C14" s="245"/>
      <c r="D14" s="246"/>
      <c r="E14" s="64">
        <f>SUM(E5:E13)</f>
        <v>0</v>
      </c>
      <c r="F14" s="69">
        <f>SUM(F5:F13)</f>
        <v>0</v>
      </c>
      <c r="G14" s="244" t="s">
        <v>70</v>
      </c>
      <c r="H14" s="245"/>
      <c r="I14" s="246"/>
      <c r="J14" s="64">
        <f>SUM(J5:J13)</f>
        <v>2</v>
      </c>
      <c r="K14" s="69">
        <f>SUM(K5:K13)</f>
        <v>2</v>
      </c>
      <c r="L14" s="244" t="s">
        <v>70</v>
      </c>
      <c r="M14" s="245"/>
      <c r="N14" s="246"/>
      <c r="O14" s="64">
        <f>SUM(O5:O13)</f>
        <v>2</v>
      </c>
      <c r="P14" s="69">
        <f>SUM(P5:P13)</f>
        <v>2</v>
      </c>
      <c r="Q14" s="244" t="s">
        <v>70</v>
      </c>
      <c r="R14" s="245"/>
      <c r="S14" s="246"/>
      <c r="T14" s="64">
        <f>SUM(T5:T13)</f>
        <v>2</v>
      </c>
      <c r="U14" s="74">
        <f>SUM(U5:U13)</f>
        <v>2</v>
      </c>
      <c r="V14" s="263"/>
      <c r="W14" s="254"/>
    </row>
    <row r="15" spans="1:23" s="11" customFormat="1" ht="16.5">
      <c r="A15" s="239" t="s">
        <v>39</v>
      </c>
      <c r="B15" s="235" t="s">
        <v>154</v>
      </c>
      <c r="C15" s="236"/>
      <c r="D15" s="63">
        <v>2</v>
      </c>
      <c r="E15" s="63">
        <v>3</v>
      </c>
      <c r="F15" s="67">
        <v>3</v>
      </c>
      <c r="G15" s="242" t="s">
        <v>86</v>
      </c>
      <c r="H15" s="243"/>
      <c r="I15" s="134">
        <v>2</v>
      </c>
      <c r="J15" s="134">
        <v>3</v>
      </c>
      <c r="K15" s="135">
        <v>3</v>
      </c>
      <c r="L15" s="242" t="s">
        <v>87</v>
      </c>
      <c r="M15" s="243"/>
      <c r="N15" s="134">
        <v>2</v>
      </c>
      <c r="O15" s="134">
        <v>3</v>
      </c>
      <c r="P15" s="135">
        <v>3</v>
      </c>
      <c r="Q15" s="250"/>
      <c r="R15" s="251"/>
      <c r="S15" s="63"/>
      <c r="T15" s="63"/>
      <c r="U15" s="73"/>
      <c r="V15" s="247">
        <f>E21+J21+O21+T21</f>
        <v>12</v>
      </c>
      <c r="W15" s="252">
        <f>F21+K21+P21+U21</f>
        <v>12</v>
      </c>
    </row>
    <row r="16" spans="1:23" s="11" customFormat="1" ht="16.5">
      <c r="A16" s="240"/>
      <c r="B16" s="255" t="s">
        <v>155</v>
      </c>
      <c r="C16" s="256"/>
      <c r="D16" s="52">
        <v>2</v>
      </c>
      <c r="E16" s="52">
        <v>3</v>
      </c>
      <c r="F16" s="68">
        <v>3</v>
      </c>
      <c r="G16" s="191"/>
      <c r="H16" s="192"/>
      <c r="I16" s="52"/>
      <c r="J16" s="52"/>
      <c r="K16" s="68"/>
      <c r="L16" s="257"/>
      <c r="M16" s="258"/>
      <c r="N16" s="52"/>
      <c r="O16" s="52"/>
      <c r="P16" s="68"/>
      <c r="Q16" s="195"/>
      <c r="R16" s="190"/>
      <c r="S16" s="52"/>
      <c r="T16" s="52"/>
      <c r="U16" s="51"/>
      <c r="V16" s="248"/>
      <c r="W16" s="253"/>
    </row>
    <row r="17" spans="1:23" s="11" customFormat="1" ht="16.5">
      <c r="A17" s="240"/>
      <c r="B17" s="191"/>
      <c r="C17" s="192"/>
      <c r="D17" s="52"/>
      <c r="E17" s="52"/>
      <c r="F17" s="68"/>
      <c r="G17" s="191"/>
      <c r="H17" s="192"/>
      <c r="I17" s="52"/>
      <c r="J17" s="52"/>
      <c r="K17" s="68"/>
      <c r="L17" s="257"/>
      <c r="M17" s="258"/>
      <c r="N17" s="12"/>
      <c r="O17" s="12"/>
      <c r="P17" s="71"/>
      <c r="Q17" s="195"/>
      <c r="R17" s="190"/>
      <c r="S17" s="52"/>
      <c r="T17" s="52"/>
      <c r="U17" s="51"/>
      <c r="V17" s="248"/>
      <c r="W17" s="253"/>
    </row>
    <row r="18" spans="1:23" s="11" customFormat="1" ht="16.5">
      <c r="A18" s="240"/>
      <c r="B18" s="189"/>
      <c r="C18" s="190"/>
      <c r="D18" s="52"/>
      <c r="E18" s="52"/>
      <c r="F18" s="68"/>
      <c r="G18" s="191"/>
      <c r="H18" s="192"/>
      <c r="I18" s="52"/>
      <c r="J18" s="52"/>
      <c r="K18" s="68"/>
      <c r="L18" s="237"/>
      <c r="M18" s="238"/>
      <c r="N18" s="52"/>
      <c r="O18" s="52"/>
      <c r="P18" s="68"/>
      <c r="Q18" s="227"/>
      <c r="R18" s="184"/>
      <c r="S18" s="13"/>
      <c r="T18" s="52"/>
      <c r="U18" s="51"/>
      <c r="V18" s="248"/>
      <c r="W18" s="253"/>
    </row>
    <row r="19" spans="1:23" s="11" customFormat="1" ht="16.5">
      <c r="A19" s="240"/>
      <c r="B19" s="189"/>
      <c r="C19" s="190"/>
      <c r="D19" s="52"/>
      <c r="E19" s="52"/>
      <c r="F19" s="68"/>
      <c r="G19" s="191"/>
      <c r="H19" s="192"/>
      <c r="I19" s="52"/>
      <c r="J19" s="52"/>
      <c r="K19" s="68"/>
      <c r="L19" s="237"/>
      <c r="M19" s="238"/>
      <c r="N19" s="52"/>
      <c r="O19" s="52"/>
      <c r="P19" s="68"/>
      <c r="Q19" s="183"/>
      <c r="R19" s="184"/>
      <c r="S19" s="13"/>
      <c r="T19" s="52"/>
      <c r="U19" s="51"/>
      <c r="V19" s="248"/>
      <c r="W19" s="253"/>
    </row>
    <row r="20" spans="1:23" s="11" customFormat="1" ht="16.5">
      <c r="A20" s="240"/>
      <c r="B20" s="189"/>
      <c r="C20" s="190"/>
      <c r="D20" s="52"/>
      <c r="E20" s="52"/>
      <c r="F20" s="68"/>
      <c r="G20" s="191"/>
      <c r="H20" s="192"/>
      <c r="I20" s="52"/>
      <c r="J20" s="52"/>
      <c r="K20" s="68"/>
      <c r="L20" s="237"/>
      <c r="M20" s="238"/>
      <c r="N20" s="52"/>
      <c r="O20" s="52"/>
      <c r="P20" s="68"/>
      <c r="Q20" s="227"/>
      <c r="R20" s="184"/>
      <c r="S20" s="13"/>
      <c r="T20" s="52"/>
      <c r="U20" s="51"/>
      <c r="V20" s="248"/>
      <c r="W20" s="253"/>
    </row>
    <row r="21" spans="1:23" s="11" customFormat="1" ht="17.25" thickBot="1">
      <c r="A21" s="241"/>
      <c r="B21" s="244" t="s">
        <v>38</v>
      </c>
      <c r="C21" s="245"/>
      <c r="D21" s="246"/>
      <c r="E21" s="64">
        <f>SUM(E15:E20)</f>
        <v>6</v>
      </c>
      <c r="F21" s="69">
        <f>SUM(F15:F20)</f>
        <v>6</v>
      </c>
      <c r="G21" s="244" t="s">
        <v>38</v>
      </c>
      <c r="H21" s="245"/>
      <c r="I21" s="246"/>
      <c r="J21" s="64">
        <f>SUM(J15:J20)</f>
        <v>3</v>
      </c>
      <c r="K21" s="69">
        <f>SUM(K15:K20)</f>
        <v>3</v>
      </c>
      <c r="L21" s="244" t="s">
        <v>38</v>
      </c>
      <c r="M21" s="245"/>
      <c r="N21" s="246"/>
      <c r="O21" s="64">
        <f>SUM(O15:O20)</f>
        <v>3</v>
      </c>
      <c r="P21" s="69">
        <f>SUM(P15:P20)</f>
        <v>3</v>
      </c>
      <c r="Q21" s="245" t="s">
        <v>38</v>
      </c>
      <c r="R21" s="245"/>
      <c r="S21" s="246"/>
      <c r="T21" s="64">
        <f>SUM(T15:T20)</f>
        <v>0</v>
      </c>
      <c r="U21" s="74">
        <f>SUM(U15:U20)</f>
        <v>0</v>
      </c>
      <c r="V21" s="249"/>
      <c r="W21" s="254"/>
    </row>
    <row r="22" spans="1:23" s="11" customFormat="1" ht="16.5" customHeight="1">
      <c r="A22" s="232" t="s">
        <v>40</v>
      </c>
      <c r="B22" s="234" t="s">
        <v>88</v>
      </c>
      <c r="C22" s="220"/>
      <c r="D22" s="63">
        <v>3</v>
      </c>
      <c r="E22" s="63">
        <v>3</v>
      </c>
      <c r="F22" s="67">
        <v>3</v>
      </c>
      <c r="G22" s="234" t="s">
        <v>96</v>
      </c>
      <c r="H22" s="220" t="s">
        <v>96</v>
      </c>
      <c r="I22" s="63">
        <v>3</v>
      </c>
      <c r="J22" s="63">
        <v>3</v>
      </c>
      <c r="K22" s="67">
        <v>3</v>
      </c>
      <c r="L22" s="235" t="s">
        <v>103</v>
      </c>
      <c r="M22" s="236" t="s">
        <v>103</v>
      </c>
      <c r="N22" s="134">
        <v>3</v>
      </c>
      <c r="O22" s="134">
        <v>3</v>
      </c>
      <c r="P22" s="135">
        <v>3</v>
      </c>
      <c r="Q22" s="219" t="s">
        <v>109</v>
      </c>
      <c r="R22" s="220" t="s">
        <v>109</v>
      </c>
      <c r="S22" s="63">
        <v>3</v>
      </c>
      <c r="T22" s="63">
        <v>3</v>
      </c>
      <c r="U22" s="73">
        <v>3</v>
      </c>
      <c r="V22" s="193">
        <f>E38+J38+O38+T38</f>
        <v>12</v>
      </c>
      <c r="W22" s="202">
        <f>F38+K38+P38+U38</f>
        <v>12</v>
      </c>
    </row>
    <row r="23" spans="1:23" s="11" customFormat="1" ht="16.5">
      <c r="A23" s="233"/>
      <c r="B23" s="181" t="s">
        <v>89</v>
      </c>
      <c r="C23" s="182"/>
      <c r="D23" s="52">
        <v>3</v>
      </c>
      <c r="E23" s="52">
        <v>3</v>
      </c>
      <c r="F23" s="68">
        <v>3</v>
      </c>
      <c r="G23" s="181" t="s">
        <v>97</v>
      </c>
      <c r="H23" s="182" t="s">
        <v>97</v>
      </c>
      <c r="I23" s="52">
        <v>3</v>
      </c>
      <c r="J23" s="52">
        <v>3</v>
      </c>
      <c r="K23" s="68">
        <v>3</v>
      </c>
      <c r="L23" s="181" t="s">
        <v>104</v>
      </c>
      <c r="M23" s="182" t="s">
        <v>104</v>
      </c>
      <c r="N23" s="52">
        <v>3</v>
      </c>
      <c r="O23" s="52">
        <v>3</v>
      </c>
      <c r="P23" s="68">
        <v>3</v>
      </c>
      <c r="Q23" s="187" t="s">
        <v>110</v>
      </c>
      <c r="R23" s="182" t="s">
        <v>110</v>
      </c>
      <c r="S23" s="52">
        <v>3</v>
      </c>
      <c r="T23" s="52">
        <v>3</v>
      </c>
      <c r="U23" s="51">
        <v>3</v>
      </c>
      <c r="V23" s="194"/>
      <c r="W23" s="203"/>
    </row>
    <row r="24" spans="1:23" s="11" customFormat="1" ht="16.5">
      <c r="A24" s="233"/>
      <c r="B24" s="181" t="s">
        <v>90</v>
      </c>
      <c r="C24" s="182"/>
      <c r="D24" s="52">
        <v>3</v>
      </c>
      <c r="E24" s="52">
        <v>3</v>
      </c>
      <c r="F24" s="68">
        <v>3</v>
      </c>
      <c r="G24" s="188" t="s">
        <v>98</v>
      </c>
      <c r="H24" s="186" t="s">
        <v>98</v>
      </c>
      <c r="I24" s="136">
        <v>3</v>
      </c>
      <c r="J24" s="136">
        <v>3</v>
      </c>
      <c r="K24" s="137">
        <v>3</v>
      </c>
      <c r="L24" s="181" t="s">
        <v>105</v>
      </c>
      <c r="M24" s="182" t="s">
        <v>105</v>
      </c>
      <c r="N24" s="52">
        <v>3</v>
      </c>
      <c r="O24" s="52">
        <v>3</v>
      </c>
      <c r="P24" s="68">
        <v>3</v>
      </c>
      <c r="Q24" s="185" t="s">
        <v>111</v>
      </c>
      <c r="R24" s="186" t="s">
        <v>111</v>
      </c>
      <c r="S24" s="136">
        <v>3</v>
      </c>
      <c r="T24" s="136">
        <v>3</v>
      </c>
      <c r="U24" s="142">
        <v>3</v>
      </c>
      <c r="V24" s="194"/>
      <c r="W24" s="203"/>
    </row>
    <row r="25" spans="1:23" s="11" customFormat="1" ht="16.5">
      <c r="A25" s="233"/>
      <c r="B25" s="181" t="s">
        <v>91</v>
      </c>
      <c r="C25" s="182"/>
      <c r="D25" s="52">
        <v>3</v>
      </c>
      <c r="E25" s="52">
        <v>3</v>
      </c>
      <c r="F25" s="68">
        <v>3</v>
      </c>
      <c r="G25" s="181" t="s">
        <v>99</v>
      </c>
      <c r="H25" s="182" t="s">
        <v>99</v>
      </c>
      <c r="I25" s="52">
        <v>3</v>
      </c>
      <c r="J25" s="52">
        <v>3</v>
      </c>
      <c r="K25" s="68">
        <v>3</v>
      </c>
      <c r="L25" s="181" t="s">
        <v>107</v>
      </c>
      <c r="M25" s="182" t="s">
        <v>107</v>
      </c>
      <c r="N25" s="52">
        <v>3</v>
      </c>
      <c r="O25" s="52">
        <v>3</v>
      </c>
      <c r="P25" s="68">
        <v>3</v>
      </c>
      <c r="Q25" s="185" t="s">
        <v>112</v>
      </c>
      <c r="R25" s="186" t="s">
        <v>112</v>
      </c>
      <c r="S25" s="136">
        <v>3</v>
      </c>
      <c r="T25" s="136">
        <v>3</v>
      </c>
      <c r="U25" s="142">
        <v>3</v>
      </c>
      <c r="V25" s="194"/>
      <c r="W25" s="203"/>
    </row>
    <row r="26" spans="1:23" s="11" customFormat="1" ht="16.5">
      <c r="A26" s="233"/>
      <c r="B26" s="181" t="s">
        <v>92</v>
      </c>
      <c r="C26" s="182"/>
      <c r="D26" s="52">
        <v>3</v>
      </c>
      <c r="E26" s="52">
        <v>3</v>
      </c>
      <c r="F26" s="68">
        <v>3</v>
      </c>
      <c r="G26" s="181" t="s">
        <v>100</v>
      </c>
      <c r="H26" s="182" t="s">
        <v>100</v>
      </c>
      <c r="I26" s="52">
        <v>3</v>
      </c>
      <c r="J26" s="52">
        <v>3</v>
      </c>
      <c r="K26" s="68">
        <v>3</v>
      </c>
      <c r="L26" s="181" t="s">
        <v>106</v>
      </c>
      <c r="M26" s="182" t="s">
        <v>106</v>
      </c>
      <c r="N26" s="52">
        <v>3</v>
      </c>
      <c r="O26" s="52">
        <v>3</v>
      </c>
      <c r="P26" s="68">
        <v>3</v>
      </c>
      <c r="Q26" s="187" t="s">
        <v>113</v>
      </c>
      <c r="R26" s="182" t="s">
        <v>113</v>
      </c>
      <c r="S26" s="52">
        <v>3</v>
      </c>
      <c r="T26" s="52">
        <v>3</v>
      </c>
      <c r="U26" s="51">
        <v>3</v>
      </c>
      <c r="V26" s="194"/>
      <c r="W26" s="203"/>
    </row>
    <row r="27" spans="1:23" s="11" customFormat="1" ht="16.5">
      <c r="A27" s="233"/>
      <c r="B27" s="181" t="s">
        <v>93</v>
      </c>
      <c r="C27" s="182"/>
      <c r="D27" s="52">
        <v>3</v>
      </c>
      <c r="E27" s="52">
        <v>3</v>
      </c>
      <c r="F27" s="68">
        <v>3</v>
      </c>
      <c r="G27" s="181" t="s">
        <v>101</v>
      </c>
      <c r="H27" s="182" t="s">
        <v>101</v>
      </c>
      <c r="I27" s="52">
        <v>3</v>
      </c>
      <c r="J27" s="52">
        <v>3</v>
      </c>
      <c r="K27" s="68">
        <v>3</v>
      </c>
      <c r="L27" s="181" t="s">
        <v>108</v>
      </c>
      <c r="M27" s="182" t="s">
        <v>108</v>
      </c>
      <c r="N27" s="52">
        <v>3</v>
      </c>
      <c r="O27" s="52">
        <v>3</v>
      </c>
      <c r="P27" s="68">
        <v>3</v>
      </c>
      <c r="Q27" s="187" t="s">
        <v>114</v>
      </c>
      <c r="R27" s="182" t="s">
        <v>114</v>
      </c>
      <c r="S27" s="52">
        <v>3</v>
      </c>
      <c r="T27" s="52">
        <v>3</v>
      </c>
      <c r="U27" s="51">
        <v>3</v>
      </c>
      <c r="V27" s="194"/>
      <c r="W27" s="203"/>
    </row>
    <row r="28" spans="1:23" s="11" customFormat="1" ht="16.5">
      <c r="A28" s="233"/>
      <c r="B28" s="181" t="s">
        <v>94</v>
      </c>
      <c r="C28" s="182"/>
      <c r="D28" s="52">
        <v>3</v>
      </c>
      <c r="E28" s="52">
        <v>3</v>
      </c>
      <c r="F28" s="68">
        <v>3</v>
      </c>
      <c r="G28" s="181" t="s">
        <v>102</v>
      </c>
      <c r="H28" s="182" t="s">
        <v>102</v>
      </c>
      <c r="I28" s="52">
        <v>3</v>
      </c>
      <c r="J28" s="52">
        <v>3</v>
      </c>
      <c r="K28" s="68">
        <v>3</v>
      </c>
      <c r="L28" s="191"/>
      <c r="M28" s="192"/>
      <c r="N28" s="52"/>
      <c r="O28" s="52"/>
      <c r="P28" s="68"/>
      <c r="Q28" s="187" t="s">
        <v>115</v>
      </c>
      <c r="R28" s="182" t="s">
        <v>115</v>
      </c>
      <c r="S28" s="52">
        <v>3</v>
      </c>
      <c r="T28" s="52">
        <v>3</v>
      </c>
      <c r="U28" s="51">
        <v>3</v>
      </c>
      <c r="V28" s="194"/>
      <c r="W28" s="203"/>
    </row>
    <row r="29" spans="1:23" s="11" customFormat="1" ht="16.5">
      <c r="A29" s="233"/>
      <c r="B29" s="181" t="s">
        <v>95</v>
      </c>
      <c r="C29" s="182"/>
      <c r="D29" s="52">
        <v>3</v>
      </c>
      <c r="E29" s="52">
        <v>3</v>
      </c>
      <c r="F29" s="68">
        <v>3</v>
      </c>
      <c r="G29" s="191"/>
      <c r="H29" s="192"/>
      <c r="I29" s="52"/>
      <c r="J29" s="52"/>
      <c r="K29" s="68"/>
      <c r="L29" s="191"/>
      <c r="M29" s="192"/>
      <c r="N29" s="52"/>
      <c r="O29" s="52"/>
      <c r="P29" s="68"/>
      <c r="Q29" s="187" t="s">
        <v>116</v>
      </c>
      <c r="R29" s="182" t="s">
        <v>116</v>
      </c>
      <c r="S29" s="52">
        <v>3</v>
      </c>
      <c r="T29" s="52">
        <v>3</v>
      </c>
      <c r="U29" s="51">
        <v>3</v>
      </c>
      <c r="V29" s="194"/>
      <c r="W29" s="203"/>
    </row>
    <row r="30" spans="1:23" s="11" customFormat="1" ht="16.5">
      <c r="A30" s="233"/>
      <c r="B30" s="181"/>
      <c r="C30" s="182"/>
      <c r="D30" s="52"/>
      <c r="E30" s="52"/>
      <c r="F30" s="68"/>
      <c r="G30" s="191"/>
      <c r="H30" s="192"/>
      <c r="I30" s="52"/>
      <c r="J30" s="52"/>
      <c r="K30" s="68"/>
      <c r="L30" s="191"/>
      <c r="M30" s="192"/>
      <c r="N30" s="52"/>
      <c r="O30" s="52"/>
      <c r="P30" s="68"/>
      <c r="Q30" s="221"/>
      <c r="R30" s="192"/>
      <c r="S30" s="52"/>
      <c r="T30" s="52"/>
      <c r="U30" s="51"/>
      <c r="V30" s="194"/>
      <c r="W30" s="203"/>
    </row>
    <row r="31" spans="1:23" s="11" customFormat="1" ht="16.5">
      <c r="A31" s="233"/>
      <c r="B31" s="189"/>
      <c r="C31" s="190"/>
      <c r="D31" s="52"/>
      <c r="E31" s="52"/>
      <c r="F31" s="68"/>
      <c r="G31" s="191"/>
      <c r="H31" s="192"/>
      <c r="I31" s="52"/>
      <c r="J31" s="52"/>
      <c r="K31" s="68"/>
      <c r="L31" s="191"/>
      <c r="M31" s="192"/>
      <c r="N31" s="52"/>
      <c r="O31" s="52"/>
      <c r="P31" s="68"/>
      <c r="Q31" s="227"/>
      <c r="R31" s="184"/>
      <c r="S31" s="13"/>
      <c r="T31" s="52"/>
      <c r="U31" s="51"/>
      <c r="V31" s="194"/>
      <c r="W31" s="203"/>
    </row>
    <row r="32" spans="1:23" s="11" customFormat="1" ht="16.5">
      <c r="A32" s="233"/>
      <c r="B32" s="189"/>
      <c r="C32" s="190"/>
      <c r="D32" s="52"/>
      <c r="E32" s="52"/>
      <c r="F32" s="68"/>
      <c r="G32" s="191"/>
      <c r="H32" s="192"/>
      <c r="I32" s="52"/>
      <c r="J32" s="52"/>
      <c r="K32" s="68"/>
      <c r="L32" s="191"/>
      <c r="M32" s="192"/>
      <c r="N32" s="52"/>
      <c r="O32" s="52"/>
      <c r="P32" s="68"/>
      <c r="Q32" s="227"/>
      <c r="R32" s="184"/>
      <c r="S32" s="13"/>
      <c r="T32" s="52"/>
      <c r="U32" s="51"/>
      <c r="V32" s="194"/>
      <c r="W32" s="203"/>
    </row>
    <row r="33" spans="1:23" s="11" customFormat="1" ht="16.5">
      <c r="A33" s="233"/>
      <c r="B33" s="189"/>
      <c r="C33" s="190"/>
      <c r="D33" s="52"/>
      <c r="E33" s="52"/>
      <c r="F33" s="68"/>
      <c r="G33" s="191"/>
      <c r="H33" s="192"/>
      <c r="I33" s="52"/>
      <c r="J33" s="52"/>
      <c r="K33" s="68"/>
      <c r="L33" s="191"/>
      <c r="M33" s="192"/>
      <c r="N33" s="52"/>
      <c r="O33" s="52"/>
      <c r="P33" s="68"/>
      <c r="Q33" s="227"/>
      <c r="R33" s="184"/>
      <c r="S33" s="13"/>
      <c r="T33" s="52"/>
      <c r="U33" s="51"/>
      <c r="V33" s="194"/>
      <c r="W33" s="203"/>
    </row>
    <row r="34" spans="1:23" s="11" customFormat="1" ht="16.5">
      <c r="A34" s="233"/>
      <c r="B34" s="189"/>
      <c r="C34" s="190"/>
      <c r="D34" s="52"/>
      <c r="E34" s="52"/>
      <c r="F34" s="68"/>
      <c r="G34" s="191"/>
      <c r="H34" s="192"/>
      <c r="I34" s="52"/>
      <c r="J34" s="52"/>
      <c r="K34" s="68"/>
      <c r="L34" s="191"/>
      <c r="M34" s="192"/>
      <c r="N34" s="52"/>
      <c r="O34" s="52"/>
      <c r="P34" s="68"/>
      <c r="Q34" s="227"/>
      <c r="R34" s="184"/>
      <c r="S34" s="13"/>
      <c r="T34" s="52"/>
      <c r="U34" s="51"/>
      <c r="V34" s="194"/>
      <c r="W34" s="203"/>
    </row>
    <row r="35" spans="1:23" s="11" customFormat="1" ht="16.5">
      <c r="A35" s="233"/>
      <c r="B35" s="189"/>
      <c r="C35" s="190"/>
      <c r="D35" s="52"/>
      <c r="E35" s="52"/>
      <c r="F35" s="68"/>
      <c r="G35" s="191"/>
      <c r="H35" s="192"/>
      <c r="I35" s="52"/>
      <c r="J35" s="52"/>
      <c r="K35" s="68"/>
      <c r="L35" s="189"/>
      <c r="M35" s="190"/>
      <c r="N35" s="52"/>
      <c r="O35" s="52"/>
      <c r="P35" s="68"/>
      <c r="Q35" s="195"/>
      <c r="R35" s="190"/>
      <c r="S35" s="52"/>
      <c r="T35" s="52"/>
      <c r="U35" s="51"/>
      <c r="V35" s="194"/>
      <c r="W35" s="203"/>
    </row>
    <row r="36" spans="1:23" s="11" customFormat="1" ht="16.5">
      <c r="A36" s="233"/>
      <c r="B36" s="189"/>
      <c r="C36" s="190"/>
      <c r="D36" s="52"/>
      <c r="E36" s="52"/>
      <c r="F36" s="68"/>
      <c r="G36" s="189"/>
      <c r="H36" s="190"/>
      <c r="I36" s="52"/>
      <c r="J36" s="52"/>
      <c r="K36" s="68"/>
      <c r="L36" s="189"/>
      <c r="M36" s="190"/>
      <c r="N36" s="52"/>
      <c r="O36" s="52"/>
      <c r="P36" s="68"/>
      <c r="Q36" s="195"/>
      <c r="R36" s="190"/>
      <c r="S36" s="52"/>
      <c r="T36" s="52"/>
      <c r="U36" s="51"/>
      <c r="V36" s="194"/>
      <c r="W36" s="203"/>
    </row>
    <row r="37" spans="1:23" s="11" customFormat="1" ht="16.5">
      <c r="A37" s="233"/>
      <c r="B37" s="189"/>
      <c r="C37" s="190"/>
      <c r="D37" s="52"/>
      <c r="E37" s="52"/>
      <c r="F37" s="68"/>
      <c r="G37" s="189"/>
      <c r="H37" s="190"/>
      <c r="I37" s="52"/>
      <c r="J37" s="52"/>
      <c r="K37" s="68"/>
      <c r="L37" s="189"/>
      <c r="M37" s="190"/>
      <c r="N37" s="52"/>
      <c r="O37" s="52"/>
      <c r="P37" s="68"/>
      <c r="Q37" s="195"/>
      <c r="R37" s="190"/>
      <c r="S37" s="52"/>
      <c r="T37" s="52"/>
      <c r="U37" s="51"/>
      <c r="V37" s="194"/>
      <c r="W37" s="203"/>
    </row>
    <row r="38" spans="1:23" s="11" customFormat="1" ht="16.5">
      <c r="A38" s="233"/>
      <c r="B38" s="228" t="s">
        <v>41</v>
      </c>
      <c r="C38" s="229"/>
      <c r="D38" s="230"/>
      <c r="E38" s="50">
        <v>0</v>
      </c>
      <c r="F38" s="70">
        <v>0</v>
      </c>
      <c r="G38" s="228" t="s">
        <v>41</v>
      </c>
      <c r="H38" s="229"/>
      <c r="I38" s="230"/>
      <c r="J38" s="50">
        <v>3</v>
      </c>
      <c r="K38" s="70">
        <v>3</v>
      </c>
      <c r="L38" s="228" t="s">
        <v>41</v>
      </c>
      <c r="M38" s="229"/>
      <c r="N38" s="230"/>
      <c r="O38" s="50">
        <v>3</v>
      </c>
      <c r="P38" s="70">
        <v>3</v>
      </c>
      <c r="Q38" s="231" t="s">
        <v>41</v>
      </c>
      <c r="R38" s="229"/>
      <c r="S38" s="230"/>
      <c r="T38" s="50">
        <v>6</v>
      </c>
      <c r="U38" s="49">
        <v>6</v>
      </c>
      <c r="V38" s="194"/>
      <c r="W38" s="203"/>
    </row>
    <row r="39" spans="1:23" s="11" customFormat="1" ht="17.25" thickBot="1">
      <c r="A39" s="65"/>
      <c r="B39" s="198" t="s">
        <v>54</v>
      </c>
      <c r="C39" s="199"/>
      <c r="D39" s="200"/>
      <c r="E39" s="61">
        <f>E14+E21+E38</f>
        <v>6</v>
      </c>
      <c r="F39" s="62">
        <f>F14+F21+F38</f>
        <v>6</v>
      </c>
      <c r="G39" s="198" t="s">
        <v>54</v>
      </c>
      <c r="H39" s="199"/>
      <c r="I39" s="200"/>
      <c r="J39" s="61">
        <f>J14+J21+J38</f>
        <v>8</v>
      </c>
      <c r="K39" s="62">
        <f>K14+K21+K38</f>
        <v>8</v>
      </c>
      <c r="L39" s="198" t="s">
        <v>54</v>
      </c>
      <c r="M39" s="199"/>
      <c r="N39" s="200"/>
      <c r="O39" s="61">
        <f>O14+O21+O38</f>
        <v>8</v>
      </c>
      <c r="P39" s="62">
        <f>P14+P21+P38</f>
        <v>8</v>
      </c>
      <c r="Q39" s="201" t="s">
        <v>54</v>
      </c>
      <c r="R39" s="199"/>
      <c r="S39" s="200"/>
      <c r="T39" s="61">
        <f>T14+T21+T38</f>
        <v>8</v>
      </c>
      <c r="U39" s="72">
        <f>U14+U21+U38</f>
        <v>8</v>
      </c>
      <c r="V39" s="196"/>
      <c r="W39" s="197"/>
    </row>
    <row r="40" spans="1:23" s="11" customFormat="1" ht="16.5">
      <c r="A40" s="222"/>
      <c r="B40" s="224" t="s">
        <v>73</v>
      </c>
      <c r="C40" s="66" t="s">
        <v>42</v>
      </c>
      <c r="D40" s="226" t="s">
        <v>43</v>
      </c>
      <c r="E40" s="226"/>
      <c r="F40" s="206" t="s">
        <v>67</v>
      </c>
      <c r="G40" s="207"/>
      <c r="H40" s="66" t="s">
        <v>62</v>
      </c>
      <c r="I40" s="226" t="s">
        <v>63</v>
      </c>
      <c r="J40" s="226"/>
      <c r="K40" s="206" t="s">
        <v>64</v>
      </c>
      <c r="L40" s="207"/>
      <c r="M40" s="66" t="s">
        <v>62</v>
      </c>
      <c r="N40" s="226" t="s">
        <v>63</v>
      </c>
      <c r="O40" s="226"/>
      <c r="P40" s="206" t="s">
        <v>65</v>
      </c>
      <c r="Q40" s="207"/>
      <c r="R40" s="66" t="s">
        <v>46</v>
      </c>
      <c r="S40" s="210" t="s">
        <v>47</v>
      </c>
      <c r="T40" s="211"/>
      <c r="U40" s="213" t="s">
        <v>66</v>
      </c>
      <c r="V40" s="215">
        <f>SUM(V5:V38)</f>
        <v>30</v>
      </c>
      <c r="W40" s="204">
        <f>SUM(W5:W38)</f>
        <v>30</v>
      </c>
    </row>
    <row r="41" spans="1:23" s="11" customFormat="1" ht="17.25" thickBot="1">
      <c r="A41" s="223"/>
      <c r="B41" s="225"/>
      <c r="C41" s="61">
        <f>V5</f>
        <v>6</v>
      </c>
      <c r="D41" s="200">
        <f>V5</f>
        <v>6</v>
      </c>
      <c r="E41" s="200"/>
      <c r="F41" s="208"/>
      <c r="G41" s="209"/>
      <c r="H41" s="61">
        <f>V15</f>
        <v>12</v>
      </c>
      <c r="I41" s="200">
        <f>W15</f>
        <v>12</v>
      </c>
      <c r="J41" s="200"/>
      <c r="K41" s="208"/>
      <c r="L41" s="209"/>
      <c r="M41" s="61">
        <f>V22</f>
        <v>12</v>
      </c>
      <c r="N41" s="200">
        <f>W22</f>
        <v>12</v>
      </c>
      <c r="O41" s="200"/>
      <c r="P41" s="208"/>
      <c r="Q41" s="209"/>
      <c r="R41" s="61">
        <v>30</v>
      </c>
      <c r="S41" s="217">
        <v>30</v>
      </c>
      <c r="T41" s="218"/>
      <c r="U41" s="214"/>
      <c r="V41" s="216"/>
      <c r="W41" s="205"/>
    </row>
    <row r="42" spans="1:22" s="11" customFormat="1" ht="16.5">
      <c r="A42" s="14" t="s">
        <v>16</v>
      </c>
      <c r="B42" s="15" t="s">
        <v>72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6"/>
    </row>
    <row r="43" spans="1:22" s="11" customFormat="1" ht="16.5">
      <c r="A43" s="17"/>
      <c r="B43" s="15" t="s">
        <v>61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6"/>
    </row>
    <row r="44" spans="1:22" ht="16.5">
      <c r="A44" s="9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</row>
    <row r="45" spans="1:22" ht="16.5">
      <c r="A45" s="6"/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</row>
  </sheetData>
  <sheetProtection/>
  <mergeCells count="182">
    <mergeCell ref="A1:W1"/>
    <mergeCell ref="A2:F2"/>
    <mergeCell ref="G2:K2"/>
    <mergeCell ref="O2:W2"/>
    <mergeCell ref="A3:A4"/>
    <mergeCell ref="B3:F3"/>
    <mergeCell ref="G3:K3"/>
    <mergeCell ref="L3:P3"/>
    <mergeCell ref="Q3:U3"/>
    <mergeCell ref="V3:W3"/>
    <mergeCell ref="B4:C4"/>
    <mergeCell ref="G4:H4"/>
    <mergeCell ref="L4:M4"/>
    <mergeCell ref="Q4:R4"/>
    <mergeCell ref="A5:A14"/>
    <mergeCell ref="B5:C5"/>
    <mergeCell ref="G5:H5"/>
    <mergeCell ref="L5:M5"/>
    <mergeCell ref="Q5:R5"/>
    <mergeCell ref="B8:C8"/>
    <mergeCell ref="G8:H8"/>
    <mergeCell ref="L8:M8"/>
    <mergeCell ref="Q8:R8"/>
    <mergeCell ref="B9:C9"/>
    <mergeCell ref="G9:H9"/>
    <mergeCell ref="L9:M9"/>
    <mergeCell ref="Q9:R9"/>
    <mergeCell ref="L11:M11"/>
    <mergeCell ref="Q11:R11"/>
    <mergeCell ref="B14:D14"/>
    <mergeCell ref="G14:I14"/>
    <mergeCell ref="L14:N14"/>
    <mergeCell ref="Q14:S14"/>
    <mergeCell ref="B12:C12"/>
    <mergeCell ref="G12:H12"/>
    <mergeCell ref="L12:M12"/>
    <mergeCell ref="Q12:R12"/>
    <mergeCell ref="V5:V14"/>
    <mergeCell ref="W5:W14"/>
    <mergeCell ref="B6:C6"/>
    <mergeCell ref="G6:H6"/>
    <mergeCell ref="L6:M6"/>
    <mergeCell ref="Q6:R6"/>
    <mergeCell ref="B7:C7"/>
    <mergeCell ref="G7:H7"/>
    <mergeCell ref="L7:M7"/>
    <mergeCell ref="Q7:R7"/>
    <mergeCell ref="B13:C13"/>
    <mergeCell ref="G13:H13"/>
    <mergeCell ref="L13:M13"/>
    <mergeCell ref="Q13:R13"/>
    <mergeCell ref="B10:C10"/>
    <mergeCell ref="G10:H10"/>
    <mergeCell ref="L10:M10"/>
    <mergeCell ref="Q10:R10"/>
    <mergeCell ref="B11:C11"/>
    <mergeCell ref="G11:H11"/>
    <mergeCell ref="W15:W21"/>
    <mergeCell ref="B16:C16"/>
    <mergeCell ref="G16:H16"/>
    <mergeCell ref="L16:M16"/>
    <mergeCell ref="Q16:R16"/>
    <mergeCell ref="B17:C17"/>
    <mergeCell ref="G17:H17"/>
    <mergeCell ref="L17:M17"/>
    <mergeCell ref="Q17:R17"/>
    <mergeCell ref="Q20:R20"/>
    <mergeCell ref="B21:D21"/>
    <mergeCell ref="G21:I21"/>
    <mergeCell ref="L21:N21"/>
    <mergeCell ref="Q21:S21"/>
    <mergeCell ref="V15:V21"/>
    <mergeCell ref="Q15:R15"/>
    <mergeCell ref="B18:C18"/>
    <mergeCell ref="G18:H18"/>
    <mergeCell ref="L18:M18"/>
    <mergeCell ref="Q18:R18"/>
    <mergeCell ref="B19:C19"/>
    <mergeCell ref="G19:H19"/>
    <mergeCell ref="L19:M19"/>
    <mergeCell ref="G27:H27"/>
    <mergeCell ref="L27:M27"/>
    <mergeCell ref="A15:A21"/>
    <mergeCell ref="B15:C15"/>
    <mergeCell ref="G15:H15"/>
    <mergeCell ref="L15:M15"/>
    <mergeCell ref="B20:C20"/>
    <mergeCell ref="G20:H20"/>
    <mergeCell ref="L20:M20"/>
    <mergeCell ref="Q32:R32"/>
    <mergeCell ref="B33:C33"/>
    <mergeCell ref="G33:H33"/>
    <mergeCell ref="L33:M33"/>
    <mergeCell ref="Q33:R33"/>
    <mergeCell ref="Q27:R27"/>
    <mergeCell ref="L29:M29"/>
    <mergeCell ref="Q29:R29"/>
    <mergeCell ref="B27:C27"/>
    <mergeCell ref="G29:H29"/>
    <mergeCell ref="L34:M34"/>
    <mergeCell ref="B36:C36"/>
    <mergeCell ref="G36:H36"/>
    <mergeCell ref="L36:M36"/>
    <mergeCell ref="B34:C34"/>
    <mergeCell ref="G34:H34"/>
    <mergeCell ref="G32:H32"/>
    <mergeCell ref="A22:A38"/>
    <mergeCell ref="B22:C22"/>
    <mergeCell ref="G22:H22"/>
    <mergeCell ref="L22:M22"/>
    <mergeCell ref="L32:M32"/>
    <mergeCell ref="B26:C26"/>
    <mergeCell ref="L35:M35"/>
    <mergeCell ref="B30:C30"/>
    <mergeCell ref="G30:H30"/>
    <mergeCell ref="L30:M30"/>
    <mergeCell ref="B38:D38"/>
    <mergeCell ref="G38:I38"/>
    <mergeCell ref="L38:N38"/>
    <mergeCell ref="Q38:S38"/>
    <mergeCell ref="Q34:R34"/>
    <mergeCell ref="B35:C35"/>
    <mergeCell ref="N40:O40"/>
    <mergeCell ref="L31:M31"/>
    <mergeCell ref="Q31:R31"/>
    <mergeCell ref="B28:C28"/>
    <mergeCell ref="G28:H28"/>
    <mergeCell ref="L28:M28"/>
    <mergeCell ref="Q28:R28"/>
    <mergeCell ref="B29:C29"/>
    <mergeCell ref="Q35:R35"/>
    <mergeCell ref="B32:C32"/>
    <mergeCell ref="B44:V44"/>
    <mergeCell ref="Q22:R22"/>
    <mergeCell ref="Q30:R30"/>
    <mergeCell ref="Q26:R26"/>
    <mergeCell ref="A40:A41"/>
    <mergeCell ref="B40:B41"/>
    <mergeCell ref="D40:E40"/>
    <mergeCell ref="F40:G41"/>
    <mergeCell ref="I40:J40"/>
    <mergeCell ref="K40:L41"/>
    <mergeCell ref="W40:W41"/>
    <mergeCell ref="P40:Q41"/>
    <mergeCell ref="S40:T40"/>
    <mergeCell ref="B45:V45"/>
    <mergeCell ref="U40:U41"/>
    <mergeCell ref="V40:V41"/>
    <mergeCell ref="D41:E41"/>
    <mergeCell ref="I41:J41"/>
    <mergeCell ref="N41:O41"/>
    <mergeCell ref="S41:T41"/>
    <mergeCell ref="V39:W39"/>
    <mergeCell ref="B39:D39"/>
    <mergeCell ref="G39:I39"/>
    <mergeCell ref="L39:N39"/>
    <mergeCell ref="Q39:S39"/>
    <mergeCell ref="Q37:R37"/>
    <mergeCell ref="B37:C37"/>
    <mergeCell ref="G37:H37"/>
    <mergeCell ref="W22:W38"/>
    <mergeCell ref="B23:C23"/>
    <mergeCell ref="L23:M23"/>
    <mergeCell ref="B31:C31"/>
    <mergeCell ref="G31:H31"/>
    <mergeCell ref="V22:V38"/>
    <mergeCell ref="G25:H25"/>
    <mergeCell ref="L25:M25"/>
    <mergeCell ref="L37:M37"/>
    <mergeCell ref="Q36:R36"/>
    <mergeCell ref="G35:H35"/>
    <mergeCell ref="G26:H26"/>
    <mergeCell ref="L26:M26"/>
    <mergeCell ref="Q19:R19"/>
    <mergeCell ref="Q25:R25"/>
    <mergeCell ref="Q23:R23"/>
    <mergeCell ref="B24:C24"/>
    <mergeCell ref="G24:H24"/>
    <mergeCell ref="L24:M24"/>
    <mergeCell ref="Q24:R24"/>
    <mergeCell ref="B25:C25"/>
    <mergeCell ref="G23:H23"/>
  </mergeCells>
  <printOptions horizontalCentered="1"/>
  <pageMargins left="0" right="0" top="0" bottom="0" header="0" footer="0"/>
  <pageSetup fitToHeight="0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4"/>
  <sheetViews>
    <sheetView view="pageBreakPreview" zoomScale="80" zoomScaleNormal="80" zoomScaleSheetLayoutView="80" zoomScalePageLayoutView="0" workbookViewId="0" topLeftCell="A1">
      <selection activeCell="Z27" sqref="Z27"/>
    </sheetView>
  </sheetViews>
  <sheetFormatPr defaultColWidth="9.00390625" defaultRowHeight="15.75"/>
  <cols>
    <col min="1" max="1" width="5.625" style="34" customWidth="1"/>
    <col min="2" max="2" width="14.00390625" style="34" customWidth="1"/>
    <col min="3" max="3" width="12.00390625" style="34" customWidth="1"/>
    <col min="4" max="6" width="4.50390625" style="34" bestFit="1" customWidth="1"/>
    <col min="7" max="7" width="4.875" style="34" customWidth="1"/>
    <col min="8" max="8" width="4.625" style="34" customWidth="1"/>
    <col min="9" max="9" width="13.875" style="34" customWidth="1"/>
    <col min="10" max="10" width="12.50390625" style="34" customWidth="1"/>
    <col min="11" max="12" width="4.875" style="34" customWidth="1"/>
    <col min="13" max="14" width="4.625" style="34" customWidth="1"/>
    <col min="15" max="15" width="4.50390625" style="34" customWidth="1"/>
    <col min="16" max="16" width="10.875" style="34" customWidth="1"/>
    <col min="17" max="17" width="13.00390625" style="34" customWidth="1"/>
    <col min="18" max="18" width="4.625" style="34" customWidth="1"/>
    <col min="19" max="19" width="4.875" style="34" customWidth="1"/>
    <col min="20" max="20" width="4.50390625" style="34" customWidth="1"/>
    <col min="21" max="21" width="4.875" style="34" customWidth="1"/>
    <col min="22" max="22" width="4.50390625" style="34" customWidth="1"/>
    <col min="23" max="23" width="11.125" style="34" customWidth="1"/>
    <col min="24" max="24" width="10.875" style="34" customWidth="1"/>
    <col min="25" max="26" width="4.50390625" style="34" customWidth="1"/>
    <col min="27" max="28" width="4.375" style="34" customWidth="1"/>
    <col min="29" max="29" width="4.625" style="34" customWidth="1"/>
    <col min="30" max="31" width="5.875" style="34" customWidth="1"/>
    <col min="32" max="16384" width="9.00390625" style="34" customWidth="1"/>
  </cols>
  <sheetData>
    <row r="1" spans="1:31" ht="23.25" customHeight="1">
      <c r="A1" s="406" t="s">
        <v>17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</row>
    <row r="2" spans="1:31" ht="57" customHeight="1" thickBot="1">
      <c r="A2" s="407" t="s">
        <v>270</v>
      </c>
      <c r="B2" s="407"/>
      <c r="C2" s="407"/>
      <c r="D2" s="407"/>
      <c r="E2" s="407"/>
      <c r="F2" s="407"/>
      <c r="G2" s="407"/>
      <c r="H2" s="407"/>
      <c r="I2" s="407" t="s">
        <v>0</v>
      </c>
      <c r="J2" s="407"/>
      <c r="K2" s="407"/>
      <c r="L2" s="407"/>
      <c r="M2" s="407"/>
      <c r="N2" s="407"/>
      <c r="O2" s="407"/>
      <c r="P2" s="35"/>
      <c r="Q2" s="35"/>
      <c r="R2" s="35"/>
      <c r="S2" s="408" t="s">
        <v>271</v>
      </c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</row>
    <row r="3" spans="1:31" ht="16.5" customHeight="1">
      <c r="A3" s="409" t="s">
        <v>22</v>
      </c>
      <c r="B3" s="397" t="s">
        <v>23</v>
      </c>
      <c r="C3" s="398"/>
      <c r="D3" s="398"/>
      <c r="E3" s="398" t="s">
        <v>1</v>
      </c>
      <c r="F3" s="398"/>
      <c r="G3" s="398" t="s">
        <v>2</v>
      </c>
      <c r="H3" s="383"/>
      <c r="I3" s="397" t="s">
        <v>24</v>
      </c>
      <c r="J3" s="398"/>
      <c r="K3" s="398"/>
      <c r="L3" s="398" t="s">
        <v>1</v>
      </c>
      <c r="M3" s="398"/>
      <c r="N3" s="398" t="s">
        <v>2</v>
      </c>
      <c r="O3" s="383"/>
      <c r="P3" s="397" t="s">
        <v>25</v>
      </c>
      <c r="Q3" s="398"/>
      <c r="R3" s="398"/>
      <c r="S3" s="398" t="s">
        <v>1</v>
      </c>
      <c r="T3" s="398"/>
      <c r="U3" s="398" t="s">
        <v>2</v>
      </c>
      <c r="V3" s="383"/>
      <c r="W3" s="397" t="s">
        <v>26</v>
      </c>
      <c r="X3" s="398"/>
      <c r="Y3" s="398"/>
      <c r="Z3" s="398" t="s">
        <v>1</v>
      </c>
      <c r="AA3" s="398"/>
      <c r="AB3" s="398" t="s">
        <v>2</v>
      </c>
      <c r="AC3" s="383"/>
      <c r="AD3" s="399" t="s">
        <v>30</v>
      </c>
      <c r="AE3" s="383"/>
    </row>
    <row r="4" spans="1:31" ht="17.25" thickBot="1">
      <c r="A4" s="410"/>
      <c r="B4" s="400" t="s">
        <v>3</v>
      </c>
      <c r="C4" s="382"/>
      <c r="D4" s="76" t="s">
        <v>4</v>
      </c>
      <c r="E4" s="76" t="s">
        <v>5</v>
      </c>
      <c r="F4" s="76" t="s">
        <v>6</v>
      </c>
      <c r="G4" s="76" t="s">
        <v>5</v>
      </c>
      <c r="H4" s="90" t="s">
        <v>6</v>
      </c>
      <c r="I4" s="400" t="s">
        <v>3</v>
      </c>
      <c r="J4" s="382"/>
      <c r="K4" s="77" t="s">
        <v>18</v>
      </c>
      <c r="L4" s="77" t="s">
        <v>19</v>
      </c>
      <c r="M4" s="77" t="s">
        <v>20</v>
      </c>
      <c r="N4" s="77" t="s">
        <v>19</v>
      </c>
      <c r="O4" s="78" t="s">
        <v>20</v>
      </c>
      <c r="P4" s="400" t="s">
        <v>3</v>
      </c>
      <c r="Q4" s="382"/>
      <c r="R4" s="77" t="s">
        <v>18</v>
      </c>
      <c r="S4" s="77" t="s">
        <v>19</v>
      </c>
      <c r="T4" s="77" t="s">
        <v>20</v>
      </c>
      <c r="U4" s="77" t="s">
        <v>19</v>
      </c>
      <c r="V4" s="78" t="s">
        <v>20</v>
      </c>
      <c r="W4" s="400" t="s">
        <v>3</v>
      </c>
      <c r="X4" s="382"/>
      <c r="Y4" s="77" t="s">
        <v>18</v>
      </c>
      <c r="Z4" s="77" t="s">
        <v>19</v>
      </c>
      <c r="AA4" s="77" t="s">
        <v>20</v>
      </c>
      <c r="AB4" s="77" t="s">
        <v>19</v>
      </c>
      <c r="AC4" s="78" t="s">
        <v>20</v>
      </c>
      <c r="AD4" s="104" t="s">
        <v>19</v>
      </c>
      <c r="AE4" s="78" t="s">
        <v>20</v>
      </c>
    </row>
    <row r="5" spans="1:31" ht="16.5" customHeight="1">
      <c r="A5" s="401" t="s">
        <v>21</v>
      </c>
      <c r="B5" s="292" t="s">
        <v>7</v>
      </c>
      <c r="C5" s="293"/>
      <c r="D5" s="130">
        <v>0</v>
      </c>
      <c r="E5" s="130">
        <v>0</v>
      </c>
      <c r="F5" s="130">
        <v>1</v>
      </c>
      <c r="G5" s="130">
        <v>0</v>
      </c>
      <c r="H5" s="138">
        <v>1</v>
      </c>
      <c r="I5" s="292" t="s">
        <v>7</v>
      </c>
      <c r="J5" s="293"/>
      <c r="K5" s="130">
        <v>0</v>
      </c>
      <c r="L5" s="130">
        <v>0</v>
      </c>
      <c r="M5" s="130">
        <v>1</v>
      </c>
      <c r="N5" s="130">
        <v>0</v>
      </c>
      <c r="O5" s="138">
        <v>1</v>
      </c>
      <c r="P5" s="292" t="s">
        <v>7</v>
      </c>
      <c r="Q5" s="293"/>
      <c r="R5" s="130">
        <v>0</v>
      </c>
      <c r="S5" s="130">
        <v>0</v>
      </c>
      <c r="T5" s="130">
        <v>1</v>
      </c>
      <c r="U5" s="178">
        <v>0</v>
      </c>
      <c r="V5" s="179">
        <v>1</v>
      </c>
      <c r="W5" s="404"/>
      <c r="X5" s="405"/>
      <c r="Y5" s="80"/>
      <c r="Z5" s="80"/>
      <c r="AA5" s="80"/>
      <c r="AB5" s="80"/>
      <c r="AC5" s="102"/>
      <c r="AD5" s="380">
        <f>E7+G7+L7+N7+S7+U7+Z7+AB7</f>
        <v>0</v>
      </c>
      <c r="AE5" s="383">
        <f>F7+H7+M7+O7+T7+V7+AA7+AC7</f>
        <v>6</v>
      </c>
    </row>
    <row r="6" spans="1:31" ht="16.5" customHeight="1">
      <c r="A6" s="402"/>
      <c r="B6" s="282"/>
      <c r="C6" s="283"/>
      <c r="D6" s="36"/>
      <c r="E6" s="36"/>
      <c r="F6" s="36"/>
      <c r="G6" s="36"/>
      <c r="H6" s="92"/>
      <c r="I6" s="282"/>
      <c r="J6" s="283"/>
      <c r="K6" s="55"/>
      <c r="L6" s="55"/>
      <c r="M6" s="55"/>
      <c r="N6" s="55"/>
      <c r="O6" s="97"/>
      <c r="P6" s="282"/>
      <c r="Q6" s="283"/>
      <c r="R6" s="55"/>
      <c r="S6" s="55"/>
      <c r="T6" s="55"/>
      <c r="U6" s="55"/>
      <c r="V6" s="97"/>
      <c r="W6" s="282"/>
      <c r="X6" s="283"/>
      <c r="Y6" s="36"/>
      <c r="Z6" s="36"/>
      <c r="AA6" s="36"/>
      <c r="AB6" s="36"/>
      <c r="AC6" s="92"/>
      <c r="AD6" s="381"/>
      <c r="AE6" s="384"/>
    </row>
    <row r="7" spans="1:31" ht="16.5" customHeight="1" thickBot="1">
      <c r="A7" s="403"/>
      <c r="B7" s="368" t="s">
        <v>27</v>
      </c>
      <c r="C7" s="369"/>
      <c r="D7" s="369"/>
      <c r="E7" s="81">
        <f>SUM(E5:E6)</f>
        <v>0</v>
      </c>
      <c r="F7" s="81">
        <f>SUM(F5:F6)</f>
        <v>1</v>
      </c>
      <c r="G7" s="81">
        <f>SUM(G5:G6)</f>
        <v>0</v>
      </c>
      <c r="H7" s="93">
        <f>SUM(H5:H6)</f>
        <v>1</v>
      </c>
      <c r="I7" s="368" t="s">
        <v>27</v>
      </c>
      <c r="J7" s="369"/>
      <c r="K7" s="369"/>
      <c r="L7" s="81">
        <f>SUM(L5:L6)</f>
        <v>0</v>
      </c>
      <c r="M7" s="81">
        <f>SUM(M5:M6)</f>
        <v>1</v>
      </c>
      <c r="N7" s="81">
        <f>SUM(N5:N6)</f>
        <v>0</v>
      </c>
      <c r="O7" s="93">
        <f>SUM(O5:O6)</f>
        <v>1</v>
      </c>
      <c r="P7" s="368" t="s">
        <v>27</v>
      </c>
      <c r="Q7" s="369"/>
      <c r="R7" s="369"/>
      <c r="S7" s="81">
        <f>SUM(S5:S6)</f>
        <v>0</v>
      </c>
      <c r="T7" s="81">
        <f>SUM(T5:T6)</f>
        <v>1</v>
      </c>
      <c r="U7" s="81">
        <f>SUM(U5:U6)</f>
        <v>0</v>
      </c>
      <c r="V7" s="93">
        <f>SUM(V5:V6)</f>
        <v>1</v>
      </c>
      <c r="W7" s="368" t="s">
        <v>27</v>
      </c>
      <c r="X7" s="369"/>
      <c r="Y7" s="369"/>
      <c r="Z7" s="81">
        <f>SUM(Z5:Z6)</f>
        <v>0</v>
      </c>
      <c r="AA7" s="81">
        <f>SUM(AA5:AA6)</f>
        <v>0</v>
      </c>
      <c r="AB7" s="81">
        <f>SUM(AB5:AB6)</f>
        <v>0</v>
      </c>
      <c r="AC7" s="93">
        <f>SUM(AC5:AC6)</f>
        <v>0</v>
      </c>
      <c r="AD7" s="382"/>
      <c r="AE7" s="385"/>
    </row>
    <row r="8" spans="1:31" ht="16.5" customHeight="1">
      <c r="A8" s="348" t="s">
        <v>33</v>
      </c>
      <c r="B8" s="292" t="s">
        <v>9</v>
      </c>
      <c r="C8" s="293"/>
      <c r="D8" s="130">
        <v>1</v>
      </c>
      <c r="E8" s="130">
        <v>2</v>
      </c>
      <c r="F8" s="130">
        <v>2</v>
      </c>
      <c r="G8" s="130">
        <v>2</v>
      </c>
      <c r="H8" s="138">
        <v>2</v>
      </c>
      <c r="I8" s="392" t="s">
        <v>9</v>
      </c>
      <c r="J8" s="393"/>
      <c r="K8" s="130">
        <v>1</v>
      </c>
      <c r="L8" s="130">
        <v>2</v>
      </c>
      <c r="M8" s="130">
        <v>2</v>
      </c>
      <c r="N8" s="130">
        <v>2</v>
      </c>
      <c r="O8" s="138">
        <v>2</v>
      </c>
      <c r="P8" s="292" t="s">
        <v>31</v>
      </c>
      <c r="Q8" s="293"/>
      <c r="R8" s="130">
        <v>1</v>
      </c>
      <c r="S8" s="130">
        <v>2</v>
      </c>
      <c r="T8" s="130">
        <v>2</v>
      </c>
      <c r="U8" s="79"/>
      <c r="V8" s="91"/>
      <c r="W8" s="390"/>
      <c r="X8" s="391"/>
      <c r="Y8" s="79"/>
      <c r="Z8" s="79"/>
      <c r="AA8" s="79"/>
      <c r="AB8" s="82"/>
      <c r="AC8" s="91"/>
      <c r="AD8" s="394">
        <f>E16+G16+L16+N16+S16+U16+Z16+AB16</f>
        <v>29</v>
      </c>
      <c r="AE8" s="345">
        <f>F16+H16+M16+O16+T16+V16+AA16+AC16</f>
        <v>29</v>
      </c>
    </row>
    <row r="9" spans="1:31" ht="16.5">
      <c r="A9" s="370"/>
      <c r="B9" s="290" t="s">
        <v>10</v>
      </c>
      <c r="C9" s="327"/>
      <c r="D9" s="128">
        <v>1</v>
      </c>
      <c r="E9" s="128">
        <v>2</v>
      </c>
      <c r="F9" s="128">
        <v>2</v>
      </c>
      <c r="G9" s="128">
        <v>2</v>
      </c>
      <c r="H9" s="139">
        <v>2</v>
      </c>
      <c r="I9" s="386" t="s">
        <v>28</v>
      </c>
      <c r="J9" s="387"/>
      <c r="K9" s="145">
        <v>1</v>
      </c>
      <c r="L9" s="145">
        <v>1</v>
      </c>
      <c r="M9" s="145">
        <v>1</v>
      </c>
      <c r="N9" s="38"/>
      <c r="O9" s="98"/>
      <c r="P9" s="330" t="s">
        <v>32</v>
      </c>
      <c r="Q9" s="331"/>
      <c r="R9" s="161">
        <v>1</v>
      </c>
      <c r="S9" s="36"/>
      <c r="T9" s="36"/>
      <c r="U9" s="177">
        <v>1</v>
      </c>
      <c r="V9" s="162">
        <v>1</v>
      </c>
      <c r="W9" s="325"/>
      <c r="X9" s="326"/>
      <c r="Y9" s="36"/>
      <c r="Z9" s="36"/>
      <c r="AA9" s="36"/>
      <c r="AB9" s="36"/>
      <c r="AC9" s="92"/>
      <c r="AD9" s="395"/>
      <c r="AE9" s="346"/>
    </row>
    <row r="10" spans="1:31" ht="16.5">
      <c r="A10" s="370"/>
      <c r="B10" s="290" t="s">
        <v>11</v>
      </c>
      <c r="C10" s="327"/>
      <c r="D10" s="128">
        <v>1</v>
      </c>
      <c r="E10" s="128">
        <v>3</v>
      </c>
      <c r="F10" s="128">
        <v>3</v>
      </c>
      <c r="G10" s="128">
        <v>3</v>
      </c>
      <c r="H10" s="139">
        <v>3</v>
      </c>
      <c r="I10" s="290" t="s">
        <v>12</v>
      </c>
      <c r="J10" s="327"/>
      <c r="K10" s="128">
        <v>1</v>
      </c>
      <c r="L10" s="128">
        <v>1</v>
      </c>
      <c r="M10" s="128">
        <v>1</v>
      </c>
      <c r="N10" s="36"/>
      <c r="O10" s="92"/>
      <c r="P10" s="378"/>
      <c r="Q10" s="379"/>
      <c r="R10" s="36"/>
      <c r="S10" s="36"/>
      <c r="T10" s="36"/>
      <c r="U10" s="53"/>
      <c r="V10" s="96"/>
      <c r="W10" s="325"/>
      <c r="X10" s="326"/>
      <c r="Y10" s="36"/>
      <c r="Z10" s="36"/>
      <c r="AA10" s="36"/>
      <c r="AB10" s="36"/>
      <c r="AC10" s="92"/>
      <c r="AD10" s="395"/>
      <c r="AE10" s="346"/>
    </row>
    <row r="11" spans="1:31" ht="16.5">
      <c r="A11" s="370"/>
      <c r="B11" s="282"/>
      <c r="C11" s="283"/>
      <c r="D11" s="36"/>
      <c r="E11" s="36"/>
      <c r="F11" s="36"/>
      <c r="G11" s="36"/>
      <c r="H11" s="92"/>
      <c r="I11" s="290" t="s">
        <v>13</v>
      </c>
      <c r="J11" s="327"/>
      <c r="K11" s="128">
        <v>1</v>
      </c>
      <c r="L11" s="128">
        <v>2</v>
      </c>
      <c r="M11" s="128">
        <v>2</v>
      </c>
      <c r="N11" s="36"/>
      <c r="O11" s="92"/>
      <c r="P11" s="378"/>
      <c r="Q11" s="379"/>
      <c r="R11" s="36"/>
      <c r="S11" s="36"/>
      <c r="T11" s="36"/>
      <c r="U11" s="53"/>
      <c r="V11" s="96"/>
      <c r="W11" s="325"/>
      <c r="X11" s="326"/>
      <c r="Y11" s="36"/>
      <c r="Z11" s="36"/>
      <c r="AA11" s="36"/>
      <c r="AB11" s="36"/>
      <c r="AC11" s="92"/>
      <c r="AD11" s="395"/>
      <c r="AE11" s="346"/>
    </row>
    <row r="12" spans="1:31" ht="16.5">
      <c r="A12" s="370"/>
      <c r="B12" s="282"/>
      <c r="C12" s="283"/>
      <c r="D12" s="36"/>
      <c r="E12" s="36"/>
      <c r="F12" s="36"/>
      <c r="G12" s="36"/>
      <c r="H12" s="92"/>
      <c r="I12" s="386" t="s">
        <v>29</v>
      </c>
      <c r="J12" s="387"/>
      <c r="K12" s="128">
        <v>1</v>
      </c>
      <c r="L12" s="36"/>
      <c r="M12" s="36"/>
      <c r="N12" s="145">
        <v>1</v>
      </c>
      <c r="O12" s="149">
        <v>1</v>
      </c>
      <c r="P12" s="378"/>
      <c r="Q12" s="379"/>
      <c r="R12" s="36"/>
      <c r="S12" s="36"/>
      <c r="T12" s="36"/>
      <c r="U12" s="53"/>
      <c r="V12" s="96"/>
      <c r="W12" s="325"/>
      <c r="X12" s="326"/>
      <c r="Y12" s="36"/>
      <c r="Z12" s="36"/>
      <c r="AA12" s="36"/>
      <c r="AB12" s="36"/>
      <c r="AC12" s="92"/>
      <c r="AD12" s="395"/>
      <c r="AE12" s="346"/>
    </row>
    <row r="13" spans="1:31" ht="16.5">
      <c r="A13" s="370"/>
      <c r="B13" s="282"/>
      <c r="C13" s="283"/>
      <c r="D13" s="36"/>
      <c r="E13" s="36"/>
      <c r="F13" s="36"/>
      <c r="G13" s="36"/>
      <c r="H13" s="92"/>
      <c r="I13" s="290" t="s">
        <v>14</v>
      </c>
      <c r="J13" s="327"/>
      <c r="K13" s="128">
        <v>1</v>
      </c>
      <c r="L13" s="36"/>
      <c r="M13" s="36"/>
      <c r="N13" s="145">
        <v>1</v>
      </c>
      <c r="O13" s="149">
        <v>1</v>
      </c>
      <c r="P13" s="378"/>
      <c r="Q13" s="379"/>
      <c r="R13" s="36"/>
      <c r="S13" s="36"/>
      <c r="T13" s="36"/>
      <c r="U13" s="53"/>
      <c r="V13" s="96"/>
      <c r="W13" s="325"/>
      <c r="X13" s="326"/>
      <c r="Y13" s="36"/>
      <c r="Z13" s="36"/>
      <c r="AA13" s="36"/>
      <c r="AB13" s="36"/>
      <c r="AC13" s="92"/>
      <c r="AD13" s="395"/>
      <c r="AE13" s="346"/>
    </row>
    <row r="14" spans="1:31" ht="16.5">
      <c r="A14" s="370"/>
      <c r="B14" s="282"/>
      <c r="C14" s="283"/>
      <c r="D14" s="36"/>
      <c r="E14" s="36"/>
      <c r="F14" s="36"/>
      <c r="G14" s="36"/>
      <c r="H14" s="92"/>
      <c r="I14" s="290" t="s">
        <v>15</v>
      </c>
      <c r="J14" s="327"/>
      <c r="K14" s="128">
        <v>1</v>
      </c>
      <c r="L14" s="36"/>
      <c r="M14" s="36"/>
      <c r="N14" s="128">
        <v>2</v>
      </c>
      <c r="O14" s="139">
        <v>2</v>
      </c>
      <c r="P14" s="378"/>
      <c r="Q14" s="379"/>
      <c r="R14" s="36"/>
      <c r="S14" s="36"/>
      <c r="T14" s="36"/>
      <c r="U14" s="53"/>
      <c r="V14" s="96"/>
      <c r="W14" s="325"/>
      <c r="X14" s="326"/>
      <c r="Y14" s="36"/>
      <c r="Z14" s="36"/>
      <c r="AA14" s="36"/>
      <c r="AB14" s="36"/>
      <c r="AC14" s="92"/>
      <c r="AD14" s="395"/>
      <c r="AE14" s="346"/>
    </row>
    <row r="15" spans="1:31" ht="16.5" hidden="1">
      <c r="A15" s="370"/>
      <c r="B15" s="282"/>
      <c r="C15" s="283"/>
      <c r="D15" s="36"/>
      <c r="E15" s="36"/>
      <c r="F15" s="36"/>
      <c r="G15" s="36"/>
      <c r="H15" s="92"/>
      <c r="I15" s="282"/>
      <c r="J15" s="283"/>
      <c r="K15" s="36"/>
      <c r="L15" s="36"/>
      <c r="M15" s="36"/>
      <c r="N15" s="36"/>
      <c r="O15" s="92"/>
      <c r="P15" s="378"/>
      <c r="Q15" s="379"/>
      <c r="R15" s="36"/>
      <c r="S15" s="36"/>
      <c r="T15" s="36"/>
      <c r="U15" s="53"/>
      <c r="V15" s="96"/>
      <c r="W15" s="325"/>
      <c r="X15" s="326"/>
      <c r="Y15" s="36"/>
      <c r="Z15" s="36"/>
      <c r="AA15" s="36"/>
      <c r="AB15" s="36"/>
      <c r="AC15" s="92"/>
      <c r="AD15" s="395"/>
      <c r="AE15" s="346"/>
    </row>
    <row r="16" spans="1:31" ht="17.25" thickBot="1">
      <c r="A16" s="371"/>
      <c r="B16" s="355" t="s">
        <v>34</v>
      </c>
      <c r="C16" s="356"/>
      <c r="D16" s="357"/>
      <c r="E16" s="81">
        <f>SUM(E8:E15)</f>
        <v>7</v>
      </c>
      <c r="F16" s="81">
        <f>SUM(F8:F15)</f>
        <v>7</v>
      </c>
      <c r="G16" s="81">
        <f>SUM(G8:G15)</f>
        <v>7</v>
      </c>
      <c r="H16" s="93">
        <f>SUM(H8:H15)</f>
        <v>7</v>
      </c>
      <c r="I16" s="368" t="s">
        <v>34</v>
      </c>
      <c r="J16" s="369"/>
      <c r="K16" s="369"/>
      <c r="L16" s="81">
        <f>SUM(L8:L15)</f>
        <v>6</v>
      </c>
      <c r="M16" s="81">
        <f>SUM(M8:M15)</f>
        <v>6</v>
      </c>
      <c r="N16" s="81">
        <f>SUM(N8:N15)</f>
        <v>6</v>
      </c>
      <c r="O16" s="93">
        <f>SUM(O8:O15)</f>
        <v>6</v>
      </c>
      <c r="P16" s="368" t="s">
        <v>34</v>
      </c>
      <c r="Q16" s="369"/>
      <c r="R16" s="369"/>
      <c r="S16" s="81">
        <f>SUM(S8:S15)</f>
        <v>2</v>
      </c>
      <c r="T16" s="81">
        <f>SUM(T8:T15)</f>
        <v>2</v>
      </c>
      <c r="U16" s="81">
        <f>SUM(U8:U15)</f>
        <v>1</v>
      </c>
      <c r="V16" s="93">
        <f>SUM(V8:V15)</f>
        <v>1</v>
      </c>
      <c r="W16" s="368" t="s">
        <v>34</v>
      </c>
      <c r="X16" s="369"/>
      <c r="Y16" s="369"/>
      <c r="Z16" s="81">
        <f>SUM(Z8:Z15)</f>
        <v>0</v>
      </c>
      <c r="AA16" s="81">
        <f>SUM(AA8:AA15)</f>
        <v>0</v>
      </c>
      <c r="AB16" s="81">
        <f>SUM(AB8:AB15)</f>
        <v>0</v>
      </c>
      <c r="AC16" s="93">
        <f>SUM(AC8:AC15)</f>
        <v>0</v>
      </c>
      <c r="AD16" s="396"/>
      <c r="AE16" s="358"/>
    </row>
    <row r="17" spans="1:31" ht="16.5">
      <c r="A17" s="348" t="s">
        <v>37</v>
      </c>
      <c r="B17" s="376" t="s">
        <v>35</v>
      </c>
      <c r="C17" s="377"/>
      <c r="D17" s="79">
        <v>6</v>
      </c>
      <c r="E17" s="79">
        <v>2</v>
      </c>
      <c r="F17" s="79">
        <v>2</v>
      </c>
      <c r="G17" s="79">
        <v>2</v>
      </c>
      <c r="H17" s="91">
        <v>2</v>
      </c>
      <c r="I17" s="292" t="s">
        <v>36</v>
      </c>
      <c r="J17" s="293"/>
      <c r="K17" s="130">
        <v>6</v>
      </c>
      <c r="L17" s="130">
        <v>2</v>
      </c>
      <c r="M17" s="130">
        <v>2</v>
      </c>
      <c r="N17" s="79"/>
      <c r="O17" s="91"/>
      <c r="P17" s="388"/>
      <c r="Q17" s="389"/>
      <c r="R17" s="79"/>
      <c r="S17" s="79"/>
      <c r="T17" s="79"/>
      <c r="U17" s="80"/>
      <c r="V17" s="102"/>
      <c r="W17" s="390"/>
      <c r="X17" s="391"/>
      <c r="Y17" s="79"/>
      <c r="Z17" s="79"/>
      <c r="AA17" s="79"/>
      <c r="AB17" s="79"/>
      <c r="AC17" s="91"/>
      <c r="AD17" s="380">
        <f>E19+G19+L19+N19+S19+U19+Z19+AB19</f>
        <v>2</v>
      </c>
      <c r="AE17" s="383">
        <f>F19+H19+M19+O19+T19+V19+AA19+AC19</f>
        <v>2</v>
      </c>
    </row>
    <row r="18" spans="1:31" ht="16.5">
      <c r="A18" s="370"/>
      <c r="B18" s="282"/>
      <c r="C18" s="283"/>
      <c r="D18" s="36"/>
      <c r="E18" s="36"/>
      <c r="F18" s="36"/>
      <c r="G18" s="36"/>
      <c r="H18" s="92"/>
      <c r="I18" s="282"/>
      <c r="J18" s="283"/>
      <c r="K18" s="36"/>
      <c r="L18" s="36"/>
      <c r="M18" s="36"/>
      <c r="N18" s="36"/>
      <c r="O18" s="92"/>
      <c r="P18" s="378"/>
      <c r="Q18" s="379"/>
      <c r="R18" s="36"/>
      <c r="S18" s="36"/>
      <c r="T18" s="36"/>
      <c r="U18" s="53"/>
      <c r="V18" s="96"/>
      <c r="W18" s="325"/>
      <c r="X18" s="326"/>
      <c r="Y18" s="36"/>
      <c r="Z18" s="36"/>
      <c r="AA18" s="36"/>
      <c r="AB18" s="36"/>
      <c r="AC18" s="92"/>
      <c r="AD18" s="381"/>
      <c r="AE18" s="384"/>
    </row>
    <row r="19" spans="1:31" ht="17.25" thickBot="1">
      <c r="A19" s="371"/>
      <c r="B19" s="368" t="s">
        <v>50</v>
      </c>
      <c r="C19" s="369"/>
      <c r="D19" s="369"/>
      <c r="E19" s="81">
        <v>0</v>
      </c>
      <c r="F19" s="81">
        <v>0</v>
      </c>
      <c r="G19" s="81">
        <v>0</v>
      </c>
      <c r="H19" s="93">
        <v>0</v>
      </c>
      <c r="I19" s="368" t="s">
        <v>50</v>
      </c>
      <c r="J19" s="369"/>
      <c r="K19" s="369"/>
      <c r="L19" s="81">
        <f>SUM(L17:L18)</f>
        <v>2</v>
      </c>
      <c r="M19" s="81">
        <f>SUM(M17:M18)</f>
        <v>2</v>
      </c>
      <c r="N19" s="81">
        <f>SUM(N17:N18)</f>
        <v>0</v>
      </c>
      <c r="O19" s="93">
        <f>SUM(O17:O18)</f>
        <v>0</v>
      </c>
      <c r="P19" s="368" t="s">
        <v>50</v>
      </c>
      <c r="Q19" s="369"/>
      <c r="R19" s="369"/>
      <c r="S19" s="81">
        <f>SUM(S17:S18)</f>
        <v>0</v>
      </c>
      <c r="T19" s="81">
        <f>SUM(T17:T18)</f>
        <v>0</v>
      </c>
      <c r="U19" s="81">
        <f>SUM(U17:U18)</f>
        <v>0</v>
      </c>
      <c r="V19" s="93">
        <f>SUM(V17:V18)</f>
        <v>0</v>
      </c>
      <c r="W19" s="368" t="s">
        <v>50</v>
      </c>
      <c r="X19" s="369"/>
      <c r="Y19" s="369"/>
      <c r="Z19" s="81">
        <f>SUM(Z17:Z18)</f>
        <v>0</v>
      </c>
      <c r="AA19" s="81">
        <f>SUM(AA17:AA18)</f>
        <v>0</v>
      </c>
      <c r="AB19" s="81">
        <f>SUM(AB17:AB18)</f>
        <v>0</v>
      </c>
      <c r="AC19" s="93">
        <f>SUM(AC17:AC18)</f>
        <v>0</v>
      </c>
      <c r="AD19" s="382"/>
      <c r="AE19" s="385"/>
    </row>
    <row r="20" spans="1:31" ht="16.5">
      <c r="A20" s="348" t="s">
        <v>39</v>
      </c>
      <c r="B20" s="372" t="s">
        <v>203</v>
      </c>
      <c r="C20" s="373"/>
      <c r="D20" s="130">
        <v>2</v>
      </c>
      <c r="E20" s="130">
        <v>2</v>
      </c>
      <c r="F20" s="130">
        <v>2</v>
      </c>
      <c r="G20" s="79"/>
      <c r="H20" s="91"/>
      <c r="I20" s="292" t="s">
        <v>74</v>
      </c>
      <c r="J20" s="293"/>
      <c r="K20" s="130">
        <v>2</v>
      </c>
      <c r="L20" s="130">
        <v>2</v>
      </c>
      <c r="M20" s="130">
        <v>2</v>
      </c>
      <c r="N20" s="79"/>
      <c r="O20" s="91"/>
      <c r="P20" s="374" t="s">
        <v>229</v>
      </c>
      <c r="Q20" s="375"/>
      <c r="R20" s="130">
        <v>2</v>
      </c>
      <c r="S20" s="130">
        <v>2</v>
      </c>
      <c r="T20" s="130">
        <v>2</v>
      </c>
      <c r="U20" s="83"/>
      <c r="V20" s="103"/>
      <c r="W20" s="292" t="s">
        <v>8</v>
      </c>
      <c r="X20" s="293"/>
      <c r="Y20" s="130">
        <v>2</v>
      </c>
      <c r="Z20" s="130">
        <v>9</v>
      </c>
      <c r="AA20" s="130">
        <v>40</v>
      </c>
      <c r="AB20" s="178">
        <v>9</v>
      </c>
      <c r="AC20" s="178">
        <v>40</v>
      </c>
      <c r="AD20" s="342">
        <f>E26+G26+L26+N26+S26+U26+Z26+AB26</f>
        <v>50</v>
      </c>
      <c r="AE20" s="345">
        <f>F26+H26+M26+O26+T26+V26+AA26+AC26</f>
        <v>112</v>
      </c>
    </row>
    <row r="21" spans="1:31" ht="16.5">
      <c r="A21" s="370"/>
      <c r="B21" s="290" t="s">
        <v>80</v>
      </c>
      <c r="C21" s="327"/>
      <c r="D21" s="128">
        <v>2</v>
      </c>
      <c r="E21" s="128">
        <v>2</v>
      </c>
      <c r="F21" s="128">
        <v>2</v>
      </c>
      <c r="G21" s="128">
        <v>2</v>
      </c>
      <c r="H21" s="139">
        <v>2</v>
      </c>
      <c r="I21" s="290" t="s">
        <v>81</v>
      </c>
      <c r="J21" s="327"/>
      <c r="K21" s="128">
        <v>2</v>
      </c>
      <c r="L21" s="128">
        <v>2</v>
      </c>
      <c r="M21" s="128">
        <v>2</v>
      </c>
      <c r="N21" s="128">
        <v>2</v>
      </c>
      <c r="O21" s="139">
        <v>2</v>
      </c>
      <c r="P21" s="359" t="s">
        <v>83</v>
      </c>
      <c r="Q21" s="360"/>
      <c r="R21" s="128">
        <v>2</v>
      </c>
      <c r="S21" s="128">
        <v>3</v>
      </c>
      <c r="T21" s="128">
        <v>3</v>
      </c>
      <c r="U21" s="39"/>
      <c r="V21" s="94"/>
      <c r="W21" s="325"/>
      <c r="X21" s="326"/>
      <c r="Y21" s="36"/>
      <c r="Z21" s="36"/>
      <c r="AA21" s="36"/>
      <c r="AB21" s="36"/>
      <c r="AC21" s="92"/>
      <c r="AD21" s="343"/>
      <c r="AE21" s="346"/>
    </row>
    <row r="22" spans="1:31" ht="16.5">
      <c r="A22" s="370"/>
      <c r="B22" s="359" t="s">
        <v>75</v>
      </c>
      <c r="C22" s="360"/>
      <c r="D22" s="128">
        <v>2</v>
      </c>
      <c r="E22" s="36"/>
      <c r="F22" s="36"/>
      <c r="G22" s="140">
        <v>2</v>
      </c>
      <c r="H22" s="141">
        <v>2</v>
      </c>
      <c r="I22" s="290" t="s">
        <v>82</v>
      </c>
      <c r="J22" s="327"/>
      <c r="K22" s="128">
        <v>2</v>
      </c>
      <c r="L22" s="128">
        <v>2</v>
      </c>
      <c r="M22" s="128">
        <v>2</v>
      </c>
      <c r="N22" s="128">
        <v>2</v>
      </c>
      <c r="O22" s="139">
        <v>2</v>
      </c>
      <c r="P22" s="361" t="s">
        <v>247</v>
      </c>
      <c r="Q22" s="362"/>
      <c r="R22" s="161">
        <v>2</v>
      </c>
      <c r="S22" s="36"/>
      <c r="T22" s="36"/>
      <c r="U22" s="161">
        <v>2</v>
      </c>
      <c r="V22" s="162">
        <v>2</v>
      </c>
      <c r="W22" s="325"/>
      <c r="X22" s="326"/>
      <c r="Y22" s="36"/>
      <c r="Z22" s="36"/>
      <c r="AA22" s="36"/>
      <c r="AB22" s="36"/>
      <c r="AC22" s="92"/>
      <c r="AD22" s="343"/>
      <c r="AE22" s="346"/>
    </row>
    <row r="23" spans="1:31" ht="16.5">
      <c r="A23" s="370"/>
      <c r="B23" s="325"/>
      <c r="C23" s="326"/>
      <c r="D23" s="36"/>
      <c r="E23" s="36"/>
      <c r="F23" s="36"/>
      <c r="G23" s="39"/>
      <c r="H23" s="94"/>
      <c r="I23" s="290" t="s">
        <v>120</v>
      </c>
      <c r="J23" s="327"/>
      <c r="K23" s="128">
        <v>2</v>
      </c>
      <c r="L23" s="36"/>
      <c r="M23" s="36"/>
      <c r="N23" s="128">
        <v>2</v>
      </c>
      <c r="O23" s="139">
        <v>2</v>
      </c>
      <c r="P23" s="361" t="s">
        <v>84</v>
      </c>
      <c r="Q23" s="362"/>
      <c r="R23" s="161">
        <v>2</v>
      </c>
      <c r="S23" s="36"/>
      <c r="T23" s="36"/>
      <c r="U23" s="161">
        <v>3</v>
      </c>
      <c r="V23" s="162">
        <v>3</v>
      </c>
      <c r="W23" s="364"/>
      <c r="X23" s="365"/>
      <c r="Y23" s="45"/>
      <c r="Z23" s="36"/>
      <c r="AA23" s="36"/>
      <c r="AB23" s="39"/>
      <c r="AC23" s="94"/>
      <c r="AD23" s="343"/>
      <c r="AE23" s="346"/>
    </row>
    <row r="24" spans="1:31" ht="16.5">
      <c r="A24" s="370"/>
      <c r="B24" s="95"/>
      <c r="C24" s="56"/>
      <c r="D24" s="36"/>
      <c r="E24" s="36"/>
      <c r="F24" s="36"/>
      <c r="G24" s="39"/>
      <c r="H24" s="94"/>
      <c r="I24" s="99"/>
      <c r="J24" s="54"/>
      <c r="K24" s="36"/>
      <c r="L24" s="36"/>
      <c r="M24" s="36"/>
      <c r="N24" s="36"/>
      <c r="O24" s="92"/>
      <c r="P24" s="361" t="s">
        <v>118</v>
      </c>
      <c r="Q24" s="362"/>
      <c r="R24" s="161">
        <v>2</v>
      </c>
      <c r="S24" s="36"/>
      <c r="T24" s="36"/>
      <c r="U24" s="163">
        <v>2</v>
      </c>
      <c r="V24" s="164">
        <v>2</v>
      </c>
      <c r="W24" s="105"/>
      <c r="X24" s="57"/>
      <c r="Y24" s="45"/>
      <c r="Z24" s="36"/>
      <c r="AA24" s="36"/>
      <c r="AB24" s="39"/>
      <c r="AC24" s="94"/>
      <c r="AD24" s="343"/>
      <c r="AE24" s="346"/>
    </row>
    <row r="25" spans="1:31" ht="16.5" hidden="1">
      <c r="A25" s="370"/>
      <c r="B25" s="325"/>
      <c r="C25" s="326"/>
      <c r="D25" s="36"/>
      <c r="E25" s="36"/>
      <c r="F25" s="36"/>
      <c r="G25" s="39"/>
      <c r="H25" s="94"/>
      <c r="I25" s="282"/>
      <c r="J25" s="283"/>
      <c r="K25" s="36"/>
      <c r="L25" s="36"/>
      <c r="M25" s="36"/>
      <c r="N25" s="36"/>
      <c r="O25" s="92"/>
      <c r="P25" s="366"/>
      <c r="Q25" s="367"/>
      <c r="R25" s="36"/>
      <c r="S25" s="36"/>
      <c r="T25" s="36"/>
      <c r="U25" s="36"/>
      <c r="V25" s="92"/>
      <c r="W25" s="364"/>
      <c r="X25" s="365"/>
      <c r="Y25" s="45"/>
      <c r="Z25" s="36"/>
      <c r="AA25" s="36"/>
      <c r="AB25" s="39"/>
      <c r="AC25" s="94"/>
      <c r="AD25" s="343"/>
      <c r="AE25" s="346"/>
    </row>
    <row r="26" spans="1:31" ht="17.25" thickBot="1">
      <c r="A26" s="371"/>
      <c r="B26" s="355" t="s">
        <v>38</v>
      </c>
      <c r="C26" s="356"/>
      <c r="D26" s="357"/>
      <c r="E26" s="81">
        <f>SUM(E20:E25)</f>
        <v>4</v>
      </c>
      <c r="F26" s="81">
        <f>SUM(F20:F25)</f>
        <v>4</v>
      </c>
      <c r="G26" s="81">
        <f>SUM(G20:G25)</f>
        <v>4</v>
      </c>
      <c r="H26" s="93">
        <f>SUM(H20:H25)</f>
        <v>4</v>
      </c>
      <c r="I26" s="355" t="s">
        <v>38</v>
      </c>
      <c r="J26" s="356"/>
      <c r="K26" s="357"/>
      <c r="L26" s="81">
        <f>SUM(L20:L25)</f>
        <v>6</v>
      </c>
      <c r="M26" s="81">
        <f>SUM(M20:M25)</f>
        <v>6</v>
      </c>
      <c r="N26" s="81">
        <f>SUM(N20:N25)</f>
        <v>6</v>
      </c>
      <c r="O26" s="93">
        <f>SUM(O20:O25)</f>
        <v>6</v>
      </c>
      <c r="P26" s="355" t="s">
        <v>38</v>
      </c>
      <c r="Q26" s="356"/>
      <c r="R26" s="357"/>
      <c r="S26" s="81">
        <f>SUM(S20:S25)</f>
        <v>5</v>
      </c>
      <c r="T26" s="81">
        <f>SUM(T20:T25)</f>
        <v>5</v>
      </c>
      <c r="U26" s="81">
        <f>SUM(U20:U25)</f>
        <v>7</v>
      </c>
      <c r="V26" s="93">
        <f>SUM(V20:V25)</f>
        <v>7</v>
      </c>
      <c r="W26" s="355" t="s">
        <v>38</v>
      </c>
      <c r="X26" s="356"/>
      <c r="Y26" s="357"/>
      <c r="Z26" s="81">
        <f>SUM(Z20:Z25)</f>
        <v>9</v>
      </c>
      <c r="AA26" s="81">
        <f>SUM(AA20:AA25)</f>
        <v>40</v>
      </c>
      <c r="AB26" s="81">
        <f>SUM(AB20:AB25)</f>
        <v>9</v>
      </c>
      <c r="AC26" s="93">
        <f>SUM(AC20:AC25)</f>
        <v>40</v>
      </c>
      <c r="AD26" s="363"/>
      <c r="AE26" s="358"/>
    </row>
    <row r="27" spans="1:31" ht="16.5">
      <c r="A27" s="348" t="s">
        <v>40</v>
      </c>
      <c r="B27" s="351" t="s">
        <v>85</v>
      </c>
      <c r="C27" s="352"/>
      <c r="D27" s="130">
        <v>3</v>
      </c>
      <c r="E27" s="79"/>
      <c r="F27" s="79"/>
      <c r="G27" s="130">
        <v>2</v>
      </c>
      <c r="H27" s="138">
        <v>2</v>
      </c>
      <c r="I27" s="292" t="s">
        <v>78</v>
      </c>
      <c r="J27" s="293"/>
      <c r="K27" s="130">
        <v>3</v>
      </c>
      <c r="L27" s="130">
        <v>2</v>
      </c>
      <c r="M27" s="130">
        <v>2</v>
      </c>
      <c r="N27" s="79"/>
      <c r="O27" s="91"/>
      <c r="P27" s="351" t="s">
        <v>233</v>
      </c>
      <c r="Q27" s="352"/>
      <c r="R27" s="159">
        <v>3</v>
      </c>
      <c r="S27" s="130">
        <v>2</v>
      </c>
      <c r="T27" s="130">
        <v>2</v>
      </c>
      <c r="U27" s="79"/>
      <c r="V27" s="91"/>
      <c r="W27" s="353"/>
      <c r="X27" s="354"/>
      <c r="Y27" s="84"/>
      <c r="Z27" s="79"/>
      <c r="AA27" s="79"/>
      <c r="AB27" s="79"/>
      <c r="AC27" s="91"/>
      <c r="AD27" s="342">
        <f>E47+G47+L47+N47+S47+U47+Z47+AB47</f>
        <v>47</v>
      </c>
      <c r="AE27" s="345">
        <f>F47+H47+M47+O47+T47+V47+AA47+AC47</f>
        <v>47</v>
      </c>
    </row>
    <row r="28" spans="1:31" ht="16.5">
      <c r="A28" s="349"/>
      <c r="B28" s="340" t="s">
        <v>119</v>
      </c>
      <c r="C28" s="341"/>
      <c r="D28" s="129">
        <v>3</v>
      </c>
      <c r="E28" s="128">
        <v>3</v>
      </c>
      <c r="F28" s="128">
        <v>3</v>
      </c>
      <c r="G28" s="36"/>
      <c r="H28" s="92"/>
      <c r="I28" s="340" t="s">
        <v>128</v>
      </c>
      <c r="J28" s="341"/>
      <c r="K28" s="129">
        <v>3</v>
      </c>
      <c r="L28" s="128">
        <v>2</v>
      </c>
      <c r="M28" s="128">
        <v>2</v>
      </c>
      <c r="N28" s="36"/>
      <c r="O28" s="92"/>
      <c r="P28" s="290" t="s">
        <v>230</v>
      </c>
      <c r="Q28" s="327"/>
      <c r="R28" s="128">
        <v>3</v>
      </c>
      <c r="S28" s="128">
        <v>2</v>
      </c>
      <c r="T28" s="128">
        <v>2</v>
      </c>
      <c r="U28" s="36"/>
      <c r="V28" s="92"/>
      <c r="W28" s="284"/>
      <c r="X28" s="285"/>
      <c r="Y28" s="58"/>
      <c r="Z28" s="36"/>
      <c r="AA28" s="36"/>
      <c r="AB28" s="36"/>
      <c r="AC28" s="92"/>
      <c r="AD28" s="343"/>
      <c r="AE28" s="346"/>
    </row>
    <row r="29" spans="1:31" ht="16.5">
      <c r="A29" s="349"/>
      <c r="B29" s="284" t="s">
        <v>129</v>
      </c>
      <c r="C29" s="285"/>
      <c r="D29" s="36">
        <v>3</v>
      </c>
      <c r="E29" s="36">
        <v>2</v>
      </c>
      <c r="F29" s="36">
        <v>2</v>
      </c>
      <c r="G29" s="36"/>
      <c r="H29" s="92"/>
      <c r="I29" s="284" t="s">
        <v>123</v>
      </c>
      <c r="J29" s="285"/>
      <c r="K29" s="36">
        <v>3</v>
      </c>
      <c r="L29" s="36">
        <v>2</v>
      </c>
      <c r="M29" s="36">
        <v>2</v>
      </c>
      <c r="N29" s="36"/>
      <c r="O29" s="92"/>
      <c r="P29" s="282" t="s">
        <v>79</v>
      </c>
      <c r="Q29" s="283"/>
      <c r="R29" s="58">
        <v>3</v>
      </c>
      <c r="S29" s="36">
        <v>2</v>
      </c>
      <c r="T29" s="36">
        <v>2</v>
      </c>
      <c r="U29" s="36"/>
      <c r="V29" s="92"/>
      <c r="W29" s="284"/>
      <c r="X29" s="285"/>
      <c r="Y29" s="58"/>
      <c r="Z29" s="36"/>
      <c r="AA29" s="36"/>
      <c r="AB29" s="36"/>
      <c r="AC29" s="92"/>
      <c r="AD29" s="343"/>
      <c r="AE29" s="346"/>
    </row>
    <row r="30" spans="1:31" ht="16.5" customHeight="1">
      <c r="A30" s="349"/>
      <c r="B30" s="290" t="s">
        <v>141</v>
      </c>
      <c r="C30" s="327"/>
      <c r="D30" s="128">
        <v>3</v>
      </c>
      <c r="E30" s="128">
        <v>2</v>
      </c>
      <c r="F30" s="128">
        <v>2</v>
      </c>
      <c r="G30" s="36"/>
      <c r="H30" s="92"/>
      <c r="I30" s="284" t="s">
        <v>124</v>
      </c>
      <c r="J30" s="285"/>
      <c r="K30" s="36">
        <v>3</v>
      </c>
      <c r="L30" s="36">
        <v>2</v>
      </c>
      <c r="M30" s="36">
        <v>2</v>
      </c>
      <c r="N30" s="36"/>
      <c r="O30" s="92"/>
      <c r="P30" s="340" t="s">
        <v>231</v>
      </c>
      <c r="Q30" s="341"/>
      <c r="R30" s="129">
        <v>3</v>
      </c>
      <c r="S30" s="128">
        <v>2</v>
      </c>
      <c r="T30" s="128">
        <v>2</v>
      </c>
      <c r="U30" s="36"/>
      <c r="V30" s="92"/>
      <c r="W30" s="284"/>
      <c r="X30" s="285"/>
      <c r="Y30" s="58"/>
      <c r="Z30" s="36"/>
      <c r="AA30" s="36"/>
      <c r="AB30" s="36"/>
      <c r="AC30" s="92"/>
      <c r="AD30" s="343"/>
      <c r="AE30" s="346"/>
    </row>
    <row r="31" spans="1:31" ht="16.5">
      <c r="A31" s="349"/>
      <c r="B31" s="340" t="s">
        <v>126</v>
      </c>
      <c r="C31" s="341"/>
      <c r="D31" s="128">
        <v>3</v>
      </c>
      <c r="E31" s="36"/>
      <c r="F31" s="36"/>
      <c r="G31" s="128">
        <v>2</v>
      </c>
      <c r="H31" s="139">
        <v>2</v>
      </c>
      <c r="I31" s="284" t="s">
        <v>130</v>
      </c>
      <c r="J31" s="285"/>
      <c r="K31" s="58">
        <v>3</v>
      </c>
      <c r="L31" s="36">
        <v>2</v>
      </c>
      <c r="M31" s="36">
        <v>2</v>
      </c>
      <c r="N31" s="36"/>
      <c r="O31" s="92"/>
      <c r="P31" s="284" t="s">
        <v>127</v>
      </c>
      <c r="Q31" s="285"/>
      <c r="R31" s="58">
        <v>3</v>
      </c>
      <c r="S31" s="36">
        <v>2</v>
      </c>
      <c r="T31" s="36">
        <v>2</v>
      </c>
      <c r="U31" s="36"/>
      <c r="V31" s="92"/>
      <c r="W31" s="284"/>
      <c r="X31" s="285"/>
      <c r="Y31" s="58"/>
      <c r="Z31" s="36"/>
      <c r="AA31" s="36"/>
      <c r="AB31" s="36"/>
      <c r="AC31" s="92"/>
      <c r="AD31" s="343"/>
      <c r="AE31" s="346"/>
    </row>
    <row r="32" spans="1:31" ht="16.5">
      <c r="A32" s="349"/>
      <c r="B32" s="284" t="s">
        <v>121</v>
      </c>
      <c r="C32" s="285"/>
      <c r="D32" s="36">
        <v>3</v>
      </c>
      <c r="E32" s="36"/>
      <c r="F32" s="36"/>
      <c r="G32" s="36">
        <v>2</v>
      </c>
      <c r="H32" s="92">
        <v>2</v>
      </c>
      <c r="I32" s="282" t="s">
        <v>134</v>
      </c>
      <c r="J32" s="283"/>
      <c r="K32" s="36">
        <v>3</v>
      </c>
      <c r="L32" s="36">
        <v>2</v>
      </c>
      <c r="M32" s="36">
        <v>2</v>
      </c>
      <c r="N32" s="36"/>
      <c r="O32" s="92"/>
      <c r="P32" s="284" t="s">
        <v>131</v>
      </c>
      <c r="Q32" s="285"/>
      <c r="R32" s="58">
        <v>3</v>
      </c>
      <c r="S32" s="36">
        <v>2</v>
      </c>
      <c r="T32" s="36">
        <v>2</v>
      </c>
      <c r="U32" s="36"/>
      <c r="V32" s="92"/>
      <c r="W32" s="284"/>
      <c r="X32" s="285"/>
      <c r="Y32" s="58"/>
      <c r="Z32" s="36"/>
      <c r="AA32" s="36"/>
      <c r="AB32" s="36"/>
      <c r="AC32" s="92"/>
      <c r="AD32" s="343"/>
      <c r="AE32" s="346"/>
    </row>
    <row r="33" spans="1:31" ht="16.5">
      <c r="A33" s="349"/>
      <c r="B33" s="290" t="s">
        <v>76</v>
      </c>
      <c r="C33" s="327"/>
      <c r="D33" s="128">
        <v>3</v>
      </c>
      <c r="E33" s="36"/>
      <c r="F33" s="36"/>
      <c r="G33" s="128">
        <v>2</v>
      </c>
      <c r="H33" s="139">
        <v>2</v>
      </c>
      <c r="I33" s="290" t="s">
        <v>139</v>
      </c>
      <c r="J33" s="327"/>
      <c r="K33" s="128">
        <v>3</v>
      </c>
      <c r="L33" s="128">
        <v>2</v>
      </c>
      <c r="M33" s="128">
        <v>2</v>
      </c>
      <c r="N33" s="36"/>
      <c r="O33" s="92"/>
      <c r="P33" s="340" t="s">
        <v>232</v>
      </c>
      <c r="Q33" s="341"/>
      <c r="R33" s="129">
        <v>3</v>
      </c>
      <c r="S33" s="128">
        <v>2</v>
      </c>
      <c r="T33" s="128">
        <v>2</v>
      </c>
      <c r="U33" s="36"/>
      <c r="V33" s="92"/>
      <c r="W33" s="284" t="s">
        <v>117</v>
      </c>
      <c r="X33" s="285"/>
      <c r="Y33" s="58"/>
      <c r="Z33" s="36"/>
      <c r="AA33" s="36"/>
      <c r="AB33" s="36"/>
      <c r="AC33" s="92"/>
      <c r="AD33" s="343"/>
      <c r="AE33" s="346"/>
    </row>
    <row r="34" spans="1:31" ht="16.5">
      <c r="A34" s="349"/>
      <c r="B34" s="340" t="s">
        <v>138</v>
      </c>
      <c r="C34" s="341"/>
      <c r="D34" s="129">
        <v>3</v>
      </c>
      <c r="E34" s="36"/>
      <c r="F34" s="36"/>
      <c r="G34" s="128">
        <v>2</v>
      </c>
      <c r="H34" s="139">
        <v>2</v>
      </c>
      <c r="I34" s="282" t="s">
        <v>136</v>
      </c>
      <c r="J34" s="283"/>
      <c r="K34" s="36">
        <v>3</v>
      </c>
      <c r="L34" s="36"/>
      <c r="M34" s="36"/>
      <c r="N34" s="36">
        <v>2</v>
      </c>
      <c r="O34" s="92">
        <v>2</v>
      </c>
      <c r="P34" s="284" t="s">
        <v>137</v>
      </c>
      <c r="Q34" s="285"/>
      <c r="R34" s="58">
        <v>3</v>
      </c>
      <c r="S34" s="36">
        <v>2</v>
      </c>
      <c r="T34" s="36">
        <v>2</v>
      </c>
      <c r="U34" s="36"/>
      <c r="V34" s="92"/>
      <c r="W34" s="284"/>
      <c r="X34" s="285"/>
      <c r="Y34" s="58"/>
      <c r="Z34" s="36"/>
      <c r="AA34" s="36"/>
      <c r="AB34" s="36"/>
      <c r="AC34" s="92"/>
      <c r="AD34" s="343"/>
      <c r="AE34" s="346"/>
    </row>
    <row r="35" spans="1:31" ht="16.5">
      <c r="A35" s="349"/>
      <c r="B35" s="282" t="s">
        <v>135</v>
      </c>
      <c r="C35" s="283"/>
      <c r="D35" s="36">
        <v>3</v>
      </c>
      <c r="E35" s="36"/>
      <c r="F35" s="36"/>
      <c r="G35" s="36">
        <v>2</v>
      </c>
      <c r="H35" s="92">
        <v>2</v>
      </c>
      <c r="I35" s="284" t="s">
        <v>125</v>
      </c>
      <c r="J35" s="285"/>
      <c r="K35" s="36">
        <v>3</v>
      </c>
      <c r="L35" s="36"/>
      <c r="M35" s="36"/>
      <c r="N35" s="36">
        <v>2</v>
      </c>
      <c r="O35" s="92">
        <v>2</v>
      </c>
      <c r="P35" s="330" t="s">
        <v>249</v>
      </c>
      <c r="Q35" s="331"/>
      <c r="R35" s="160">
        <v>3</v>
      </c>
      <c r="S35" s="36"/>
      <c r="T35" s="36"/>
      <c r="U35" s="161">
        <v>2</v>
      </c>
      <c r="V35" s="162">
        <v>2</v>
      </c>
      <c r="W35" s="284"/>
      <c r="X35" s="285"/>
      <c r="Y35" s="58"/>
      <c r="Z35" s="36"/>
      <c r="AA35" s="36"/>
      <c r="AB35" s="36"/>
      <c r="AC35" s="92"/>
      <c r="AD35" s="343"/>
      <c r="AE35" s="346"/>
    </row>
    <row r="36" spans="1:31" ht="16.5">
      <c r="A36" s="349"/>
      <c r="B36" s="282"/>
      <c r="C36" s="283"/>
      <c r="D36" s="36"/>
      <c r="E36" s="36"/>
      <c r="F36" s="36"/>
      <c r="G36" s="36"/>
      <c r="H36" s="92"/>
      <c r="I36" s="282" t="s">
        <v>132</v>
      </c>
      <c r="J36" s="283"/>
      <c r="K36" s="36">
        <v>3</v>
      </c>
      <c r="L36" s="36"/>
      <c r="M36" s="36"/>
      <c r="N36" s="36">
        <v>2</v>
      </c>
      <c r="O36" s="92">
        <v>2</v>
      </c>
      <c r="P36" s="330" t="s">
        <v>248</v>
      </c>
      <c r="Q36" s="331"/>
      <c r="R36" s="161">
        <v>3</v>
      </c>
      <c r="S36" s="36"/>
      <c r="T36" s="36"/>
      <c r="U36" s="161">
        <v>2</v>
      </c>
      <c r="V36" s="162">
        <v>2</v>
      </c>
      <c r="W36" s="284"/>
      <c r="X36" s="285"/>
      <c r="Y36" s="58"/>
      <c r="Z36" s="36"/>
      <c r="AA36" s="36"/>
      <c r="AB36" s="36"/>
      <c r="AC36" s="92"/>
      <c r="AD36" s="343"/>
      <c r="AE36" s="346"/>
    </row>
    <row r="37" spans="1:31" ht="16.5">
      <c r="A37" s="349"/>
      <c r="B37" s="284"/>
      <c r="C37" s="285"/>
      <c r="D37" s="36"/>
      <c r="E37" s="36"/>
      <c r="F37" s="36"/>
      <c r="G37" s="36"/>
      <c r="H37" s="92"/>
      <c r="I37" s="282" t="s">
        <v>133</v>
      </c>
      <c r="J37" s="283"/>
      <c r="K37" s="36">
        <v>3</v>
      </c>
      <c r="L37" s="36"/>
      <c r="M37" s="36"/>
      <c r="N37" s="36">
        <v>2</v>
      </c>
      <c r="O37" s="92">
        <v>2</v>
      </c>
      <c r="P37" s="330" t="s">
        <v>251</v>
      </c>
      <c r="Q37" s="331"/>
      <c r="R37" s="160">
        <v>3</v>
      </c>
      <c r="S37" s="36"/>
      <c r="T37" s="36"/>
      <c r="U37" s="161">
        <v>2</v>
      </c>
      <c r="V37" s="162">
        <v>2</v>
      </c>
      <c r="W37" s="284"/>
      <c r="X37" s="285"/>
      <c r="Y37" s="58"/>
      <c r="Z37" s="36"/>
      <c r="AA37" s="36"/>
      <c r="AB37" s="36"/>
      <c r="AC37" s="92"/>
      <c r="AD37" s="343"/>
      <c r="AE37" s="346"/>
    </row>
    <row r="38" spans="1:31" ht="16.5">
      <c r="A38" s="349"/>
      <c r="B38" s="282"/>
      <c r="C38" s="283"/>
      <c r="D38" s="36"/>
      <c r="E38" s="36"/>
      <c r="F38" s="36"/>
      <c r="G38" s="36"/>
      <c r="H38" s="92"/>
      <c r="I38" s="282" t="s">
        <v>227</v>
      </c>
      <c r="J38" s="283"/>
      <c r="K38" s="36">
        <v>3</v>
      </c>
      <c r="L38" s="36"/>
      <c r="M38" s="36"/>
      <c r="N38" s="36">
        <v>2</v>
      </c>
      <c r="O38" s="92">
        <v>2</v>
      </c>
      <c r="P38" s="282" t="s">
        <v>253</v>
      </c>
      <c r="Q38" s="283"/>
      <c r="R38" s="36">
        <v>3</v>
      </c>
      <c r="S38" s="36"/>
      <c r="T38" s="36"/>
      <c r="U38" s="36">
        <v>2</v>
      </c>
      <c r="V38" s="92">
        <v>2</v>
      </c>
      <c r="W38" s="284"/>
      <c r="X38" s="285"/>
      <c r="Y38" s="58"/>
      <c r="Z38" s="36"/>
      <c r="AA38" s="36"/>
      <c r="AB38" s="36"/>
      <c r="AC38" s="92"/>
      <c r="AD38" s="343"/>
      <c r="AE38" s="346"/>
    </row>
    <row r="39" spans="1:31" ht="16.5">
      <c r="A39" s="349"/>
      <c r="B39" s="284"/>
      <c r="C39" s="285"/>
      <c r="D39" s="58"/>
      <c r="E39" s="36"/>
      <c r="F39" s="36"/>
      <c r="G39" s="36"/>
      <c r="H39" s="92"/>
      <c r="I39" s="338" t="s">
        <v>77</v>
      </c>
      <c r="J39" s="339"/>
      <c r="K39" s="128">
        <v>3</v>
      </c>
      <c r="L39" s="36"/>
      <c r="M39" s="36"/>
      <c r="N39" s="128">
        <v>2</v>
      </c>
      <c r="O39" s="139">
        <v>2</v>
      </c>
      <c r="P39" s="330" t="s">
        <v>246</v>
      </c>
      <c r="Q39" s="331"/>
      <c r="R39" s="160">
        <v>3</v>
      </c>
      <c r="S39" s="36"/>
      <c r="T39" s="36"/>
      <c r="U39" s="161">
        <v>2</v>
      </c>
      <c r="V39" s="162">
        <v>2</v>
      </c>
      <c r="W39" s="288"/>
      <c r="X39" s="289"/>
      <c r="Y39" s="46"/>
      <c r="Z39" s="36"/>
      <c r="AA39" s="36"/>
      <c r="AB39" s="39"/>
      <c r="AC39" s="94"/>
      <c r="AD39" s="343"/>
      <c r="AE39" s="346"/>
    </row>
    <row r="40" spans="1:31" ht="16.5">
      <c r="A40" s="349"/>
      <c r="B40" s="325"/>
      <c r="C40" s="326"/>
      <c r="D40" s="36"/>
      <c r="E40" s="36"/>
      <c r="F40" s="36"/>
      <c r="G40" s="39"/>
      <c r="H40" s="94"/>
      <c r="I40" s="340" t="s">
        <v>122</v>
      </c>
      <c r="J40" s="341"/>
      <c r="K40" s="128">
        <v>3</v>
      </c>
      <c r="L40" s="36"/>
      <c r="M40" s="36"/>
      <c r="N40" s="128">
        <v>2</v>
      </c>
      <c r="O40" s="139">
        <v>2</v>
      </c>
      <c r="P40" s="282" t="s">
        <v>148</v>
      </c>
      <c r="Q40" s="283"/>
      <c r="R40" s="58">
        <v>3</v>
      </c>
      <c r="S40" s="36"/>
      <c r="T40" s="36"/>
      <c r="U40" s="37">
        <v>2</v>
      </c>
      <c r="V40" s="92">
        <v>2</v>
      </c>
      <c r="W40" s="288"/>
      <c r="X40" s="289"/>
      <c r="Y40" s="46"/>
      <c r="Z40" s="36"/>
      <c r="AA40" s="36"/>
      <c r="AB40" s="39"/>
      <c r="AC40" s="94"/>
      <c r="AD40" s="343"/>
      <c r="AE40" s="346"/>
    </row>
    <row r="41" spans="1:31" ht="16.5">
      <c r="A41" s="349"/>
      <c r="B41" s="143"/>
      <c r="C41" s="144"/>
      <c r="D41" s="36"/>
      <c r="E41" s="36"/>
      <c r="F41" s="36"/>
      <c r="G41" s="39"/>
      <c r="H41" s="94"/>
      <c r="I41" s="290" t="s">
        <v>228</v>
      </c>
      <c r="J41" s="291"/>
      <c r="K41" s="129">
        <v>3</v>
      </c>
      <c r="L41" s="36"/>
      <c r="M41" s="36"/>
      <c r="N41" s="128">
        <v>2</v>
      </c>
      <c r="O41" s="139">
        <v>2</v>
      </c>
      <c r="P41" s="282" t="s">
        <v>250</v>
      </c>
      <c r="Q41" s="283"/>
      <c r="R41" s="36">
        <v>3</v>
      </c>
      <c r="S41" s="36"/>
      <c r="T41" s="36"/>
      <c r="U41" s="36">
        <v>2</v>
      </c>
      <c r="V41" s="92">
        <v>2</v>
      </c>
      <c r="W41" s="288"/>
      <c r="X41" s="289"/>
      <c r="Y41" s="46"/>
      <c r="Z41" s="36"/>
      <c r="AA41" s="36"/>
      <c r="AB41" s="39"/>
      <c r="AC41" s="94"/>
      <c r="AD41" s="343"/>
      <c r="AE41" s="346"/>
    </row>
    <row r="42" spans="1:31" ht="16.5">
      <c r="A42" s="349"/>
      <c r="B42" s="325"/>
      <c r="C42" s="326"/>
      <c r="D42" s="36"/>
      <c r="E42" s="36"/>
      <c r="F42" s="36"/>
      <c r="G42" s="39"/>
      <c r="H42" s="94"/>
      <c r="I42" s="290" t="s">
        <v>149</v>
      </c>
      <c r="J42" s="327"/>
      <c r="K42" s="129">
        <v>3</v>
      </c>
      <c r="L42" s="36"/>
      <c r="M42" s="36"/>
      <c r="N42" s="128">
        <v>2</v>
      </c>
      <c r="O42" s="139">
        <v>2</v>
      </c>
      <c r="P42" s="330" t="s">
        <v>252</v>
      </c>
      <c r="Q42" s="331"/>
      <c r="R42" s="160">
        <v>3</v>
      </c>
      <c r="S42" s="36"/>
      <c r="T42" s="36"/>
      <c r="U42" s="161">
        <v>2</v>
      </c>
      <c r="V42" s="162">
        <v>2</v>
      </c>
      <c r="W42" s="288"/>
      <c r="X42" s="289"/>
      <c r="Y42" s="58"/>
      <c r="Z42" s="36"/>
      <c r="AA42" s="36"/>
      <c r="AB42" s="37"/>
      <c r="AC42" s="92"/>
      <c r="AD42" s="343"/>
      <c r="AE42" s="346"/>
    </row>
    <row r="43" spans="1:31" ht="15.75" customHeight="1" hidden="1">
      <c r="A43" s="349"/>
      <c r="B43" s="95"/>
      <c r="C43" s="56"/>
      <c r="D43" s="36"/>
      <c r="E43" s="36"/>
      <c r="F43" s="36"/>
      <c r="G43" s="39"/>
      <c r="H43" s="94"/>
      <c r="I43" s="282"/>
      <c r="J43" s="283"/>
      <c r="K43" s="36"/>
      <c r="L43" s="36"/>
      <c r="M43" s="36"/>
      <c r="N43" s="36"/>
      <c r="O43" s="92"/>
      <c r="P43" s="284" t="s">
        <v>140</v>
      </c>
      <c r="Q43" s="285"/>
      <c r="R43" s="58">
        <v>3</v>
      </c>
      <c r="S43" s="36"/>
      <c r="T43" s="36"/>
      <c r="U43" s="36"/>
      <c r="V43" s="92"/>
      <c r="W43" s="328"/>
      <c r="X43" s="329"/>
      <c r="Y43" s="58"/>
      <c r="Z43" s="36"/>
      <c r="AA43" s="36"/>
      <c r="AB43" s="37"/>
      <c r="AC43" s="92"/>
      <c r="AD43" s="343"/>
      <c r="AE43" s="346"/>
    </row>
    <row r="44" spans="1:31" ht="16.5">
      <c r="A44" s="349"/>
      <c r="B44" s="154"/>
      <c r="C44" s="155"/>
      <c r="D44" s="36"/>
      <c r="E44" s="36"/>
      <c r="F44" s="36"/>
      <c r="G44" s="39"/>
      <c r="H44" s="94"/>
      <c r="I44" s="156"/>
      <c r="J44" s="157"/>
      <c r="K44" s="36"/>
      <c r="L44" s="36"/>
      <c r="M44" s="36"/>
      <c r="N44" s="36"/>
      <c r="O44" s="92"/>
      <c r="P44" s="284" t="s">
        <v>242</v>
      </c>
      <c r="Q44" s="285"/>
      <c r="R44" s="58">
        <v>3</v>
      </c>
      <c r="S44" s="36"/>
      <c r="T44" s="36"/>
      <c r="U44" s="36">
        <v>2</v>
      </c>
      <c r="V44" s="92">
        <v>2</v>
      </c>
      <c r="W44" s="288"/>
      <c r="X44" s="289"/>
      <c r="Y44" s="58"/>
      <c r="Z44" s="36"/>
      <c r="AA44" s="36"/>
      <c r="AB44" s="37"/>
      <c r="AC44" s="92"/>
      <c r="AD44" s="343"/>
      <c r="AE44" s="346"/>
    </row>
    <row r="45" spans="1:31" ht="16.5">
      <c r="A45" s="349"/>
      <c r="B45" s="154"/>
      <c r="C45" s="155"/>
      <c r="D45" s="36"/>
      <c r="E45" s="36"/>
      <c r="F45" s="36"/>
      <c r="G45" s="39"/>
      <c r="H45" s="94"/>
      <c r="I45" s="156"/>
      <c r="J45" s="157"/>
      <c r="K45" s="36"/>
      <c r="L45" s="36"/>
      <c r="M45" s="36"/>
      <c r="N45" s="36"/>
      <c r="O45" s="92"/>
      <c r="P45" s="286" t="s">
        <v>245</v>
      </c>
      <c r="Q45" s="287"/>
      <c r="R45" s="160">
        <v>3</v>
      </c>
      <c r="S45" s="36"/>
      <c r="T45" s="36"/>
      <c r="U45" s="161">
        <v>2</v>
      </c>
      <c r="V45" s="162">
        <v>2</v>
      </c>
      <c r="W45" s="288"/>
      <c r="X45" s="289"/>
      <c r="Y45" s="58"/>
      <c r="Z45" s="36"/>
      <c r="AA45" s="36"/>
      <c r="AB45" s="37"/>
      <c r="AC45" s="92"/>
      <c r="AD45" s="343"/>
      <c r="AE45" s="346"/>
    </row>
    <row r="46" spans="1:31" ht="16.5">
      <c r="A46" s="349"/>
      <c r="B46" s="154"/>
      <c r="C46" s="155"/>
      <c r="D46" s="36"/>
      <c r="E46" s="36"/>
      <c r="F46" s="36"/>
      <c r="G46" s="39"/>
      <c r="H46" s="94"/>
      <c r="I46" s="156"/>
      <c r="J46" s="157"/>
      <c r="K46" s="36"/>
      <c r="L46" s="36"/>
      <c r="M46" s="36"/>
      <c r="N46" s="36"/>
      <c r="O46" s="92"/>
      <c r="P46" s="284" t="s">
        <v>243</v>
      </c>
      <c r="Q46" s="285"/>
      <c r="R46" s="58">
        <v>3</v>
      </c>
      <c r="S46" s="36"/>
      <c r="T46" s="36"/>
      <c r="U46" s="36">
        <v>2</v>
      </c>
      <c r="V46" s="92">
        <v>2</v>
      </c>
      <c r="W46" s="288"/>
      <c r="X46" s="289"/>
      <c r="Y46" s="58"/>
      <c r="Z46" s="36"/>
      <c r="AA46" s="36"/>
      <c r="AB46" s="37"/>
      <c r="AC46" s="92"/>
      <c r="AD46" s="343"/>
      <c r="AE46" s="346"/>
    </row>
    <row r="47" spans="1:31" ht="16.5">
      <c r="A47" s="350"/>
      <c r="B47" s="332" t="s">
        <v>41</v>
      </c>
      <c r="C47" s="333"/>
      <c r="D47" s="334"/>
      <c r="E47" s="53">
        <v>5</v>
      </c>
      <c r="F47" s="53">
        <v>5</v>
      </c>
      <c r="G47" s="53">
        <v>8</v>
      </c>
      <c r="H47" s="96">
        <v>8</v>
      </c>
      <c r="I47" s="332" t="s">
        <v>41</v>
      </c>
      <c r="J47" s="333"/>
      <c r="K47" s="334"/>
      <c r="L47" s="53">
        <v>6</v>
      </c>
      <c r="M47" s="53">
        <v>6</v>
      </c>
      <c r="N47" s="53">
        <v>8</v>
      </c>
      <c r="O47" s="96">
        <v>8</v>
      </c>
      <c r="P47" s="332" t="s">
        <v>41</v>
      </c>
      <c r="Q47" s="333"/>
      <c r="R47" s="334"/>
      <c r="S47" s="53">
        <v>8</v>
      </c>
      <c r="T47" s="53">
        <v>8</v>
      </c>
      <c r="U47" s="175">
        <v>12</v>
      </c>
      <c r="V47" s="176">
        <v>12</v>
      </c>
      <c r="W47" s="332" t="s">
        <v>41</v>
      </c>
      <c r="X47" s="333"/>
      <c r="Y47" s="334"/>
      <c r="Z47" s="53">
        <v>0</v>
      </c>
      <c r="AA47" s="53">
        <v>0</v>
      </c>
      <c r="AB47" s="53">
        <v>0</v>
      </c>
      <c r="AC47" s="96">
        <v>0</v>
      </c>
      <c r="AD47" s="344"/>
      <c r="AE47" s="347"/>
    </row>
    <row r="48" spans="1:31" ht="17.25" thickBot="1">
      <c r="A48" s="87"/>
      <c r="B48" s="335" t="s">
        <v>54</v>
      </c>
      <c r="C48" s="336"/>
      <c r="D48" s="337"/>
      <c r="E48" s="77">
        <f>E7+E16+E19+E26+E47</f>
        <v>16</v>
      </c>
      <c r="F48" s="77">
        <f>F7+F16+F19+F26+F47</f>
        <v>17</v>
      </c>
      <c r="G48" s="77">
        <f>G7+G16+G19+G26+G47</f>
        <v>19</v>
      </c>
      <c r="H48" s="78">
        <f>H7+H16+H19+H26+H47</f>
        <v>20</v>
      </c>
      <c r="I48" s="335" t="s">
        <v>54</v>
      </c>
      <c r="J48" s="336"/>
      <c r="K48" s="337"/>
      <c r="L48" s="77">
        <f>L7+L16+L19+L26+L47</f>
        <v>20</v>
      </c>
      <c r="M48" s="77">
        <f>M7+M16+M19+M26+M47</f>
        <v>21</v>
      </c>
      <c r="N48" s="77">
        <f>N7+N16+N19+N26+N47</f>
        <v>20</v>
      </c>
      <c r="O48" s="78">
        <f>O7+O16+O19+O26+O47</f>
        <v>21</v>
      </c>
      <c r="P48" s="335" t="s">
        <v>54</v>
      </c>
      <c r="Q48" s="336"/>
      <c r="R48" s="337"/>
      <c r="S48" s="77">
        <f>S7+S16+S19+S26+S47</f>
        <v>15</v>
      </c>
      <c r="T48" s="77">
        <f>T7+T16+T19+T26+T47</f>
        <v>16</v>
      </c>
      <c r="U48" s="77">
        <f>U7+U16+U19+U26+U47</f>
        <v>20</v>
      </c>
      <c r="V48" s="78">
        <f>V7+V16+V19+V26+V47</f>
        <v>21</v>
      </c>
      <c r="W48" s="335" t="s">
        <v>54</v>
      </c>
      <c r="X48" s="336"/>
      <c r="Y48" s="337"/>
      <c r="Z48" s="77">
        <f>Z7+Z16+Z19+Z26+Z47</f>
        <v>9</v>
      </c>
      <c r="AA48" s="77">
        <f>AA7+AA16+AA19+AA26+AA47</f>
        <v>40</v>
      </c>
      <c r="AB48" s="77">
        <f>AB7+AB16+AB19+AB26+AB47</f>
        <v>9</v>
      </c>
      <c r="AC48" s="78">
        <f>AC7+AC16+AC19+AC26+AC47</f>
        <v>40</v>
      </c>
      <c r="AD48" s="301"/>
      <c r="AE48" s="302"/>
    </row>
    <row r="49" spans="1:31" ht="16.5">
      <c r="A49" s="316"/>
      <c r="B49" s="318" t="s">
        <v>44</v>
      </c>
      <c r="C49" s="85" t="s">
        <v>42</v>
      </c>
      <c r="D49" s="310" t="s">
        <v>43</v>
      </c>
      <c r="E49" s="310"/>
      <c r="F49" s="304" t="s">
        <v>45</v>
      </c>
      <c r="G49" s="320"/>
      <c r="H49" s="321"/>
      <c r="I49" s="100" t="s">
        <v>42</v>
      </c>
      <c r="J49" s="85" t="s">
        <v>43</v>
      </c>
      <c r="K49" s="310" t="s">
        <v>48</v>
      </c>
      <c r="L49" s="310"/>
      <c r="M49" s="310"/>
      <c r="N49" s="310" t="s">
        <v>46</v>
      </c>
      <c r="O49" s="324"/>
      <c r="P49" s="88" t="s">
        <v>47</v>
      </c>
      <c r="Q49" s="314" t="s">
        <v>49</v>
      </c>
      <c r="R49" s="310" t="s">
        <v>46</v>
      </c>
      <c r="S49" s="310"/>
      <c r="T49" s="310" t="s">
        <v>47</v>
      </c>
      <c r="U49" s="310"/>
      <c r="V49" s="304" t="s">
        <v>51</v>
      </c>
      <c r="W49" s="305"/>
      <c r="X49" s="85" t="s">
        <v>46</v>
      </c>
      <c r="Y49" s="308" t="s">
        <v>47</v>
      </c>
      <c r="Z49" s="309"/>
      <c r="AA49" s="310" t="s">
        <v>52</v>
      </c>
      <c r="AB49" s="310"/>
      <c r="AC49" s="310"/>
      <c r="AD49" s="312">
        <f>SUM(AD5:AD47)</f>
        <v>128</v>
      </c>
      <c r="AE49" s="294">
        <f>SUM(AE5:AE47)</f>
        <v>196</v>
      </c>
    </row>
    <row r="50" spans="1:31" ht="17.25" thickBot="1">
      <c r="A50" s="317"/>
      <c r="B50" s="319"/>
      <c r="C50" s="86">
        <f>AD8</f>
        <v>29</v>
      </c>
      <c r="D50" s="296">
        <f>AD8</f>
        <v>29</v>
      </c>
      <c r="E50" s="296"/>
      <c r="F50" s="306"/>
      <c r="G50" s="322"/>
      <c r="H50" s="323"/>
      <c r="I50" s="101">
        <f>AD17</f>
        <v>2</v>
      </c>
      <c r="J50" s="86">
        <f>AE17</f>
        <v>2</v>
      </c>
      <c r="K50" s="311"/>
      <c r="L50" s="311"/>
      <c r="M50" s="311"/>
      <c r="N50" s="297">
        <f>AD20</f>
        <v>50</v>
      </c>
      <c r="O50" s="298"/>
      <c r="P50" s="89">
        <f>AE20</f>
        <v>112</v>
      </c>
      <c r="Q50" s="315"/>
      <c r="R50" s="296">
        <f>AD27</f>
        <v>47</v>
      </c>
      <c r="S50" s="296"/>
      <c r="T50" s="297">
        <f>AE27</f>
        <v>47</v>
      </c>
      <c r="U50" s="297"/>
      <c r="V50" s="306"/>
      <c r="W50" s="307"/>
      <c r="X50" s="86">
        <v>128</v>
      </c>
      <c r="Y50" s="299">
        <v>196</v>
      </c>
      <c r="Z50" s="300"/>
      <c r="AA50" s="311"/>
      <c r="AB50" s="311"/>
      <c r="AC50" s="311"/>
      <c r="AD50" s="313"/>
      <c r="AE50" s="295"/>
    </row>
    <row r="51" spans="1:30" ht="16.5">
      <c r="A51" s="40" t="s">
        <v>16</v>
      </c>
      <c r="B51" s="41" t="s">
        <v>244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2"/>
    </row>
    <row r="52" spans="1:30" ht="16.5">
      <c r="A52" s="43"/>
      <c r="B52" s="180" t="s">
        <v>265</v>
      </c>
      <c r="C52" s="41"/>
      <c r="D52" s="41"/>
      <c r="E52" s="41"/>
      <c r="F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2"/>
    </row>
    <row r="53" spans="1:30" ht="16.5">
      <c r="A53" s="42"/>
      <c r="B53" s="303" t="s">
        <v>266</v>
      </c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303"/>
    </row>
    <row r="54" spans="1:30" ht="16.5">
      <c r="A54" s="44"/>
      <c r="B54" s="303" t="s">
        <v>267</v>
      </c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3"/>
      <c r="W54" s="303"/>
      <c r="X54" s="303"/>
      <c r="Y54" s="303"/>
      <c r="Z54" s="303"/>
      <c r="AA54" s="303"/>
      <c r="AB54" s="303"/>
      <c r="AC54" s="303"/>
      <c r="AD54" s="303"/>
    </row>
    <row r="55" ht="16.5" hidden="1"/>
    <row r="56" ht="16.5" hidden="1"/>
  </sheetData>
  <sheetProtection/>
  <mergeCells count="224">
    <mergeCell ref="A1:AE1"/>
    <mergeCell ref="A2:H2"/>
    <mergeCell ref="I2:O2"/>
    <mergeCell ref="S2:AE2"/>
    <mergeCell ref="A3:A4"/>
    <mergeCell ref="B3:D3"/>
    <mergeCell ref="E3:F3"/>
    <mergeCell ref="G3:H3"/>
    <mergeCell ref="I3:K3"/>
    <mergeCell ref="L3:M3"/>
    <mergeCell ref="A5:A7"/>
    <mergeCell ref="B5:C5"/>
    <mergeCell ref="I5:J5"/>
    <mergeCell ref="P5:Q5"/>
    <mergeCell ref="W5:X5"/>
    <mergeCell ref="AD5:AD7"/>
    <mergeCell ref="W7:Y7"/>
    <mergeCell ref="AB3:AC3"/>
    <mergeCell ref="AD3:AE3"/>
    <mergeCell ref="B4:C4"/>
    <mergeCell ref="I4:J4"/>
    <mergeCell ref="P4:Q4"/>
    <mergeCell ref="W4:X4"/>
    <mergeCell ref="N3:O3"/>
    <mergeCell ref="P3:R3"/>
    <mergeCell ref="S3:T3"/>
    <mergeCell ref="U3:V3"/>
    <mergeCell ref="W3:Y3"/>
    <mergeCell ref="Z3:AA3"/>
    <mergeCell ref="AE5:AE7"/>
    <mergeCell ref="B6:C6"/>
    <mergeCell ref="I6:J6"/>
    <mergeCell ref="P6:Q6"/>
    <mergeCell ref="W6:X6"/>
    <mergeCell ref="B7:D7"/>
    <mergeCell ref="I7:K7"/>
    <mergeCell ref="P7:R7"/>
    <mergeCell ref="AE8:AE16"/>
    <mergeCell ref="B9:C9"/>
    <mergeCell ref="I9:J9"/>
    <mergeCell ref="P9:Q9"/>
    <mergeCell ref="W9:X9"/>
    <mergeCell ref="B10:C10"/>
    <mergeCell ref="I10:J10"/>
    <mergeCell ref="P10:Q10"/>
    <mergeCell ref="W10:X10"/>
    <mergeCell ref="B11:C11"/>
    <mergeCell ref="B8:C8"/>
    <mergeCell ref="I8:J8"/>
    <mergeCell ref="P8:Q8"/>
    <mergeCell ref="W8:X8"/>
    <mergeCell ref="AD8:AD16"/>
    <mergeCell ref="I11:J11"/>
    <mergeCell ref="P11:Q11"/>
    <mergeCell ref="W11:X11"/>
    <mergeCell ref="B12:C12"/>
    <mergeCell ref="B14:C14"/>
    <mergeCell ref="I14:J14"/>
    <mergeCell ref="B16:D16"/>
    <mergeCell ref="I16:K16"/>
    <mergeCell ref="P16:R16"/>
    <mergeCell ref="W16:Y16"/>
    <mergeCell ref="A17:A19"/>
    <mergeCell ref="B17:C17"/>
    <mergeCell ref="I17:J17"/>
    <mergeCell ref="P17:Q17"/>
    <mergeCell ref="W17:X17"/>
    <mergeCell ref="A8:A16"/>
    <mergeCell ref="P14:Q14"/>
    <mergeCell ref="W14:X14"/>
    <mergeCell ref="B15:C15"/>
    <mergeCell ref="I15:J15"/>
    <mergeCell ref="P15:Q15"/>
    <mergeCell ref="W15:X15"/>
    <mergeCell ref="I12:J12"/>
    <mergeCell ref="P12:Q12"/>
    <mergeCell ref="W12:X12"/>
    <mergeCell ref="B13:C13"/>
    <mergeCell ref="I13:J13"/>
    <mergeCell ref="P13:Q13"/>
    <mergeCell ref="W13:X13"/>
    <mergeCell ref="AD17:AD19"/>
    <mergeCell ref="AE17:AE19"/>
    <mergeCell ref="B18:C18"/>
    <mergeCell ref="I18:J18"/>
    <mergeCell ref="P18:Q18"/>
    <mergeCell ref="W18:X18"/>
    <mergeCell ref="B19:D19"/>
    <mergeCell ref="I19:K19"/>
    <mergeCell ref="P19:R19"/>
    <mergeCell ref="W19:Y19"/>
    <mergeCell ref="A20:A26"/>
    <mergeCell ref="B20:C20"/>
    <mergeCell ref="I20:J20"/>
    <mergeCell ref="P20:Q20"/>
    <mergeCell ref="W20:X20"/>
    <mergeCell ref="I26:K26"/>
    <mergeCell ref="AD20:AD26"/>
    <mergeCell ref="I23:J23"/>
    <mergeCell ref="P23:Q23"/>
    <mergeCell ref="W23:X23"/>
    <mergeCell ref="P24:Q24"/>
    <mergeCell ref="B25:C25"/>
    <mergeCell ref="I25:J25"/>
    <mergeCell ref="P25:Q25"/>
    <mergeCell ref="W25:X25"/>
    <mergeCell ref="B26:D26"/>
    <mergeCell ref="P26:R26"/>
    <mergeCell ref="W26:Y26"/>
    <mergeCell ref="AE20:AE26"/>
    <mergeCell ref="B21:C21"/>
    <mergeCell ref="I21:J21"/>
    <mergeCell ref="P21:Q21"/>
    <mergeCell ref="W21:X21"/>
    <mergeCell ref="B22:C22"/>
    <mergeCell ref="I22:J22"/>
    <mergeCell ref="P22:Q22"/>
    <mergeCell ref="W22:X22"/>
    <mergeCell ref="B23:C23"/>
    <mergeCell ref="A27:A47"/>
    <mergeCell ref="B27:C27"/>
    <mergeCell ref="P27:Q27"/>
    <mergeCell ref="W27:X27"/>
    <mergeCell ref="B32:C32"/>
    <mergeCell ref="I32:J32"/>
    <mergeCell ref="P32:Q32"/>
    <mergeCell ref="W32:X32"/>
    <mergeCell ref="AD27:AD47"/>
    <mergeCell ref="AE27:AE47"/>
    <mergeCell ref="B28:C28"/>
    <mergeCell ref="I28:J28"/>
    <mergeCell ref="P28:Q28"/>
    <mergeCell ref="W28:X28"/>
    <mergeCell ref="B31:C31"/>
    <mergeCell ref="I31:J31"/>
    <mergeCell ref="P31:Q31"/>
    <mergeCell ref="W31:X31"/>
    <mergeCell ref="B29:C29"/>
    <mergeCell ref="I29:J29"/>
    <mergeCell ref="P29:Q29"/>
    <mergeCell ref="W29:X29"/>
    <mergeCell ref="B30:C30"/>
    <mergeCell ref="I30:J30"/>
    <mergeCell ref="P30:Q30"/>
    <mergeCell ref="W30:X30"/>
    <mergeCell ref="B35:C35"/>
    <mergeCell ref="I35:J35"/>
    <mergeCell ref="W35:X35"/>
    <mergeCell ref="B36:C36"/>
    <mergeCell ref="I36:J36"/>
    <mergeCell ref="W36:X36"/>
    <mergeCell ref="P36:Q36"/>
    <mergeCell ref="P35:Q35"/>
    <mergeCell ref="B33:C33"/>
    <mergeCell ref="I33:J33"/>
    <mergeCell ref="P33:Q33"/>
    <mergeCell ref="W33:X33"/>
    <mergeCell ref="B34:C34"/>
    <mergeCell ref="I34:J34"/>
    <mergeCell ref="P34:Q34"/>
    <mergeCell ref="W34:X34"/>
    <mergeCell ref="B39:C39"/>
    <mergeCell ref="I39:J39"/>
    <mergeCell ref="W39:X39"/>
    <mergeCell ref="B40:C40"/>
    <mergeCell ref="I40:J40"/>
    <mergeCell ref="W40:X40"/>
    <mergeCell ref="P39:Q39"/>
    <mergeCell ref="P40:Q40"/>
    <mergeCell ref="B37:C37"/>
    <mergeCell ref="I37:J37"/>
    <mergeCell ref="W37:X37"/>
    <mergeCell ref="B38:C38"/>
    <mergeCell ref="I38:J38"/>
    <mergeCell ref="W38:X38"/>
    <mergeCell ref="P38:Q38"/>
    <mergeCell ref="P37:Q37"/>
    <mergeCell ref="P47:R47"/>
    <mergeCell ref="W47:Y47"/>
    <mergeCell ref="B48:D48"/>
    <mergeCell ref="I48:K48"/>
    <mergeCell ref="P48:R48"/>
    <mergeCell ref="W48:Y48"/>
    <mergeCell ref="I47:K47"/>
    <mergeCell ref="B47:D47"/>
    <mergeCell ref="B42:C42"/>
    <mergeCell ref="I42:J42"/>
    <mergeCell ref="W42:X42"/>
    <mergeCell ref="I43:J43"/>
    <mergeCell ref="P43:Q43"/>
    <mergeCell ref="W43:X43"/>
    <mergeCell ref="P42:Q42"/>
    <mergeCell ref="A49:A50"/>
    <mergeCell ref="B49:B50"/>
    <mergeCell ref="D49:E49"/>
    <mergeCell ref="F49:H50"/>
    <mergeCell ref="K49:M50"/>
    <mergeCell ref="N49:O49"/>
    <mergeCell ref="B53:AD53"/>
    <mergeCell ref="B54:AD54"/>
    <mergeCell ref="V49:W50"/>
    <mergeCell ref="Y49:Z49"/>
    <mergeCell ref="AA49:AC50"/>
    <mergeCell ref="AD49:AD50"/>
    <mergeCell ref="Q49:Q50"/>
    <mergeCell ref="R49:S49"/>
    <mergeCell ref="T49:U49"/>
    <mergeCell ref="I41:J41"/>
    <mergeCell ref="W41:X41"/>
    <mergeCell ref="I27:J27"/>
    <mergeCell ref="AE49:AE50"/>
    <mergeCell ref="D50:E50"/>
    <mergeCell ref="N50:O50"/>
    <mergeCell ref="R50:S50"/>
    <mergeCell ref="T50:U50"/>
    <mergeCell ref="Y50:Z50"/>
    <mergeCell ref="AD48:AE48"/>
    <mergeCell ref="P41:Q41"/>
    <mergeCell ref="P44:Q44"/>
    <mergeCell ref="P45:Q45"/>
    <mergeCell ref="P46:Q46"/>
    <mergeCell ref="W44:X44"/>
    <mergeCell ref="W45:X45"/>
    <mergeCell ref="W46:X46"/>
  </mergeCells>
  <printOptions horizontalCentered="1"/>
  <pageMargins left="0" right="0" top="0.3937007874015748" bottom="0.3937007874015748" header="0" footer="0"/>
  <pageSetup fitToHeight="0" horizontalDpi="600" verticalDpi="600" orientation="landscape" paperSize="9" scale="6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tabSelected="1" view="pageBreakPreview" zoomScale="80" zoomScaleSheetLayoutView="80" zoomScalePageLayoutView="0" workbookViewId="0" topLeftCell="A1">
      <selection activeCell="AB41" sqref="AB41"/>
    </sheetView>
  </sheetViews>
  <sheetFormatPr defaultColWidth="9.00390625" defaultRowHeight="15.75"/>
  <cols>
    <col min="1" max="1" width="5.625" style="4" customWidth="1"/>
    <col min="2" max="2" width="13.625" style="4" customWidth="1"/>
    <col min="3" max="3" width="11.375" style="4" customWidth="1"/>
    <col min="4" max="6" width="4.50390625" style="4" bestFit="1" customWidth="1"/>
    <col min="7" max="7" width="4.875" style="4" customWidth="1"/>
    <col min="8" max="8" width="4.625" style="4" customWidth="1"/>
    <col min="9" max="9" width="13.375" style="4" customWidth="1"/>
    <col min="10" max="10" width="11.875" style="4" customWidth="1"/>
    <col min="11" max="12" width="4.875" style="4" customWidth="1"/>
    <col min="13" max="14" width="4.625" style="4" customWidth="1"/>
    <col min="15" max="15" width="4.50390625" style="4" customWidth="1"/>
    <col min="16" max="16" width="10.875" style="4" customWidth="1"/>
    <col min="17" max="17" width="11.875" style="4" customWidth="1"/>
    <col min="18" max="18" width="4.625" style="4" customWidth="1"/>
    <col min="19" max="19" width="4.875" style="4" customWidth="1"/>
    <col min="20" max="20" width="4.50390625" style="4" customWidth="1"/>
    <col min="21" max="21" width="4.875" style="4" customWidth="1"/>
    <col min="22" max="22" width="4.50390625" style="4" customWidth="1"/>
    <col min="23" max="24" width="10.875" style="4" customWidth="1"/>
    <col min="25" max="26" width="4.50390625" style="4" customWidth="1"/>
    <col min="27" max="28" width="4.375" style="4" customWidth="1"/>
    <col min="29" max="29" width="4.625" style="4" customWidth="1"/>
    <col min="30" max="31" width="4.875" style="4" customWidth="1"/>
    <col min="32" max="16384" width="9.00390625" style="4" customWidth="1"/>
  </cols>
  <sheetData>
    <row r="1" spans="1:31" ht="23.25" customHeight="1">
      <c r="A1" s="272" t="s">
        <v>17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</row>
    <row r="2" spans="1:31" ht="59.25" customHeight="1" thickBot="1">
      <c r="A2" s="273" t="s">
        <v>269</v>
      </c>
      <c r="B2" s="273"/>
      <c r="C2" s="273"/>
      <c r="D2" s="273"/>
      <c r="E2" s="273"/>
      <c r="F2" s="273"/>
      <c r="G2" s="273"/>
      <c r="H2" s="273"/>
      <c r="I2" s="273" t="s">
        <v>53</v>
      </c>
      <c r="J2" s="273"/>
      <c r="K2" s="273"/>
      <c r="L2" s="273"/>
      <c r="M2" s="273"/>
      <c r="N2" s="273"/>
      <c r="O2" s="273"/>
      <c r="P2" s="5"/>
      <c r="Q2" s="5"/>
      <c r="R2" s="5"/>
      <c r="S2" s="488" t="s">
        <v>272</v>
      </c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</row>
    <row r="3" spans="1:31" ht="16.5" customHeight="1">
      <c r="A3" s="489" t="s">
        <v>22</v>
      </c>
      <c r="B3" s="480" t="s">
        <v>23</v>
      </c>
      <c r="C3" s="481"/>
      <c r="D3" s="481"/>
      <c r="E3" s="481" t="s">
        <v>1</v>
      </c>
      <c r="F3" s="481"/>
      <c r="G3" s="481" t="s">
        <v>2</v>
      </c>
      <c r="H3" s="482"/>
      <c r="I3" s="480" t="s">
        <v>24</v>
      </c>
      <c r="J3" s="481"/>
      <c r="K3" s="481"/>
      <c r="L3" s="481" t="s">
        <v>1</v>
      </c>
      <c r="M3" s="481"/>
      <c r="N3" s="481" t="s">
        <v>2</v>
      </c>
      <c r="O3" s="482"/>
      <c r="P3" s="480" t="s">
        <v>25</v>
      </c>
      <c r="Q3" s="481"/>
      <c r="R3" s="481"/>
      <c r="S3" s="481" t="s">
        <v>1</v>
      </c>
      <c r="T3" s="481"/>
      <c r="U3" s="481" t="s">
        <v>2</v>
      </c>
      <c r="V3" s="482"/>
      <c r="W3" s="480" t="s">
        <v>26</v>
      </c>
      <c r="X3" s="481"/>
      <c r="Y3" s="481"/>
      <c r="Z3" s="481" t="s">
        <v>1</v>
      </c>
      <c r="AA3" s="481"/>
      <c r="AB3" s="481" t="s">
        <v>2</v>
      </c>
      <c r="AC3" s="482"/>
      <c r="AD3" s="485" t="s">
        <v>30</v>
      </c>
      <c r="AE3" s="482"/>
    </row>
    <row r="4" spans="1:31" ht="17.25" thickBot="1">
      <c r="A4" s="490"/>
      <c r="B4" s="486" t="s">
        <v>3</v>
      </c>
      <c r="C4" s="487"/>
      <c r="D4" s="106" t="s">
        <v>4</v>
      </c>
      <c r="E4" s="106" t="s">
        <v>5</v>
      </c>
      <c r="F4" s="106" t="s">
        <v>6</v>
      </c>
      <c r="G4" s="106" t="s">
        <v>5</v>
      </c>
      <c r="H4" s="117" t="s">
        <v>6</v>
      </c>
      <c r="I4" s="486" t="s">
        <v>3</v>
      </c>
      <c r="J4" s="487"/>
      <c r="K4" s="107" t="s">
        <v>18</v>
      </c>
      <c r="L4" s="107" t="s">
        <v>19</v>
      </c>
      <c r="M4" s="107" t="s">
        <v>20</v>
      </c>
      <c r="N4" s="107" t="s">
        <v>19</v>
      </c>
      <c r="O4" s="108" t="s">
        <v>20</v>
      </c>
      <c r="P4" s="486" t="s">
        <v>3</v>
      </c>
      <c r="Q4" s="487"/>
      <c r="R4" s="107" t="s">
        <v>18</v>
      </c>
      <c r="S4" s="107" t="s">
        <v>19</v>
      </c>
      <c r="T4" s="107" t="s">
        <v>20</v>
      </c>
      <c r="U4" s="107" t="s">
        <v>19</v>
      </c>
      <c r="V4" s="108" t="s">
        <v>20</v>
      </c>
      <c r="W4" s="486" t="s">
        <v>3</v>
      </c>
      <c r="X4" s="487"/>
      <c r="Y4" s="107" t="s">
        <v>18</v>
      </c>
      <c r="Z4" s="107" t="s">
        <v>19</v>
      </c>
      <c r="AA4" s="107" t="s">
        <v>20</v>
      </c>
      <c r="AB4" s="107" t="s">
        <v>19</v>
      </c>
      <c r="AC4" s="108" t="s">
        <v>20</v>
      </c>
      <c r="AD4" s="127" t="s">
        <v>19</v>
      </c>
      <c r="AE4" s="108" t="s">
        <v>20</v>
      </c>
    </row>
    <row r="5" spans="1:31" ht="16.5" customHeight="1">
      <c r="A5" s="470" t="s">
        <v>33</v>
      </c>
      <c r="B5" s="292" t="s">
        <v>9</v>
      </c>
      <c r="C5" s="293"/>
      <c r="D5" s="130">
        <v>1</v>
      </c>
      <c r="E5" s="130">
        <v>2</v>
      </c>
      <c r="F5" s="130">
        <v>2</v>
      </c>
      <c r="G5" s="130">
        <v>2</v>
      </c>
      <c r="H5" s="138">
        <v>2</v>
      </c>
      <c r="I5" s="392" t="s">
        <v>9</v>
      </c>
      <c r="J5" s="393"/>
      <c r="K5" s="130">
        <v>1</v>
      </c>
      <c r="L5" s="130">
        <v>2</v>
      </c>
      <c r="M5" s="130">
        <v>2</v>
      </c>
      <c r="N5" s="130">
        <v>2</v>
      </c>
      <c r="O5" s="138">
        <v>2</v>
      </c>
      <c r="P5" s="292" t="s">
        <v>223</v>
      </c>
      <c r="Q5" s="293"/>
      <c r="R5" s="130">
        <v>1</v>
      </c>
      <c r="S5" s="130">
        <v>1</v>
      </c>
      <c r="T5" s="130">
        <v>1</v>
      </c>
      <c r="U5" s="109"/>
      <c r="V5" s="118"/>
      <c r="W5" s="483"/>
      <c r="X5" s="484"/>
      <c r="Y5" s="109"/>
      <c r="Z5" s="109"/>
      <c r="AA5" s="109"/>
      <c r="AB5" s="110"/>
      <c r="AC5" s="118"/>
      <c r="AD5" s="477">
        <f>E13+G13+L13+N13+S13+U13+Z13+AB13</f>
        <v>29</v>
      </c>
      <c r="AE5" s="452">
        <f>F13+H13+M13+O13+T13+V13+AA13+AC13</f>
        <v>29</v>
      </c>
    </row>
    <row r="6" spans="1:31" ht="16.5">
      <c r="A6" s="471"/>
      <c r="B6" s="290" t="s">
        <v>10</v>
      </c>
      <c r="C6" s="327"/>
      <c r="D6" s="128">
        <v>1</v>
      </c>
      <c r="E6" s="128">
        <v>2</v>
      </c>
      <c r="F6" s="128">
        <v>2</v>
      </c>
      <c r="G6" s="128">
        <v>2</v>
      </c>
      <c r="H6" s="139">
        <v>2</v>
      </c>
      <c r="I6" s="386" t="s">
        <v>28</v>
      </c>
      <c r="J6" s="387"/>
      <c r="K6" s="145">
        <v>1</v>
      </c>
      <c r="L6" s="145">
        <v>1</v>
      </c>
      <c r="M6" s="145">
        <v>1</v>
      </c>
      <c r="N6" s="2"/>
      <c r="O6" s="125"/>
      <c r="P6" s="330" t="s">
        <v>224</v>
      </c>
      <c r="Q6" s="331"/>
      <c r="R6" s="161">
        <v>1</v>
      </c>
      <c r="S6" s="60"/>
      <c r="T6" s="60"/>
      <c r="U6" s="177">
        <v>2</v>
      </c>
      <c r="V6" s="162">
        <v>2</v>
      </c>
      <c r="W6" s="413"/>
      <c r="X6" s="414"/>
      <c r="Y6" s="60"/>
      <c r="Z6" s="60"/>
      <c r="AA6" s="60"/>
      <c r="AB6" s="60"/>
      <c r="AC6" s="119"/>
      <c r="AD6" s="478"/>
      <c r="AE6" s="453"/>
    </row>
    <row r="7" spans="1:31" ht="16.5">
      <c r="A7" s="471"/>
      <c r="B7" s="290" t="s">
        <v>11</v>
      </c>
      <c r="C7" s="327"/>
      <c r="D7" s="128">
        <v>1</v>
      </c>
      <c r="E7" s="128">
        <v>3</v>
      </c>
      <c r="F7" s="128">
        <v>3</v>
      </c>
      <c r="G7" s="128">
        <v>3</v>
      </c>
      <c r="H7" s="139">
        <v>3</v>
      </c>
      <c r="I7" s="290" t="s">
        <v>12</v>
      </c>
      <c r="J7" s="327"/>
      <c r="K7" s="128">
        <v>1</v>
      </c>
      <c r="L7" s="128">
        <v>1</v>
      </c>
      <c r="M7" s="128">
        <v>1</v>
      </c>
      <c r="N7" s="60"/>
      <c r="O7" s="119"/>
      <c r="P7" s="468"/>
      <c r="Q7" s="469"/>
      <c r="R7" s="60"/>
      <c r="S7" s="60"/>
      <c r="T7" s="60"/>
      <c r="U7" s="59"/>
      <c r="V7" s="124"/>
      <c r="W7" s="413"/>
      <c r="X7" s="414"/>
      <c r="Y7" s="60"/>
      <c r="Z7" s="60"/>
      <c r="AA7" s="60"/>
      <c r="AB7" s="60"/>
      <c r="AC7" s="119"/>
      <c r="AD7" s="478"/>
      <c r="AE7" s="453"/>
    </row>
    <row r="8" spans="1:31" ht="16.5">
      <c r="A8" s="471"/>
      <c r="B8" s="411"/>
      <c r="C8" s="412"/>
      <c r="D8" s="60"/>
      <c r="E8" s="60"/>
      <c r="F8" s="60"/>
      <c r="G8" s="60"/>
      <c r="H8" s="119"/>
      <c r="I8" s="290" t="s">
        <v>13</v>
      </c>
      <c r="J8" s="327"/>
      <c r="K8" s="128">
        <v>1</v>
      </c>
      <c r="L8" s="128">
        <v>2</v>
      </c>
      <c r="M8" s="128">
        <v>2</v>
      </c>
      <c r="N8" s="60"/>
      <c r="O8" s="119"/>
      <c r="P8" s="468"/>
      <c r="Q8" s="469"/>
      <c r="R8" s="60"/>
      <c r="S8" s="60"/>
      <c r="T8" s="60"/>
      <c r="U8" s="59"/>
      <c r="V8" s="124"/>
      <c r="W8" s="413"/>
      <c r="X8" s="414"/>
      <c r="Y8" s="60"/>
      <c r="Z8" s="60"/>
      <c r="AA8" s="60"/>
      <c r="AB8" s="60"/>
      <c r="AC8" s="119"/>
      <c r="AD8" s="478"/>
      <c r="AE8" s="453"/>
    </row>
    <row r="9" spans="1:31" ht="16.5">
      <c r="A9" s="471"/>
      <c r="B9" s="411"/>
      <c r="C9" s="412"/>
      <c r="D9" s="60"/>
      <c r="E9" s="60"/>
      <c r="F9" s="60"/>
      <c r="G9" s="60"/>
      <c r="H9" s="119"/>
      <c r="I9" s="386" t="s">
        <v>29</v>
      </c>
      <c r="J9" s="387"/>
      <c r="K9" s="128">
        <v>1</v>
      </c>
      <c r="L9" s="60"/>
      <c r="M9" s="60"/>
      <c r="N9" s="145">
        <v>1</v>
      </c>
      <c r="O9" s="149">
        <v>1</v>
      </c>
      <c r="P9" s="468"/>
      <c r="Q9" s="469"/>
      <c r="R9" s="60"/>
      <c r="S9" s="60"/>
      <c r="T9" s="60"/>
      <c r="U9" s="59"/>
      <c r="V9" s="124"/>
      <c r="W9" s="413"/>
      <c r="X9" s="414"/>
      <c r="Y9" s="60"/>
      <c r="Z9" s="60"/>
      <c r="AA9" s="60"/>
      <c r="AB9" s="60"/>
      <c r="AC9" s="119"/>
      <c r="AD9" s="478"/>
      <c r="AE9" s="453"/>
    </row>
    <row r="10" spans="1:31" ht="16.5">
      <c r="A10" s="471"/>
      <c r="B10" s="411"/>
      <c r="C10" s="412"/>
      <c r="D10" s="60"/>
      <c r="E10" s="60"/>
      <c r="F10" s="60"/>
      <c r="G10" s="60"/>
      <c r="H10" s="119"/>
      <c r="I10" s="290" t="s">
        <v>14</v>
      </c>
      <c r="J10" s="327"/>
      <c r="K10" s="128">
        <v>1</v>
      </c>
      <c r="L10" s="60"/>
      <c r="M10" s="60"/>
      <c r="N10" s="145">
        <v>1</v>
      </c>
      <c r="O10" s="149">
        <v>1</v>
      </c>
      <c r="P10" s="468"/>
      <c r="Q10" s="469"/>
      <c r="R10" s="60"/>
      <c r="S10" s="60"/>
      <c r="T10" s="60"/>
      <c r="U10" s="59"/>
      <c r="V10" s="124"/>
      <c r="W10" s="413"/>
      <c r="X10" s="414"/>
      <c r="Y10" s="60"/>
      <c r="Z10" s="60"/>
      <c r="AA10" s="60"/>
      <c r="AB10" s="60"/>
      <c r="AC10" s="119"/>
      <c r="AD10" s="478"/>
      <c r="AE10" s="453"/>
    </row>
    <row r="11" spans="1:31" ht="16.5">
      <c r="A11" s="471"/>
      <c r="B11" s="282"/>
      <c r="C11" s="283"/>
      <c r="D11" s="36"/>
      <c r="E11" s="60"/>
      <c r="F11" s="60"/>
      <c r="G11" s="60"/>
      <c r="H11" s="119"/>
      <c r="I11" s="290" t="s">
        <v>15</v>
      </c>
      <c r="J11" s="327"/>
      <c r="K11" s="128">
        <v>1</v>
      </c>
      <c r="L11" s="60"/>
      <c r="M11" s="60"/>
      <c r="N11" s="128">
        <v>2</v>
      </c>
      <c r="O11" s="139">
        <v>2</v>
      </c>
      <c r="P11" s="468"/>
      <c r="Q11" s="469"/>
      <c r="R11" s="60"/>
      <c r="S11" s="60"/>
      <c r="T11" s="60"/>
      <c r="U11" s="59"/>
      <c r="V11" s="124"/>
      <c r="W11" s="413"/>
      <c r="X11" s="414"/>
      <c r="Y11" s="60"/>
      <c r="Z11" s="60"/>
      <c r="AA11" s="60"/>
      <c r="AB11" s="60"/>
      <c r="AC11" s="119"/>
      <c r="AD11" s="478"/>
      <c r="AE11" s="453"/>
    </row>
    <row r="12" spans="1:31" ht="16.5">
      <c r="A12" s="471"/>
      <c r="B12" s="282"/>
      <c r="C12" s="283"/>
      <c r="D12" s="36"/>
      <c r="E12" s="60"/>
      <c r="F12" s="60"/>
      <c r="G12" s="60"/>
      <c r="H12" s="119"/>
      <c r="I12" s="411"/>
      <c r="J12" s="412"/>
      <c r="K12" s="60"/>
      <c r="L12" s="60"/>
      <c r="M12" s="60"/>
      <c r="N12" s="60"/>
      <c r="O12" s="119"/>
      <c r="P12" s="468"/>
      <c r="Q12" s="469"/>
      <c r="R12" s="60"/>
      <c r="S12" s="60"/>
      <c r="T12" s="60"/>
      <c r="U12" s="59"/>
      <c r="V12" s="124"/>
      <c r="W12" s="413"/>
      <c r="X12" s="414"/>
      <c r="Y12" s="60"/>
      <c r="Z12" s="60"/>
      <c r="AA12" s="60"/>
      <c r="AB12" s="60"/>
      <c r="AC12" s="119"/>
      <c r="AD12" s="478"/>
      <c r="AE12" s="453"/>
    </row>
    <row r="13" spans="1:31" ht="17.25" thickBot="1">
      <c r="A13" s="472"/>
      <c r="B13" s="355" t="s">
        <v>34</v>
      </c>
      <c r="C13" s="356"/>
      <c r="D13" s="357"/>
      <c r="E13" s="111">
        <f>SUM(E5:E12)</f>
        <v>7</v>
      </c>
      <c r="F13" s="111">
        <f>SUM(F5:F12)</f>
        <v>7</v>
      </c>
      <c r="G13" s="111">
        <f>SUM(G5:G12)</f>
        <v>7</v>
      </c>
      <c r="H13" s="120">
        <f>SUM(H5:H12)</f>
        <v>7</v>
      </c>
      <c r="I13" s="475" t="s">
        <v>34</v>
      </c>
      <c r="J13" s="476"/>
      <c r="K13" s="476"/>
      <c r="L13" s="111">
        <f>SUM(L5:L12)</f>
        <v>6</v>
      </c>
      <c r="M13" s="111">
        <f>SUM(M5:M12)</f>
        <v>6</v>
      </c>
      <c r="N13" s="111">
        <f>SUM(N5:N12)</f>
        <v>6</v>
      </c>
      <c r="O13" s="120">
        <f>SUM(O5:O12)</f>
        <v>6</v>
      </c>
      <c r="P13" s="475" t="s">
        <v>34</v>
      </c>
      <c r="Q13" s="476"/>
      <c r="R13" s="476"/>
      <c r="S13" s="111">
        <f>SUM(S5:S12)</f>
        <v>1</v>
      </c>
      <c r="T13" s="111">
        <f>SUM(T5:T12)</f>
        <v>1</v>
      </c>
      <c r="U13" s="111">
        <f>SUM(U5:U12)</f>
        <v>2</v>
      </c>
      <c r="V13" s="120">
        <f>SUM(V5:V12)</f>
        <v>2</v>
      </c>
      <c r="W13" s="475" t="s">
        <v>34</v>
      </c>
      <c r="X13" s="476"/>
      <c r="Y13" s="476"/>
      <c r="Z13" s="111">
        <f>SUM(Z5:Z12)</f>
        <v>0</v>
      </c>
      <c r="AA13" s="111">
        <f>SUM(AA5:AA12)</f>
        <v>0</v>
      </c>
      <c r="AB13" s="111">
        <f>SUM(AB5:AB12)</f>
        <v>0</v>
      </c>
      <c r="AC13" s="120">
        <f>SUM(AC5:AC12)</f>
        <v>0</v>
      </c>
      <c r="AD13" s="479"/>
      <c r="AE13" s="454"/>
    </row>
    <row r="14" spans="1:31" ht="16.5">
      <c r="A14" s="470" t="s">
        <v>39</v>
      </c>
      <c r="B14" s="292" t="s">
        <v>197</v>
      </c>
      <c r="C14" s="293" t="s">
        <v>197</v>
      </c>
      <c r="D14" s="130">
        <v>2</v>
      </c>
      <c r="E14" s="130">
        <v>2</v>
      </c>
      <c r="F14" s="130">
        <v>2</v>
      </c>
      <c r="G14" s="109"/>
      <c r="H14" s="118"/>
      <c r="I14" s="292" t="s">
        <v>199</v>
      </c>
      <c r="J14" s="293" t="s">
        <v>199</v>
      </c>
      <c r="K14" s="130">
        <v>2</v>
      </c>
      <c r="L14" s="130">
        <v>3</v>
      </c>
      <c r="M14" s="130">
        <v>3</v>
      </c>
      <c r="N14" s="109"/>
      <c r="O14" s="118"/>
      <c r="P14" s="292" t="s">
        <v>162</v>
      </c>
      <c r="Q14" s="293"/>
      <c r="R14" s="130">
        <v>2</v>
      </c>
      <c r="S14" s="130">
        <v>3</v>
      </c>
      <c r="T14" s="130">
        <v>3</v>
      </c>
      <c r="U14" s="112"/>
      <c r="V14" s="126"/>
      <c r="W14" s="473" t="s">
        <v>159</v>
      </c>
      <c r="X14" s="474" t="s">
        <v>202</v>
      </c>
      <c r="Y14" s="109">
        <v>2</v>
      </c>
      <c r="Z14" s="109">
        <v>3</v>
      </c>
      <c r="AA14" s="109">
        <v>3</v>
      </c>
      <c r="AB14" s="109"/>
      <c r="AC14" s="118"/>
      <c r="AD14" s="461">
        <f>E20+G20+L20+N20+S20+U20+Z20+AB20</f>
        <v>32</v>
      </c>
      <c r="AE14" s="452">
        <f>F20+H20+M20+O20+T20+V20+AA20+AC20</f>
        <v>32</v>
      </c>
    </row>
    <row r="15" spans="1:31" ht="16.5">
      <c r="A15" s="471"/>
      <c r="B15" s="290" t="s">
        <v>163</v>
      </c>
      <c r="C15" s="327" t="s">
        <v>198</v>
      </c>
      <c r="D15" s="128">
        <v>2</v>
      </c>
      <c r="E15" s="128">
        <v>2</v>
      </c>
      <c r="F15" s="128">
        <v>2</v>
      </c>
      <c r="G15" s="60"/>
      <c r="H15" s="119"/>
      <c r="I15" s="290" t="s">
        <v>165</v>
      </c>
      <c r="J15" s="327" t="s">
        <v>201</v>
      </c>
      <c r="K15" s="128">
        <v>2</v>
      </c>
      <c r="L15" s="128">
        <v>2</v>
      </c>
      <c r="M15" s="128">
        <v>2</v>
      </c>
      <c r="N15" s="60"/>
      <c r="O15" s="119"/>
      <c r="P15" s="290" t="s">
        <v>212</v>
      </c>
      <c r="Q15" s="327"/>
      <c r="R15" s="128">
        <v>2</v>
      </c>
      <c r="S15" s="128">
        <v>3</v>
      </c>
      <c r="T15" s="128">
        <v>3</v>
      </c>
      <c r="U15" s="2"/>
      <c r="V15" s="125"/>
      <c r="W15" s="413"/>
      <c r="X15" s="414"/>
      <c r="Y15" s="60"/>
      <c r="Z15" s="60"/>
      <c r="AA15" s="60"/>
      <c r="AB15" s="60"/>
      <c r="AC15" s="119"/>
      <c r="AD15" s="462"/>
      <c r="AE15" s="453"/>
    </row>
    <row r="16" spans="1:31" ht="16.5">
      <c r="A16" s="471"/>
      <c r="B16" s="290" t="s">
        <v>164</v>
      </c>
      <c r="C16" s="327" t="s">
        <v>198</v>
      </c>
      <c r="D16" s="128">
        <v>2</v>
      </c>
      <c r="E16" s="60"/>
      <c r="F16" s="60"/>
      <c r="G16" s="128">
        <v>2</v>
      </c>
      <c r="H16" s="139">
        <v>2</v>
      </c>
      <c r="I16" s="290" t="s">
        <v>167</v>
      </c>
      <c r="J16" s="327" t="s">
        <v>200</v>
      </c>
      <c r="K16" s="128">
        <v>2</v>
      </c>
      <c r="L16" s="128">
        <v>2</v>
      </c>
      <c r="M16" s="128">
        <v>2</v>
      </c>
      <c r="N16" s="60"/>
      <c r="O16" s="119"/>
      <c r="P16" s="330" t="s">
        <v>159</v>
      </c>
      <c r="Q16" s="331" t="s">
        <v>202</v>
      </c>
      <c r="R16" s="173">
        <v>2</v>
      </c>
      <c r="S16" s="60"/>
      <c r="T16" s="60"/>
      <c r="U16" s="173">
        <v>3</v>
      </c>
      <c r="V16" s="174">
        <v>3</v>
      </c>
      <c r="W16" s="460"/>
      <c r="X16" s="412"/>
      <c r="Y16" s="60"/>
      <c r="Z16" s="60"/>
      <c r="AA16" s="60"/>
      <c r="AB16" s="60"/>
      <c r="AC16" s="119"/>
      <c r="AD16" s="462"/>
      <c r="AE16" s="453"/>
    </row>
    <row r="17" spans="1:31" ht="16.5">
      <c r="A17" s="471"/>
      <c r="B17" s="290" t="s">
        <v>143</v>
      </c>
      <c r="C17" s="327" t="s">
        <v>143</v>
      </c>
      <c r="D17" s="128">
        <v>2</v>
      </c>
      <c r="E17" s="60"/>
      <c r="F17" s="60"/>
      <c r="G17" s="140">
        <v>3</v>
      </c>
      <c r="H17" s="141">
        <v>3</v>
      </c>
      <c r="I17" s="290" t="s">
        <v>166</v>
      </c>
      <c r="J17" s="327" t="s">
        <v>201</v>
      </c>
      <c r="K17" s="128">
        <v>2</v>
      </c>
      <c r="L17" s="60"/>
      <c r="M17" s="60"/>
      <c r="N17" s="128">
        <v>2</v>
      </c>
      <c r="O17" s="139">
        <v>2</v>
      </c>
      <c r="P17" s="411"/>
      <c r="Q17" s="412"/>
      <c r="R17" s="2"/>
      <c r="S17" s="2"/>
      <c r="T17" s="2"/>
      <c r="U17" s="2"/>
      <c r="V17" s="125"/>
      <c r="W17" s="413"/>
      <c r="X17" s="414"/>
      <c r="Y17" s="60"/>
      <c r="Z17" s="60"/>
      <c r="AA17" s="60"/>
      <c r="AB17" s="60"/>
      <c r="AC17" s="119"/>
      <c r="AD17" s="462"/>
      <c r="AE17" s="453"/>
    </row>
    <row r="18" spans="1:31" ht="16.5">
      <c r="A18" s="471"/>
      <c r="B18" s="282"/>
      <c r="C18" s="283"/>
      <c r="D18" s="36"/>
      <c r="E18" s="60"/>
      <c r="F18" s="60"/>
      <c r="G18" s="60"/>
      <c r="H18" s="119"/>
      <c r="I18" s="290" t="s">
        <v>168</v>
      </c>
      <c r="J18" s="327" t="s">
        <v>200</v>
      </c>
      <c r="K18" s="128">
        <v>2</v>
      </c>
      <c r="L18" s="60"/>
      <c r="M18" s="60"/>
      <c r="N18" s="140">
        <v>2</v>
      </c>
      <c r="O18" s="141">
        <v>2</v>
      </c>
      <c r="P18" s="464"/>
      <c r="Q18" s="465"/>
      <c r="R18" s="60"/>
      <c r="S18" s="60"/>
      <c r="T18" s="60"/>
      <c r="U18" s="60"/>
      <c r="V18" s="119"/>
      <c r="W18" s="466"/>
      <c r="X18" s="467"/>
      <c r="Y18" s="3"/>
      <c r="Z18" s="60"/>
      <c r="AA18" s="60"/>
      <c r="AB18" s="1"/>
      <c r="AC18" s="121"/>
      <c r="AD18" s="462"/>
      <c r="AE18" s="453"/>
    </row>
    <row r="19" spans="1:31" ht="16.5">
      <c r="A19" s="471"/>
      <c r="B19" s="282"/>
      <c r="C19" s="283"/>
      <c r="D19" s="36"/>
      <c r="E19" s="60"/>
      <c r="F19" s="60"/>
      <c r="G19" s="1"/>
      <c r="H19" s="121"/>
      <c r="I19" s="411"/>
      <c r="J19" s="412"/>
      <c r="K19" s="60"/>
      <c r="L19" s="60"/>
      <c r="M19" s="60"/>
      <c r="N19" s="1"/>
      <c r="O19" s="121"/>
      <c r="P19" s="464"/>
      <c r="Q19" s="465"/>
      <c r="R19" s="60"/>
      <c r="S19" s="60"/>
      <c r="T19" s="60"/>
      <c r="U19" s="60"/>
      <c r="V19" s="119"/>
      <c r="W19" s="466"/>
      <c r="X19" s="467"/>
      <c r="Y19" s="3"/>
      <c r="Z19" s="60"/>
      <c r="AA19" s="60"/>
      <c r="AB19" s="1"/>
      <c r="AC19" s="121"/>
      <c r="AD19" s="462"/>
      <c r="AE19" s="453"/>
    </row>
    <row r="20" spans="1:31" ht="17.25" thickBot="1">
      <c r="A20" s="472"/>
      <c r="B20" s="355" t="s">
        <v>38</v>
      </c>
      <c r="C20" s="356"/>
      <c r="D20" s="357"/>
      <c r="E20" s="111">
        <f>SUM(E14:E19)</f>
        <v>4</v>
      </c>
      <c r="F20" s="111">
        <f>SUM(F14:F19)</f>
        <v>4</v>
      </c>
      <c r="G20" s="111">
        <f>SUM(G14:G19)</f>
        <v>5</v>
      </c>
      <c r="H20" s="120">
        <f>SUM(H14:H19)</f>
        <v>5</v>
      </c>
      <c r="I20" s="455" t="s">
        <v>38</v>
      </c>
      <c r="J20" s="456"/>
      <c r="K20" s="457"/>
      <c r="L20" s="111">
        <f>SUM(L14:L19)</f>
        <v>7</v>
      </c>
      <c r="M20" s="111">
        <f>SUM(M14:M19)</f>
        <v>7</v>
      </c>
      <c r="N20" s="111">
        <f>SUM(N14:N19)</f>
        <v>4</v>
      </c>
      <c r="O20" s="120">
        <f>SUM(O14:O19)</f>
        <v>4</v>
      </c>
      <c r="P20" s="455" t="s">
        <v>38</v>
      </c>
      <c r="Q20" s="456"/>
      <c r="R20" s="457"/>
      <c r="S20" s="111">
        <f>SUM(S14:S19)</f>
        <v>6</v>
      </c>
      <c r="T20" s="111">
        <f>SUM(T14:T19)</f>
        <v>6</v>
      </c>
      <c r="U20" s="111">
        <f>SUM(U14:U19)</f>
        <v>3</v>
      </c>
      <c r="V20" s="120">
        <f>SUM(V14:V19)</f>
        <v>3</v>
      </c>
      <c r="W20" s="455" t="s">
        <v>38</v>
      </c>
      <c r="X20" s="456"/>
      <c r="Y20" s="457"/>
      <c r="Z20" s="111">
        <f>SUM(Z14:Z19)</f>
        <v>3</v>
      </c>
      <c r="AA20" s="111">
        <f>SUM(AA14:AA19)</f>
        <v>3</v>
      </c>
      <c r="AB20" s="111">
        <f>SUM(AB14:AB19)</f>
        <v>0</v>
      </c>
      <c r="AC20" s="120">
        <f>SUM(AC14:AC19)</f>
        <v>0</v>
      </c>
      <c r="AD20" s="463"/>
      <c r="AE20" s="454"/>
    </row>
    <row r="21" spans="1:31" ht="16.5" customHeight="1">
      <c r="A21" s="450" t="s">
        <v>40</v>
      </c>
      <c r="B21" s="292" t="s">
        <v>172</v>
      </c>
      <c r="C21" s="293"/>
      <c r="D21" s="130">
        <v>3</v>
      </c>
      <c r="E21" s="130">
        <v>2</v>
      </c>
      <c r="F21" s="130">
        <v>2</v>
      </c>
      <c r="G21" s="113"/>
      <c r="H21" s="122"/>
      <c r="I21" s="292" t="s">
        <v>176</v>
      </c>
      <c r="J21" s="293"/>
      <c r="K21" s="146">
        <v>3</v>
      </c>
      <c r="L21" s="146">
        <v>3</v>
      </c>
      <c r="M21" s="146">
        <v>3</v>
      </c>
      <c r="N21" s="24"/>
      <c r="O21" s="25"/>
      <c r="P21" s="292" t="s">
        <v>236</v>
      </c>
      <c r="Q21" s="293" t="s">
        <v>180</v>
      </c>
      <c r="R21" s="146">
        <v>3</v>
      </c>
      <c r="S21" s="158">
        <v>3</v>
      </c>
      <c r="T21" s="158">
        <v>3</v>
      </c>
      <c r="U21" s="24"/>
      <c r="V21" s="25"/>
      <c r="W21" s="458" t="s">
        <v>150</v>
      </c>
      <c r="X21" s="459" t="s">
        <v>188</v>
      </c>
      <c r="Y21" s="24">
        <v>3</v>
      </c>
      <c r="Z21" s="24">
        <v>2</v>
      </c>
      <c r="AA21" s="24">
        <v>2</v>
      </c>
      <c r="AB21" s="24"/>
      <c r="AC21" s="25"/>
      <c r="AD21" s="433">
        <f>E44+G44+L44+N44+S44+U44+Z44+AB44</f>
        <v>67</v>
      </c>
      <c r="AE21" s="435">
        <f>F44+H44+M44+O44+T44+V44+AA44+AC44</f>
        <v>67</v>
      </c>
    </row>
    <row r="22" spans="1:31" ht="16.5">
      <c r="A22" s="451"/>
      <c r="B22" s="282" t="s">
        <v>205</v>
      </c>
      <c r="C22" s="283" t="s">
        <v>173</v>
      </c>
      <c r="D22" s="47">
        <v>3</v>
      </c>
      <c r="E22" s="22">
        <v>2</v>
      </c>
      <c r="F22" s="22">
        <v>2</v>
      </c>
      <c r="G22" s="19"/>
      <c r="H22" s="31"/>
      <c r="I22" s="411" t="s">
        <v>213</v>
      </c>
      <c r="J22" s="412" t="s">
        <v>177</v>
      </c>
      <c r="K22" s="22">
        <v>3</v>
      </c>
      <c r="L22" s="22">
        <v>2</v>
      </c>
      <c r="M22" s="22">
        <v>2</v>
      </c>
      <c r="N22" s="22"/>
      <c r="O22" s="23"/>
      <c r="P22" s="290" t="s">
        <v>237</v>
      </c>
      <c r="Q22" s="327" t="s">
        <v>146</v>
      </c>
      <c r="R22" s="147">
        <v>3</v>
      </c>
      <c r="S22" s="147">
        <v>3</v>
      </c>
      <c r="T22" s="147">
        <v>3</v>
      </c>
      <c r="U22" s="22"/>
      <c r="V22" s="23"/>
      <c r="W22" s="411" t="s">
        <v>189</v>
      </c>
      <c r="X22" s="412" t="s">
        <v>189</v>
      </c>
      <c r="Y22" s="22">
        <v>3</v>
      </c>
      <c r="Z22" s="22">
        <v>2</v>
      </c>
      <c r="AA22" s="22">
        <v>2</v>
      </c>
      <c r="AB22" s="22"/>
      <c r="AC22" s="23"/>
      <c r="AD22" s="434"/>
      <c r="AE22" s="436"/>
    </row>
    <row r="23" spans="1:31" ht="16.5">
      <c r="A23" s="451"/>
      <c r="B23" s="282" t="s">
        <v>174</v>
      </c>
      <c r="C23" s="283" t="s">
        <v>174</v>
      </c>
      <c r="D23" s="48">
        <v>3</v>
      </c>
      <c r="E23" s="18">
        <v>3</v>
      </c>
      <c r="F23" s="18">
        <v>3</v>
      </c>
      <c r="G23" s="21"/>
      <c r="H23" s="123"/>
      <c r="I23" s="411"/>
      <c r="J23" s="412"/>
      <c r="K23" s="22"/>
      <c r="L23" s="22"/>
      <c r="M23" s="22"/>
      <c r="N23" s="22"/>
      <c r="O23" s="23"/>
      <c r="P23" s="411" t="s">
        <v>184</v>
      </c>
      <c r="Q23" s="412" t="s">
        <v>184</v>
      </c>
      <c r="R23" s="22">
        <v>3</v>
      </c>
      <c r="S23" s="22">
        <v>2</v>
      </c>
      <c r="T23" s="22">
        <v>2</v>
      </c>
      <c r="U23" s="22"/>
      <c r="V23" s="23"/>
      <c r="W23" s="411" t="s">
        <v>151</v>
      </c>
      <c r="X23" s="412"/>
      <c r="Y23" s="22">
        <v>3</v>
      </c>
      <c r="Z23" s="22">
        <v>2</v>
      </c>
      <c r="AA23" s="22">
        <v>2</v>
      </c>
      <c r="AB23" s="22"/>
      <c r="AC23" s="23"/>
      <c r="AD23" s="434"/>
      <c r="AE23" s="436"/>
    </row>
    <row r="24" spans="1:31" ht="16.5">
      <c r="A24" s="451"/>
      <c r="B24" s="290" t="s">
        <v>142</v>
      </c>
      <c r="C24" s="327" t="s">
        <v>142</v>
      </c>
      <c r="D24" s="131">
        <v>3</v>
      </c>
      <c r="E24" s="132">
        <v>2</v>
      </c>
      <c r="F24" s="133">
        <v>2</v>
      </c>
      <c r="G24" s="19"/>
      <c r="H24" s="31"/>
      <c r="I24" s="411"/>
      <c r="J24" s="412"/>
      <c r="K24" s="22"/>
      <c r="L24" s="22"/>
      <c r="M24" s="22"/>
      <c r="N24" s="22"/>
      <c r="O24" s="23"/>
      <c r="P24" s="411" t="s">
        <v>182</v>
      </c>
      <c r="Q24" s="412" t="s">
        <v>182</v>
      </c>
      <c r="R24" s="22">
        <v>3</v>
      </c>
      <c r="S24" s="22">
        <v>3</v>
      </c>
      <c r="T24" s="22">
        <v>3</v>
      </c>
      <c r="U24" s="22"/>
      <c r="V24" s="23"/>
      <c r="W24" s="411" t="s">
        <v>190</v>
      </c>
      <c r="X24" s="412" t="s">
        <v>190</v>
      </c>
      <c r="Y24" s="22">
        <v>3</v>
      </c>
      <c r="Z24" s="22">
        <v>3</v>
      </c>
      <c r="AA24" s="22">
        <v>3</v>
      </c>
      <c r="AB24" s="22"/>
      <c r="AC24" s="23"/>
      <c r="AD24" s="434"/>
      <c r="AE24" s="436"/>
    </row>
    <row r="25" spans="1:31" ht="16.5">
      <c r="A25" s="451"/>
      <c r="B25" s="290" t="s">
        <v>207</v>
      </c>
      <c r="C25" s="327" t="s">
        <v>171</v>
      </c>
      <c r="D25" s="131">
        <v>3</v>
      </c>
      <c r="E25" s="131">
        <v>2</v>
      </c>
      <c r="F25" s="131">
        <v>2</v>
      </c>
      <c r="G25" s="18"/>
      <c r="H25" s="31"/>
      <c r="I25" s="411" t="s">
        <v>209</v>
      </c>
      <c r="J25" s="412"/>
      <c r="K25" s="18">
        <v>3</v>
      </c>
      <c r="L25" s="20">
        <v>2</v>
      </c>
      <c r="M25" s="18">
        <v>2</v>
      </c>
      <c r="N25" s="22"/>
      <c r="O25" s="23"/>
      <c r="P25" s="290" t="s">
        <v>235</v>
      </c>
      <c r="Q25" s="327" t="s">
        <v>183</v>
      </c>
      <c r="R25" s="147">
        <v>3</v>
      </c>
      <c r="S25" s="147">
        <v>2</v>
      </c>
      <c r="T25" s="147">
        <v>2</v>
      </c>
      <c r="U25" s="22"/>
      <c r="V25" s="23"/>
      <c r="W25" s="411" t="s">
        <v>191</v>
      </c>
      <c r="X25" s="412" t="s">
        <v>191</v>
      </c>
      <c r="Y25" s="22">
        <v>3</v>
      </c>
      <c r="Z25" s="22">
        <v>3</v>
      </c>
      <c r="AA25" s="22">
        <v>3</v>
      </c>
      <c r="AB25" s="22"/>
      <c r="AC25" s="23"/>
      <c r="AD25" s="434"/>
      <c r="AE25" s="436"/>
    </row>
    <row r="26" spans="1:31" ht="16.5">
      <c r="A26" s="451"/>
      <c r="B26" s="290" t="s">
        <v>171</v>
      </c>
      <c r="C26" s="327" t="s">
        <v>171</v>
      </c>
      <c r="D26" s="131">
        <v>3</v>
      </c>
      <c r="E26" s="18"/>
      <c r="F26" s="18"/>
      <c r="G26" s="131">
        <v>2</v>
      </c>
      <c r="H26" s="131">
        <v>2</v>
      </c>
      <c r="I26" s="171" t="s">
        <v>178</v>
      </c>
      <c r="J26" s="172"/>
      <c r="K26" s="147">
        <v>3</v>
      </c>
      <c r="L26" s="20"/>
      <c r="M26" s="18"/>
      <c r="N26" s="150">
        <v>3</v>
      </c>
      <c r="O26" s="151">
        <v>3</v>
      </c>
      <c r="P26" s="411" t="s">
        <v>186</v>
      </c>
      <c r="Q26" s="412" t="s">
        <v>186</v>
      </c>
      <c r="R26" s="22">
        <v>3</v>
      </c>
      <c r="S26" s="22">
        <v>3</v>
      </c>
      <c r="T26" s="22">
        <v>3</v>
      </c>
      <c r="U26" s="22"/>
      <c r="V26" s="23"/>
      <c r="W26" s="411" t="s">
        <v>192</v>
      </c>
      <c r="X26" s="412" t="s">
        <v>192</v>
      </c>
      <c r="Y26" s="22">
        <v>3</v>
      </c>
      <c r="Z26" s="22">
        <v>2</v>
      </c>
      <c r="AA26" s="22">
        <v>2</v>
      </c>
      <c r="AB26" s="22"/>
      <c r="AC26" s="23"/>
      <c r="AD26" s="434"/>
      <c r="AE26" s="436"/>
    </row>
    <row r="27" spans="1:31" ht="16.5">
      <c r="A27" s="451"/>
      <c r="B27" s="411" t="s">
        <v>170</v>
      </c>
      <c r="C27" s="412"/>
      <c r="D27" s="60">
        <v>3</v>
      </c>
      <c r="E27" s="60"/>
      <c r="F27" s="60"/>
      <c r="G27" s="1">
        <v>2</v>
      </c>
      <c r="H27" s="121">
        <v>2</v>
      </c>
      <c r="I27" s="171" t="s">
        <v>158</v>
      </c>
      <c r="J27" s="172"/>
      <c r="K27" s="131">
        <v>3</v>
      </c>
      <c r="L27" s="20"/>
      <c r="M27" s="18"/>
      <c r="N27" s="152">
        <v>2</v>
      </c>
      <c r="O27" s="153">
        <v>2</v>
      </c>
      <c r="P27" s="411" t="s">
        <v>187</v>
      </c>
      <c r="Q27" s="412" t="s">
        <v>187</v>
      </c>
      <c r="R27" s="22">
        <v>3</v>
      </c>
      <c r="S27" s="22">
        <v>2</v>
      </c>
      <c r="T27" s="22">
        <v>2</v>
      </c>
      <c r="U27" s="22"/>
      <c r="V27" s="23"/>
      <c r="W27" s="411" t="s">
        <v>193</v>
      </c>
      <c r="X27" s="412" t="s">
        <v>193</v>
      </c>
      <c r="Y27" s="32">
        <v>3</v>
      </c>
      <c r="Z27" s="32">
        <v>3</v>
      </c>
      <c r="AA27" s="32">
        <v>3</v>
      </c>
      <c r="AB27" s="32"/>
      <c r="AC27" s="33"/>
      <c r="AD27" s="434"/>
      <c r="AE27" s="436"/>
    </row>
    <row r="28" spans="1:31" ht="16.5">
      <c r="A28" s="451"/>
      <c r="B28" s="411" t="s">
        <v>175</v>
      </c>
      <c r="C28" s="412" t="s">
        <v>175</v>
      </c>
      <c r="D28" s="18">
        <v>3</v>
      </c>
      <c r="E28" s="18"/>
      <c r="F28" s="18"/>
      <c r="G28" s="18">
        <v>2</v>
      </c>
      <c r="H28" s="31">
        <v>2</v>
      </c>
      <c r="I28" s="171" t="s">
        <v>195</v>
      </c>
      <c r="J28" s="172" t="s">
        <v>195</v>
      </c>
      <c r="K28" s="147">
        <v>3</v>
      </c>
      <c r="L28" s="147">
        <v>2</v>
      </c>
      <c r="M28" s="147">
        <v>2</v>
      </c>
      <c r="N28" s="22"/>
      <c r="O28" s="23"/>
      <c r="P28" s="330" t="s">
        <v>256</v>
      </c>
      <c r="Q28" s="331"/>
      <c r="R28" s="169">
        <v>3</v>
      </c>
      <c r="S28" s="60"/>
      <c r="T28" s="60"/>
      <c r="U28" s="169">
        <v>2</v>
      </c>
      <c r="V28" s="169">
        <v>2</v>
      </c>
      <c r="W28" s="411" t="s">
        <v>194</v>
      </c>
      <c r="X28" s="412" t="s">
        <v>194</v>
      </c>
      <c r="Y28" s="22">
        <v>3</v>
      </c>
      <c r="Z28" s="22">
        <v>2</v>
      </c>
      <c r="AA28" s="22">
        <v>2</v>
      </c>
      <c r="AB28" s="22"/>
      <c r="AC28" s="23"/>
      <c r="AD28" s="434"/>
      <c r="AE28" s="436"/>
    </row>
    <row r="29" spans="1:31" ht="16.5">
      <c r="A29" s="451"/>
      <c r="B29" s="290" t="s">
        <v>206</v>
      </c>
      <c r="C29" s="327"/>
      <c r="D29" s="128">
        <v>3</v>
      </c>
      <c r="E29" s="60"/>
      <c r="F29" s="60"/>
      <c r="G29" s="140">
        <v>2</v>
      </c>
      <c r="H29" s="141">
        <v>2</v>
      </c>
      <c r="I29" s="411" t="s">
        <v>259</v>
      </c>
      <c r="J29" s="412" t="s">
        <v>179</v>
      </c>
      <c r="K29" s="22">
        <v>3</v>
      </c>
      <c r="L29" s="22"/>
      <c r="M29" s="22"/>
      <c r="N29" s="22">
        <v>3</v>
      </c>
      <c r="O29" s="23">
        <v>3</v>
      </c>
      <c r="P29" s="411" t="s">
        <v>144</v>
      </c>
      <c r="Q29" s="412"/>
      <c r="R29" s="22">
        <v>3</v>
      </c>
      <c r="S29" s="22">
        <v>3</v>
      </c>
      <c r="T29" s="22">
        <v>3</v>
      </c>
      <c r="U29" s="22"/>
      <c r="V29" s="23"/>
      <c r="W29" s="421" t="s">
        <v>169</v>
      </c>
      <c r="X29" s="422" t="s">
        <v>156</v>
      </c>
      <c r="Y29" s="22">
        <v>3</v>
      </c>
      <c r="Z29" s="22">
        <v>2</v>
      </c>
      <c r="AA29" s="22">
        <v>2</v>
      </c>
      <c r="AB29" s="22"/>
      <c r="AC29" s="23"/>
      <c r="AD29" s="434"/>
      <c r="AE29" s="436"/>
    </row>
    <row r="30" spans="1:31" ht="16.5">
      <c r="A30" s="451"/>
      <c r="B30" s="290" t="s">
        <v>208</v>
      </c>
      <c r="C30" s="327" t="s">
        <v>171</v>
      </c>
      <c r="D30" s="131">
        <v>3</v>
      </c>
      <c r="E30" s="18"/>
      <c r="F30" s="18"/>
      <c r="G30" s="140">
        <v>2</v>
      </c>
      <c r="H30" s="141">
        <v>2</v>
      </c>
      <c r="I30" s="411" t="s">
        <v>260</v>
      </c>
      <c r="J30" s="412"/>
      <c r="K30" s="22">
        <v>3</v>
      </c>
      <c r="L30" s="27"/>
      <c r="M30" s="27"/>
      <c r="N30" s="28">
        <v>3</v>
      </c>
      <c r="O30" s="29">
        <v>3</v>
      </c>
      <c r="P30" s="411" t="s">
        <v>181</v>
      </c>
      <c r="Q30" s="412" t="s">
        <v>181</v>
      </c>
      <c r="R30" s="22">
        <v>3</v>
      </c>
      <c r="S30" s="22"/>
      <c r="T30" s="22"/>
      <c r="U30" s="22">
        <v>3</v>
      </c>
      <c r="V30" s="23">
        <v>3</v>
      </c>
      <c r="W30" s="411" t="s">
        <v>152</v>
      </c>
      <c r="X30" s="412"/>
      <c r="Y30" s="22">
        <v>3</v>
      </c>
      <c r="Z30" s="22">
        <v>2</v>
      </c>
      <c r="AA30" s="22">
        <v>2</v>
      </c>
      <c r="AB30" s="22"/>
      <c r="AC30" s="23"/>
      <c r="AD30" s="434"/>
      <c r="AE30" s="436"/>
    </row>
    <row r="31" spans="1:31" ht="16.5">
      <c r="A31" s="451"/>
      <c r="B31" s="411"/>
      <c r="C31" s="412"/>
      <c r="D31" s="18"/>
      <c r="E31" s="18"/>
      <c r="F31" s="18"/>
      <c r="G31" s="18"/>
      <c r="H31" s="31"/>
      <c r="I31" s="411" t="s">
        <v>261</v>
      </c>
      <c r="J31" s="412"/>
      <c r="K31" s="22">
        <v>3</v>
      </c>
      <c r="L31" s="21"/>
      <c r="M31" s="21"/>
      <c r="N31" s="22">
        <v>3</v>
      </c>
      <c r="O31" s="23">
        <v>3</v>
      </c>
      <c r="P31" s="330" t="s">
        <v>257</v>
      </c>
      <c r="Q31" s="331" t="s">
        <v>185</v>
      </c>
      <c r="R31" s="169">
        <v>3</v>
      </c>
      <c r="S31" s="60"/>
      <c r="T31" s="60"/>
      <c r="U31" s="169">
        <v>2</v>
      </c>
      <c r="V31" s="169">
        <v>2</v>
      </c>
      <c r="W31" s="411" t="s">
        <v>160</v>
      </c>
      <c r="X31" s="412"/>
      <c r="Y31" s="22">
        <v>3</v>
      </c>
      <c r="Z31" s="22">
        <v>2</v>
      </c>
      <c r="AA31" s="22">
        <v>2</v>
      </c>
      <c r="AB31" s="26"/>
      <c r="AC31" s="23"/>
      <c r="AD31" s="434"/>
      <c r="AE31" s="436"/>
    </row>
    <row r="32" spans="1:31" ht="16.5">
      <c r="A32" s="451"/>
      <c r="B32" s="411"/>
      <c r="C32" s="412"/>
      <c r="D32" s="22"/>
      <c r="E32" s="22"/>
      <c r="F32" s="22"/>
      <c r="G32" s="22"/>
      <c r="H32" s="23"/>
      <c r="I32" s="411" t="s">
        <v>157</v>
      </c>
      <c r="J32" s="412" t="s">
        <v>157</v>
      </c>
      <c r="K32" s="21">
        <v>3</v>
      </c>
      <c r="L32" s="21"/>
      <c r="M32" s="21"/>
      <c r="N32" s="21">
        <v>2</v>
      </c>
      <c r="O32" s="123">
        <v>2</v>
      </c>
      <c r="P32" s="411" t="s">
        <v>238</v>
      </c>
      <c r="Q32" s="412" t="s">
        <v>238</v>
      </c>
      <c r="R32" s="22">
        <v>3</v>
      </c>
      <c r="S32" s="22"/>
      <c r="T32" s="22"/>
      <c r="U32" s="22">
        <v>3</v>
      </c>
      <c r="V32" s="23">
        <v>3</v>
      </c>
      <c r="W32" s="421" t="s">
        <v>161</v>
      </c>
      <c r="X32" s="422"/>
      <c r="Y32" s="22">
        <v>3</v>
      </c>
      <c r="Z32" s="22">
        <v>2</v>
      </c>
      <c r="AA32" s="22">
        <v>2</v>
      </c>
      <c r="AB32" s="22"/>
      <c r="AC32" s="23"/>
      <c r="AD32" s="434"/>
      <c r="AE32" s="436"/>
    </row>
    <row r="33" spans="1:31" ht="16.5">
      <c r="A33" s="451"/>
      <c r="B33" s="411"/>
      <c r="C33" s="412"/>
      <c r="D33" s="22"/>
      <c r="E33" s="22"/>
      <c r="F33" s="22"/>
      <c r="G33" s="22"/>
      <c r="H33" s="23"/>
      <c r="I33" s="411" t="s">
        <v>262</v>
      </c>
      <c r="J33" s="412"/>
      <c r="K33" s="18">
        <v>3</v>
      </c>
      <c r="L33" s="18"/>
      <c r="M33" s="18"/>
      <c r="N33" s="18">
        <v>2</v>
      </c>
      <c r="O33" s="31">
        <v>2</v>
      </c>
      <c r="P33" s="411" t="s">
        <v>239</v>
      </c>
      <c r="Q33" s="412"/>
      <c r="R33" s="22">
        <v>3</v>
      </c>
      <c r="S33" s="22"/>
      <c r="T33" s="22"/>
      <c r="U33" s="22">
        <v>2</v>
      </c>
      <c r="V33" s="23">
        <v>2</v>
      </c>
      <c r="W33" s="421" t="s">
        <v>211</v>
      </c>
      <c r="X33" s="422"/>
      <c r="Y33" s="22">
        <v>3</v>
      </c>
      <c r="Z33" s="22">
        <v>2</v>
      </c>
      <c r="AA33" s="22">
        <v>2</v>
      </c>
      <c r="AB33" s="22"/>
      <c r="AC33" s="23"/>
      <c r="AD33" s="434"/>
      <c r="AE33" s="436"/>
    </row>
    <row r="34" spans="1:31" ht="16.5">
      <c r="A34" s="451"/>
      <c r="B34" s="411"/>
      <c r="C34" s="412"/>
      <c r="D34" s="60"/>
      <c r="E34" s="60"/>
      <c r="F34" s="60"/>
      <c r="G34" s="1"/>
      <c r="H34" s="121"/>
      <c r="I34" s="411" t="s">
        <v>263</v>
      </c>
      <c r="J34" s="412"/>
      <c r="K34" s="18">
        <v>3</v>
      </c>
      <c r="L34" s="20"/>
      <c r="M34" s="18"/>
      <c r="N34" s="30">
        <v>2</v>
      </c>
      <c r="O34" s="31">
        <v>2</v>
      </c>
      <c r="P34" s="411" t="s">
        <v>145</v>
      </c>
      <c r="Q34" s="412" t="s">
        <v>145</v>
      </c>
      <c r="R34" s="22">
        <v>3</v>
      </c>
      <c r="S34" s="22"/>
      <c r="T34" s="22"/>
      <c r="U34" s="22">
        <v>2</v>
      </c>
      <c r="V34" s="23">
        <v>2</v>
      </c>
      <c r="W34" s="421" t="s">
        <v>258</v>
      </c>
      <c r="X34" s="422"/>
      <c r="Y34" s="22">
        <v>3</v>
      </c>
      <c r="Z34" s="22">
        <v>2</v>
      </c>
      <c r="AA34" s="22">
        <v>2</v>
      </c>
      <c r="AB34" s="22"/>
      <c r="AC34" s="23"/>
      <c r="AD34" s="434"/>
      <c r="AE34" s="436"/>
    </row>
    <row r="35" spans="1:31" ht="16.5">
      <c r="A35" s="451"/>
      <c r="B35" s="411"/>
      <c r="C35" s="412"/>
      <c r="D35" s="60"/>
      <c r="E35" s="60"/>
      <c r="F35" s="60"/>
      <c r="G35" s="1"/>
      <c r="H35" s="121"/>
      <c r="I35" s="411" t="s">
        <v>264</v>
      </c>
      <c r="J35" s="412"/>
      <c r="K35" s="21">
        <v>3</v>
      </c>
      <c r="L35" s="21"/>
      <c r="M35" s="21"/>
      <c r="N35" s="21">
        <v>2</v>
      </c>
      <c r="O35" s="123">
        <v>2</v>
      </c>
      <c r="P35" s="411" t="s">
        <v>240</v>
      </c>
      <c r="Q35" s="412" t="s">
        <v>240</v>
      </c>
      <c r="R35" s="22">
        <v>3</v>
      </c>
      <c r="S35" s="22"/>
      <c r="T35" s="22"/>
      <c r="U35" s="22">
        <v>3</v>
      </c>
      <c r="V35" s="23">
        <v>3</v>
      </c>
      <c r="W35" s="491" t="s">
        <v>215</v>
      </c>
      <c r="X35" s="492" t="s">
        <v>216</v>
      </c>
      <c r="Y35" s="493">
        <v>3</v>
      </c>
      <c r="Z35" s="493"/>
      <c r="AA35" s="493"/>
      <c r="AB35" s="494">
        <v>2</v>
      </c>
      <c r="AC35" s="495">
        <v>2</v>
      </c>
      <c r="AD35" s="434"/>
      <c r="AE35" s="436"/>
    </row>
    <row r="36" spans="1:31" ht="16.5">
      <c r="A36" s="451"/>
      <c r="B36" s="413"/>
      <c r="C36" s="414"/>
      <c r="D36" s="60"/>
      <c r="E36" s="60"/>
      <c r="F36" s="60"/>
      <c r="G36" s="1"/>
      <c r="H36" s="121"/>
      <c r="I36" s="290" t="s">
        <v>214</v>
      </c>
      <c r="J36" s="327" t="s">
        <v>214</v>
      </c>
      <c r="K36" s="147">
        <v>3</v>
      </c>
      <c r="L36" s="22"/>
      <c r="M36" s="22"/>
      <c r="N36" s="147">
        <v>3</v>
      </c>
      <c r="O36" s="151">
        <v>3</v>
      </c>
      <c r="P36" s="411" t="s">
        <v>241</v>
      </c>
      <c r="Q36" s="412"/>
      <c r="R36" s="22">
        <v>3</v>
      </c>
      <c r="S36" s="22"/>
      <c r="T36" s="22"/>
      <c r="U36" s="22">
        <v>3</v>
      </c>
      <c r="V36" s="23">
        <v>3</v>
      </c>
      <c r="W36" s="491" t="s">
        <v>217</v>
      </c>
      <c r="X36" s="492" t="s">
        <v>218</v>
      </c>
      <c r="Y36" s="493">
        <v>3</v>
      </c>
      <c r="Z36" s="493"/>
      <c r="AA36" s="493"/>
      <c r="AB36" s="496">
        <v>2</v>
      </c>
      <c r="AC36" s="495">
        <v>2</v>
      </c>
      <c r="AD36" s="434"/>
      <c r="AE36" s="436"/>
    </row>
    <row r="37" spans="1:31" ht="16.5">
      <c r="A37" s="451"/>
      <c r="B37" s="411"/>
      <c r="C37" s="412"/>
      <c r="D37" s="60"/>
      <c r="E37" s="60"/>
      <c r="F37" s="60"/>
      <c r="G37" s="1"/>
      <c r="H37" s="121"/>
      <c r="I37" s="411"/>
      <c r="J37" s="412"/>
      <c r="K37" s="21"/>
      <c r="L37" s="21"/>
      <c r="M37" s="21"/>
      <c r="N37" s="21"/>
      <c r="O37" s="123"/>
      <c r="P37" s="411" t="s">
        <v>210</v>
      </c>
      <c r="Q37" s="412"/>
      <c r="R37" s="22">
        <v>3</v>
      </c>
      <c r="S37" s="22"/>
      <c r="T37" s="22"/>
      <c r="U37" s="22">
        <v>3</v>
      </c>
      <c r="V37" s="23">
        <v>3</v>
      </c>
      <c r="W37" s="491" t="s">
        <v>219</v>
      </c>
      <c r="X37" s="492"/>
      <c r="Y37" s="493">
        <v>3</v>
      </c>
      <c r="Z37" s="493"/>
      <c r="AA37" s="493"/>
      <c r="AB37" s="493">
        <v>2</v>
      </c>
      <c r="AC37" s="497">
        <v>2</v>
      </c>
      <c r="AD37" s="434"/>
      <c r="AE37" s="436"/>
    </row>
    <row r="38" spans="1:31" ht="16.5">
      <c r="A38" s="451"/>
      <c r="B38" s="411"/>
      <c r="C38" s="412"/>
      <c r="D38" s="60"/>
      <c r="E38" s="60"/>
      <c r="F38" s="60"/>
      <c r="G38" s="1"/>
      <c r="H38" s="121"/>
      <c r="I38" s="411"/>
      <c r="J38" s="412"/>
      <c r="K38" s="21"/>
      <c r="L38" s="22"/>
      <c r="M38" s="21"/>
      <c r="N38" s="123"/>
      <c r="O38" s="21"/>
      <c r="P38" s="290" t="s">
        <v>234</v>
      </c>
      <c r="Q38" s="327"/>
      <c r="R38" s="147">
        <v>3</v>
      </c>
      <c r="S38" s="147">
        <v>2</v>
      </c>
      <c r="T38" s="147">
        <v>2</v>
      </c>
      <c r="U38" s="22"/>
      <c r="V38" s="23"/>
      <c r="W38" s="491" t="s">
        <v>220</v>
      </c>
      <c r="X38" s="492"/>
      <c r="Y38" s="493">
        <v>3</v>
      </c>
      <c r="Z38" s="493"/>
      <c r="AA38" s="493"/>
      <c r="AB38" s="493">
        <v>2</v>
      </c>
      <c r="AC38" s="497">
        <v>2</v>
      </c>
      <c r="AD38" s="434"/>
      <c r="AE38" s="436"/>
    </row>
    <row r="39" spans="1:31" ht="16.5">
      <c r="A39" s="451"/>
      <c r="B39" s="411"/>
      <c r="C39" s="412"/>
      <c r="D39" s="60"/>
      <c r="E39" s="60"/>
      <c r="F39" s="60"/>
      <c r="G39" s="1"/>
      <c r="H39" s="121"/>
      <c r="I39" s="411"/>
      <c r="J39" s="412"/>
      <c r="K39" s="21"/>
      <c r="L39" s="21"/>
      <c r="M39" s="21"/>
      <c r="N39" s="21"/>
      <c r="O39" s="123"/>
      <c r="P39" s="330" t="s">
        <v>156</v>
      </c>
      <c r="Q39" s="331" t="s">
        <v>156</v>
      </c>
      <c r="R39" s="169">
        <v>3</v>
      </c>
      <c r="S39" s="60"/>
      <c r="T39" s="60"/>
      <c r="U39" s="169">
        <v>2</v>
      </c>
      <c r="V39" s="170">
        <v>2</v>
      </c>
      <c r="W39" s="491" t="s">
        <v>196</v>
      </c>
      <c r="X39" s="492" t="s">
        <v>196</v>
      </c>
      <c r="Y39" s="493">
        <v>3</v>
      </c>
      <c r="Z39" s="493"/>
      <c r="AA39" s="493"/>
      <c r="AB39" s="496">
        <v>2</v>
      </c>
      <c r="AC39" s="495">
        <v>2</v>
      </c>
      <c r="AD39" s="434"/>
      <c r="AE39" s="436"/>
    </row>
    <row r="40" spans="1:31" ht="16.5">
      <c r="A40" s="451"/>
      <c r="B40" s="411"/>
      <c r="C40" s="412"/>
      <c r="D40" s="60"/>
      <c r="E40" s="60"/>
      <c r="F40" s="60"/>
      <c r="G40" s="1"/>
      <c r="H40" s="121"/>
      <c r="I40" s="411"/>
      <c r="J40" s="412"/>
      <c r="K40" s="18"/>
      <c r="L40" s="20"/>
      <c r="M40" s="18"/>
      <c r="N40" s="30"/>
      <c r="O40" s="31"/>
      <c r="P40" s="330" t="s">
        <v>254</v>
      </c>
      <c r="Q40" s="331"/>
      <c r="R40" s="169">
        <v>3</v>
      </c>
      <c r="S40" s="60"/>
      <c r="T40" s="60"/>
      <c r="U40" s="169">
        <v>2</v>
      </c>
      <c r="V40" s="170">
        <v>2</v>
      </c>
      <c r="W40" s="421" t="s">
        <v>268</v>
      </c>
      <c r="X40" s="422"/>
      <c r="Y40" s="22">
        <v>3</v>
      </c>
      <c r="Z40" s="22">
        <v>2</v>
      </c>
      <c r="AA40" s="22">
        <v>2</v>
      </c>
      <c r="AB40" s="22"/>
      <c r="AC40" s="23"/>
      <c r="AD40" s="434"/>
      <c r="AE40" s="436"/>
    </row>
    <row r="41" spans="1:31" ht="16.5">
      <c r="A41" s="451"/>
      <c r="B41" s="167"/>
      <c r="C41" s="168"/>
      <c r="D41" s="60"/>
      <c r="E41" s="60"/>
      <c r="F41" s="60"/>
      <c r="G41" s="1"/>
      <c r="H41" s="121"/>
      <c r="I41" s="167"/>
      <c r="J41" s="168"/>
      <c r="K41" s="18"/>
      <c r="L41" s="20"/>
      <c r="M41" s="18"/>
      <c r="N41" s="30"/>
      <c r="O41" s="31"/>
      <c r="P41" s="165" t="s">
        <v>255</v>
      </c>
      <c r="Q41" s="166"/>
      <c r="R41" s="169">
        <v>3</v>
      </c>
      <c r="S41" s="60"/>
      <c r="T41" s="60"/>
      <c r="U41" s="169">
        <v>2</v>
      </c>
      <c r="V41" s="169">
        <v>2</v>
      </c>
      <c r="W41" s="411"/>
      <c r="X41" s="412"/>
      <c r="Y41" s="22"/>
      <c r="Z41" s="22"/>
      <c r="AA41" s="22"/>
      <c r="AB41" s="22"/>
      <c r="AC41" s="23"/>
      <c r="AD41" s="434"/>
      <c r="AE41" s="436"/>
    </row>
    <row r="42" spans="1:31" ht="16.5">
      <c r="A42" s="451"/>
      <c r="B42" s="167"/>
      <c r="C42" s="168"/>
      <c r="D42" s="60"/>
      <c r="E42" s="60"/>
      <c r="F42" s="60"/>
      <c r="G42" s="1"/>
      <c r="H42" s="121"/>
      <c r="I42" s="167"/>
      <c r="J42" s="168"/>
      <c r="K42" s="18"/>
      <c r="L42" s="20"/>
      <c r="M42" s="18"/>
      <c r="N42" s="30"/>
      <c r="O42" s="31"/>
      <c r="P42" s="330" t="s">
        <v>147</v>
      </c>
      <c r="Q42" s="331" t="s">
        <v>147</v>
      </c>
      <c r="R42" s="169">
        <v>3</v>
      </c>
      <c r="S42" s="60"/>
      <c r="T42" s="60"/>
      <c r="U42" s="169">
        <v>2</v>
      </c>
      <c r="V42" s="169">
        <v>2</v>
      </c>
      <c r="W42" s="411"/>
      <c r="X42" s="412"/>
      <c r="Y42" s="22"/>
      <c r="Z42" s="22"/>
      <c r="AA42" s="22"/>
      <c r="AB42" s="22"/>
      <c r="AC42" s="23"/>
      <c r="AD42" s="434"/>
      <c r="AE42" s="436"/>
    </row>
    <row r="43" spans="1:31" ht="16.5">
      <c r="A43" s="451"/>
      <c r="B43" s="411"/>
      <c r="C43" s="412"/>
      <c r="D43" s="60"/>
      <c r="E43" s="60"/>
      <c r="F43" s="60"/>
      <c r="G43" s="1"/>
      <c r="H43" s="121"/>
      <c r="I43" s="411"/>
      <c r="J43" s="412"/>
      <c r="K43" s="18"/>
      <c r="L43" s="20"/>
      <c r="M43" s="18"/>
      <c r="N43" s="30"/>
      <c r="O43" s="31"/>
      <c r="P43" s="411"/>
      <c r="Q43" s="412"/>
      <c r="R43" s="22"/>
      <c r="S43" s="22"/>
      <c r="T43" s="22"/>
      <c r="U43" s="22"/>
      <c r="V43" s="23"/>
      <c r="W43" s="411"/>
      <c r="X43" s="412"/>
      <c r="Y43" s="22"/>
      <c r="Z43" s="22"/>
      <c r="AA43" s="22"/>
      <c r="AB43" s="22"/>
      <c r="AC43" s="23"/>
      <c r="AD43" s="434"/>
      <c r="AE43" s="436"/>
    </row>
    <row r="44" spans="1:31" ht="16.5">
      <c r="A44" s="451"/>
      <c r="B44" s="418" t="s">
        <v>41</v>
      </c>
      <c r="C44" s="419"/>
      <c r="D44" s="420"/>
      <c r="E44" s="59">
        <v>6</v>
      </c>
      <c r="F44" s="59">
        <v>6</v>
      </c>
      <c r="G44" s="59">
        <v>6</v>
      </c>
      <c r="H44" s="124">
        <v>6</v>
      </c>
      <c r="I44" s="418" t="s">
        <v>41</v>
      </c>
      <c r="J44" s="419"/>
      <c r="K44" s="420"/>
      <c r="L44" s="59">
        <v>5</v>
      </c>
      <c r="M44" s="59">
        <v>5</v>
      </c>
      <c r="N44" s="59">
        <v>8</v>
      </c>
      <c r="O44" s="124">
        <v>8</v>
      </c>
      <c r="P44" s="418" t="s">
        <v>41</v>
      </c>
      <c r="Q44" s="419"/>
      <c r="R44" s="420"/>
      <c r="S44" s="59">
        <v>10</v>
      </c>
      <c r="T44" s="59">
        <v>10</v>
      </c>
      <c r="U44" s="59">
        <v>12</v>
      </c>
      <c r="V44" s="124">
        <v>12</v>
      </c>
      <c r="W44" s="418" t="s">
        <v>41</v>
      </c>
      <c r="X44" s="419"/>
      <c r="Y44" s="420"/>
      <c r="Z44" s="59">
        <v>10</v>
      </c>
      <c r="AA44" s="59">
        <v>10</v>
      </c>
      <c r="AB44" s="59">
        <v>10</v>
      </c>
      <c r="AC44" s="124">
        <v>10</v>
      </c>
      <c r="AD44" s="434"/>
      <c r="AE44" s="436"/>
    </row>
    <row r="45" spans="1:31" ht="17.25" thickBot="1">
      <c r="A45" s="116"/>
      <c r="B45" s="415" t="s">
        <v>54</v>
      </c>
      <c r="C45" s="416"/>
      <c r="D45" s="417"/>
      <c r="E45" s="107">
        <f>E13+E20+E44</f>
        <v>17</v>
      </c>
      <c r="F45" s="107">
        <f>F13+F20+F44</f>
        <v>17</v>
      </c>
      <c r="G45" s="107">
        <f>G13+G20+G44</f>
        <v>18</v>
      </c>
      <c r="H45" s="108">
        <f>H13+H20+H44</f>
        <v>18</v>
      </c>
      <c r="I45" s="415" t="s">
        <v>54</v>
      </c>
      <c r="J45" s="416"/>
      <c r="K45" s="417"/>
      <c r="L45" s="107">
        <f>L13+L20+L44</f>
        <v>18</v>
      </c>
      <c r="M45" s="107">
        <f>M13+M20+M44</f>
        <v>18</v>
      </c>
      <c r="N45" s="107">
        <f>N13+N20+N44</f>
        <v>18</v>
      </c>
      <c r="O45" s="108">
        <f>O13+O20+O44</f>
        <v>18</v>
      </c>
      <c r="P45" s="415" t="s">
        <v>54</v>
      </c>
      <c r="Q45" s="416"/>
      <c r="R45" s="417"/>
      <c r="S45" s="107">
        <f>S13+S20+S44</f>
        <v>17</v>
      </c>
      <c r="T45" s="107">
        <f>T13+T20+T44</f>
        <v>17</v>
      </c>
      <c r="U45" s="107">
        <f>U13+U20+U44</f>
        <v>17</v>
      </c>
      <c r="V45" s="108">
        <f>V13+V20+V44</f>
        <v>17</v>
      </c>
      <c r="W45" s="415" t="s">
        <v>54</v>
      </c>
      <c r="X45" s="416"/>
      <c r="Y45" s="417"/>
      <c r="Z45" s="107">
        <f>Z13+Z20+Z44</f>
        <v>13</v>
      </c>
      <c r="AA45" s="107">
        <f>AA13+AA20+AA44</f>
        <v>13</v>
      </c>
      <c r="AB45" s="107">
        <f>AB13+AB20+AB44</f>
        <v>10</v>
      </c>
      <c r="AC45" s="108">
        <f>AC13+AC20+AC44</f>
        <v>10</v>
      </c>
      <c r="AD45" s="437"/>
      <c r="AE45" s="438"/>
    </row>
    <row r="46" spans="1:31" ht="16.5">
      <c r="A46" s="446"/>
      <c r="B46" s="430" t="s">
        <v>44</v>
      </c>
      <c r="C46" s="114" t="s">
        <v>42</v>
      </c>
      <c r="D46" s="432" t="s">
        <v>43</v>
      </c>
      <c r="E46" s="432"/>
      <c r="F46" s="439" t="s">
        <v>45</v>
      </c>
      <c r="G46" s="448"/>
      <c r="H46" s="448"/>
      <c r="I46" s="114" t="s">
        <v>42</v>
      </c>
      <c r="J46" s="114" t="s">
        <v>43</v>
      </c>
      <c r="K46" s="432" t="s">
        <v>48</v>
      </c>
      <c r="L46" s="432"/>
      <c r="M46" s="432"/>
      <c r="N46" s="432" t="s">
        <v>46</v>
      </c>
      <c r="O46" s="443"/>
      <c r="P46" s="114" t="s">
        <v>47</v>
      </c>
      <c r="Q46" s="430" t="s">
        <v>49</v>
      </c>
      <c r="R46" s="432" t="s">
        <v>46</v>
      </c>
      <c r="S46" s="432"/>
      <c r="T46" s="432" t="s">
        <v>47</v>
      </c>
      <c r="U46" s="432"/>
      <c r="V46" s="439" t="s">
        <v>51</v>
      </c>
      <c r="W46" s="440"/>
      <c r="X46" s="114" t="s">
        <v>46</v>
      </c>
      <c r="Y46" s="443" t="s">
        <v>47</v>
      </c>
      <c r="Z46" s="444"/>
      <c r="AA46" s="432" t="s">
        <v>52</v>
      </c>
      <c r="AB46" s="432"/>
      <c r="AC46" s="432"/>
      <c r="AD46" s="423">
        <f>SUM(AD5:AD45)</f>
        <v>128</v>
      </c>
      <c r="AE46" s="425">
        <f>SUM(AE5:AE45)</f>
        <v>128</v>
      </c>
    </row>
    <row r="47" spans="1:31" ht="17.25" thickBot="1">
      <c r="A47" s="447"/>
      <c r="B47" s="431"/>
      <c r="C47" s="115">
        <f>AD5</f>
        <v>29</v>
      </c>
      <c r="D47" s="427">
        <f>AD5</f>
        <v>29</v>
      </c>
      <c r="E47" s="427"/>
      <c r="F47" s="441"/>
      <c r="G47" s="449"/>
      <c r="H47" s="449"/>
      <c r="I47" s="115">
        <v>0</v>
      </c>
      <c r="J47" s="115">
        <v>0</v>
      </c>
      <c r="K47" s="445"/>
      <c r="L47" s="445"/>
      <c r="M47" s="445"/>
      <c r="N47" s="200">
        <f>AD14</f>
        <v>32</v>
      </c>
      <c r="O47" s="217"/>
      <c r="P47" s="115">
        <f>AE14</f>
        <v>32</v>
      </c>
      <c r="Q47" s="431"/>
      <c r="R47" s="427">
        <f>AD21</f>
        <v>67</v>
      </c>
      <c r="S47" s="427"/>
      <c r="T47" s="200">
        <f>AE21</f>
        <v>67</v>
      </c>
      <c r="U47" s="200"/>
      <c r="V47" s="441"/>
      <c r="W47" s="442"/>
      <c r="X47" s="115">
        <v>128</v>
      </c>
      <c r="Y47" s="428">
        <v>128</v>
      </c>
      <c r="Z47" s="429"/>
      <c r="AA47" s="445"/>
      <c r="AB47" s="445"/>
      <c r="AC47" s="445"/>
      <c r="AD47" s="424"/>
      <c r="AE47" s="426"/>
    </row>
    <row r="48" spans="1:30" ht="16.5">
      <c r="A48" s="7" t="s">
        <v>16</v>
      </c>
      <c r="B48" s="10" t="s">
        <v>221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9"/>
    </row>
    <row r="49" spans="1:30" ht="16.5">
      <c r="A49" s="8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9"/>
    </row>
    <row r="50" spans="1:30" ht="16.5">
      <c r="A50" s="9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</row>
    <row r="51" spans="1:30" ht="16.5">
      <c r="A51" s="6"/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</row>
  </sheetData>
  <sheetProtection/>
  <mergeCells count="209">
    <mergeCell ref="W41:X41"/>
    <mergeCell ref="W42:X42"/>
    <mergeCell ref="P42:Q42"/>
    <mergeCell ref="A1:AE1"/>
    <mergeCell ref="A2:H2"/>
    <mergeCell ref="I2:O2"/>
    <mergeCell ref="S2:AE2"/>
    <mergeCell ref="A3:A4"/>
    <mergeCell ref="B3:D3"/>
    <mergeCell ref="E3:F3"/>
    <mergeCell ref="G3:H3"/>
    <mergeCell ref="I3:K3"/>
    <mergeCell ref="L3:M3"/>
    <mergeCell ref="AB3:AC3"/>
    <mergeCell ref="AD3:AE3"/>
    <mergeCell ref="B4:C4"/>
    <mergeCell ref="I4:J4"/>
    <mergeCell ref="P4:Q4"/>
    <mergeCell ref="W4:X4"/>
    <mergeCell ref="N3:O3"/>
    <mergeCell ref="P3:R3"/>
    <mergeCell ref="S3:T3"/>
    <mergeCell ref="U3:V3"/>
    <mergeCell ref="W3:Y3"/>
    <mergeCell ref="Z3:AA3"/>
    <mergeCell ref="A5:A13"/>
    <mergeCell ref="B5:C5"/>
    <mergeCell ref="I5:J5"/>
    <mergeCell ref="P5:Q5"/>
    <mergeCell ref="W5:X5"/>
    <mergeCell ref="P10:Q10"/>
    <mergeCell ref="W10:X10"/>
    <mergeCell ref="B13:D13"/>
    <mergeCell ref="AD5:AD13"/>
    <mergeCell ref="I8:J8"/>
    <mergeCell ref="P8:Q8"/>
    <mergeCell ref="W8:X8"/>
    <mergeCell ref="B9:C9"/>
    <mergeCell ref="I9:J9"/>
    <mergeCell ref="P9:Q9"/>
    <mergeCell ref="W9:X9"/>
    <mergeCell ref="B10:C10"/>
    <mergeCell ref="I10:J10"/>
    <mergeCell ref="AE5:AE13"/>
    <mergeCell ref="B6:C6"/>
    <mergeCell ref="I6:J6"/>
    <mergeCell ref="P6:Q6"/>
    <mergeCell ref="W6:X6"/>
    <mergeCell ref="B7:C7"/>
    <mergeCell ref="I7:J7"/>
    <mergeCell ref="P7:Q7"/>
    <mergeCell ref="W7:X7"/>
    <mergeCell ref="B8:C8"/>
    <mergeCell ref="I13:K13"/>
    <mergeCell ref="P13:R13"/>
    <mergeCell ref="W13:Y13"/>
    <mergeCell ref="B11:C11"/>
    <mergeCell ref="I11:J11"/>
    <mergeCell ref="P11:Q11"/>
    <mergeCell ref="W11:X11"/>
    <mergeCell ref="B12:C12"/>
    <mergeCell ref="I12:J12"/>
    <mergeCell ref="P12:Q12"/>
    <mergeCell ref="W12:X12"/>
    <mergeCell ref="A14:A20"/>
    <mergeCell ref="B14:C14"/>
    <mergeCell ref="I14:J14"/>
    <mergeCell ref="P14:Q14"/>
    <mergeCell ref="W14:X14"/>
    <mergeCell ref="I16:J16"/>
    <mergeCell ref="AD14:AD20"/>
    <mergeCell ref="I18:J18"/>
    <mergeCell ref="P18:Q18"/>
    <mergeCell ref="W18:X18"/>
    <mergeCell ref="B19:C19"/>
    <mergeCell ref="I19:J19"/>
    <mergeCell ref="P19:Q19"/>
    <mergeCell ref="W19:X19"/>
    <mergeCell ref="B16:C16"/>
    <mergeCell ref="P16:Q16"/>
    <mergeCell ref="P20:R20"/>
    <mergeCell ref="W20:Y20"/>
    <mergeCell ref="B21:C21"/>
    <mergeCell ref="I21:J21"/>
    <mergeCell ref="P21:Q21"/>
    <mergeCell ref="W21:X21"/>
    <mergeCell ref="I20:K20"/>
    <mergeCell ref="W16:X16"/>
    <mergeCell ref="B20:D20"/>
    <mergeCell ref="AE14:AE20"/>
    <mergeCell ref="B15:C15"/>
    <mergeCell ref="I15:J15"/>
    <mergeCell ref="P15:Q15"/>
    <mergeCell ref="W15:X15"/>
    <mergeCell ref="B17:C17"/>
    <mergeCell ref="I17:J17"/>
    <mergeCell ref="P17:Q17"/>
    <mergeCell ref="W17:X17"/>
    <mergeCell ref="B18:C18"/>
    <mergeCell ref="P24:Q24"/>
    <mergeCell ref="W24:X24"/>
    <mergeCell ref="B25:C25"/>
    <mergeCell ref="I25:J25"/>
    <mergeCell ref="P25:Q25"/>
    <mergeCell ref="W25:X25"/>
    <mergeCell ref="B24:C24"/>
    <mergeCell ref="W27:X27"/>
    <mergeCell ref="B22:C22"/>
    <mergeCell ref="I22:J22"/>
    <mergeCell ref="P22:Q22"/>
    <mergeCell ref="W22:X22"/>
    <mergeCell ref="B23:C23"/>
    <mergeCell ref="I23:J23"/>
    <mergeCell ref="P23:Q23"/>
    <mergeCell ref="W23:X23"/>
    <mergeCell ref="I24:J24"/>
    <mergeCell ref="B37:C37"/>
    <mergeCell ref="W31:X31"/>
    <mergeCell ref="B26:C26"/>
    <mergeCell ref="P26:Q26"/>
    <mergeCell ref="W26:X26"/>
    <mergeCell ref="B27:C27"/>
    <mergeCell ref="P27:Q27"/>
    <mergeCell ref="W28:X28"/>
    <mergeCell ref="P29:Q29"/>
    <mergeCell ref="W29:X29"/>
    <mergeCell ref="I31:J31"/>
    <mergeCell ref="W35:X35"/>
    <mergeCell ref="P28:Q28"/>
    <mergeCell ref="I30:J30"/>
    <mergeCell ref="P30:Q30"/>
    <mergeCell ref="W30:X30"/>
    <mergeCell ref="I29:J29"/>
    <mergeCell ref="P31:Q31"/>
    <mergeCell ref="P34:Q34"/>
    <mergeCell ref="P35:Q35"/>
    <mergeCell ref="B32:C32"/>
    <mergeCell ref="I32:J32"/>
    <mergeCell ref="W32:X32"/>
    <mergeCell ref="B33:C33"/>
    <mergeCell ref="I33:J33"/>
    <mergeCell ref="W33:X33"/>
    <mergeCell ref="P32:Q32"/>
    <mergeCell ref="P33:Q33"/>
    <mergeCell ref="I43:J43"/>
    <mergeCell ref="P40:Q40"/>
    <mergeCell ref="A46:A47"/>
    <mergeCell ref="B46:B47"/>
    <mergeCell ref="D46:E46"/>
    <mergeCell ref="F46:H47"/>
    <mergeCell ref="K46:M47"/>
    <mergeCell ref="N46:O46"/>
    <mergeCell ref="A21:A44"/>
    <mergeCell ref="B31:C31"/>
    <mergeCell ref="B45:D45"/>
    <mergeCell ref="I45:K45"/>
    <mergeCell ref="P45:R45"/>
    <mergeCell ref="B44:D44"/>
    <mergeCell ref="I44:K44"/>
    <mergeCell ref="P44:R44"/>
    <mergeCell ref="I36:J36"/>
    <mergeCell ref="I37:J37"/>
    <mergeCell ref="I38:J38"/>
    <mergeCell ref="I39:J39"/>
    <mergeCell ref="I40:J40"/>
    <mergeCell ref="P38:Q38"/>
    <mergeCell ref="P39:Q39"/>
    <mergeCell ref="P37:Q37"/>
    <mergeCell ref="P36:Q36"/>
    <mergeCell ref="AD21:AD44"/>
    <mergeCell ref="AE21:AE44"/>
    <mergeCell ref="AD45:AE45"/>
    <mergeCell ref="B50:AD50"/>
    <mergeCell ref="T46:U46"/>
    <mergeCell ref="V46:W47"/>
    <mergeCell ref="Y46:Z46"/>
    <mergeCell ref="AA46:AC47"/>
    <mergeCell ref="W36:X36"/>
    <mergeCell ref="P43:Q43"/>
    <mergeCell ref="B51:AD51"/>
    <mergeCell ref="AD46:AD47"/>
    <mergeCell ref="AE46:AE47"/>
    <mergeCell ref="D47:E47"/>
    <mergeCell ref="N47:O47"/>
    <mergeCell ref="R47:S47"/>
    <mergeCell ref="T47:U47"/>
    <mergeCell ref="Y47:Z47"/>
    <mergeCell ref="Q46:Q47"/>
    <mergeCell ref="R46:S46"/>
    <mergeCell ref="W45:Y45"/>
    <mergeCell ref="W44:Y44"/>
    <mergeCell ref="I34:J34"/>
    <mergeCell ref="I35:J35"/>
    <mergeCell ref="W34:X34"/>
    <mergeCell ref="W37:X37"/>
    <mergeCell ref="W43:X43"/>
    <mergeCell ref="W38:X38"/>
    <mergeCell ref="W39:X39"/>
    <mergeCell ref="W40:X40"/>
    <mergeCell ref="B28:C28"/>
    <mergeCell ref="B29:C29"/>
    <mergeCell ref="B30:C30"/>
    <mergeCell ref="B43:C43"/>
    <mergeCell ref="B38:C38"/>
    <mergeCell ref="B39:C39"/>
    <mergeCell ref="B40:C40"/>
    <mergeCell ref="B35:C35"/>
    <mergeCell ref="B34:C34"/>
    <mergeCell ref="B36:C36"/>
  </mergeCells>
  <printOptions horizontalCentered="1"/>
  <pageMargins left="0" right="0" top="0" bottom="0" header="0" footer="0"/>
  <pageSetup fitToHeight="1" fitToWidth="1" horizontalDpi="600" verticalDpi="600" orientation="landscape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Danan</dc:creator>
  <cp:keywords/>
  <dc:description/>
  <cp:lastModifiedBy>feilingliao@gmail.com</cp:lastModifiedBy>
  <cp:lastPrinted>2019-10-07T09:08:02Z</cp:lastPrinted>
  <dcterms:created xsi:type="dcterms:W3CDTF">2016-03-22T07:10:50Z</dcterms:created>
  <dcterms:modified xsi:type="dcterms:W3CDTF">2020-03-12T08:47:24Z</dcterms:modified>
  <cp:category/>
  <cp:version/>
  <cp:contentType/>
  <cp:contentStatus/>
</cp:coreProperties>
</file>