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232" tabRatio="807" activeTab="1"/>
  </bookViews>
  <sheets>
    <sheet name="碩士班" sheetId="1" r:id="rId1"/>
    <sheet name="進修部四技" sheetId="2" r:id="rId2"/>
    <sheet name="二技假日在職" sheetId="3" r:id="rId3"/>
    <sheet name="二專假日在職" sheetId="4" r:id="rId4"/>
  </sheets>
  <definedNames/>
  <calcPr fullCalcOnLoad="1"/>
</workbook>
</file>

<file path=xl/sharedStrings.xml><?xml version="1.0" encoding="utf-8"?>
<sst xmlns="http://schemas.openxmlformats.org/spreadsheetml/2006/main" count="583" uniqueCount="345">
  <si>
    <r>
      <rPr>
        <sz val="10"/>
        <color indexed="8"/>
        <rFont val="標楷體"/>
        <family val="4"/>
      </rPr>
      <t>上學期</t>
    </r>
  </si>
  <si>
    <r>
      <rPr>
        <sz val="10"/>
        <color indexed="8"/>
        <rFont val="標楷體"/>
        <family val="4"/>
      </rPr>
      <t>下學期</t>
    </r>
  </si>
  <si>
    <r>
      <rPr>
        <sz val="10"/>
        <color indexed="8"/>
        <rFont val="標楷體"/>
        <family val="4"/>
      </rPr>
      <t>科目名稱</t>
    </r>
  </si>
  <si>
    <r>
      <rPr>
        <sz val="8"/>
        <color indexed="8"/>
        <rFont val="標楷體"/>
        <family val="4"/>
      </rPr>
      <t>代碼</t>
    </r>
  </si>
  <si>
    <r>
      <rPr>
        <sz val="8"/>
        <color indexed="8"/>
        <rFont val="標楷體"/>
        <family val="4"/>
      </rPr>
      <t>學分</t>
    </r>
  </si>
  <si>
    <r>
      <rPr>
        <sz val="8"/>
        <color indexed="8"/>
        <rFont val="標楷體"/>
        <family val="4"/>
      </rPr>
      <t>時數</t>
    </r>
  </si>
  <si>
    <t>體育</t>
  </si>
  <si>
    <t xml:space="preserve"> </t>
  </si>
  <si>
    <r>
      <rPr>
        <sz val="10"/>
        <color indexed="8"/>
        <rFont val="標楷體"/>
        <family val="4"/>
      </rPr>
      <t>代碼</t>
    </r>
  </si>
  <si>
    <r>
      <rPr>
        <sz val="10"/>
        <color indexed="8"/>
        <rFont val="標楷體"/>
        <family val="4"/>
      </rPr>
      <t>學分</t>
    </r>
  </si>
  <si>
    <r>
      <rPr>
        <sz val="10"/>
        <color indexed="8"/>
        <rFont val="標楷體"/>
        <family val="4"/>
      </rPr>
      <t>時數</t>
    </r>
  </si>
  <si>
    <t>修別</t>
  </si>
  <si>
    <t>合計</t>
  </si>
  <si>
    <t>專業必修科目合計</t>
  </si>
  <si>
    <t>專業
必修</t>
  </si>
  <si>
    <t>專業
選修</t>
  </si>
  <si>
    <t>預定專業選修科目合計</t>
  </si>
  <si>
    <t>學分</t>
  </si>
  <si>
    <t>時數</t>
  </si>
  <si>
    <t>學分</t>
  </si>
  <si>
    <t>時數</t>
  </si>
  <si>
    <t>制別：四技(進修部)</t>
  </si>
  <si>
    <t>學期修習合計</t>
  </si>
  <si>
    <r>
      <rPr>
        <sz val="12"/>
        <color indexed="8"/>
        <rFont val="標楷體"/>
        <family val="4"/>
      </rPr>
      <t>科目名稱</t>
    </r>
  </si>
  <si>
    <r>
      <rPr>
        <sz val="12"/>
        <color indexed="8"/>
        <rFont val="標楷體"/>
        <family val="4"/>
      </rPr>
      <t>代碼</t>
    </r>
  </si>
  <si>
    <r>
      <rPr>
        <sz val="12"/>
        <color indexed="8"/>
        <rFont val="標楷體"/>
        <family val="4"/>
      </rPr>
      <t>學分</t>
    </r>
  </si>
  <si>
    <r>
      <rPr>
        <sz val="12"/>
        <color indexed="8"/>
        <rFont val="標楷體"/>
        <family val="4"/>
      </rPr>
      <t>時數</t>
    </r>
  </si>
  <si>
    <r>
      <rPr>
        <sz val="12"/>
        <color indexed="8"/>
        <rFont val="標楷體"/>
        <family val="4"/>
      </rPr>
      <t>通識必修</t>
    </r>
    <r>
      <rPr>
        <sz val="12"/>
        <color indexed="8"/>
        <rFont val="Times New Roman"/>
        <family val="1"/>
      </rPr>
      <t>(1)</t>
    </r>
  </si>
  <si>
    <t>學分</t>
  </si>
  <si>
    <t>時數</t>
  </si>
  <si>
    <t>專業選修(3)</t>
  </si>
  <si>
    <t>最低畢業</t>
  </si>
  <si>
    <t>開課
累計</t>
  </si>
  <si>
    <r>
      <t>專業必修(</t>
    </r>
    <r>
      <rPr>
        <sz val="12"/>
        <color indexed="8"/>
        <rFont val="Times New Roman"/>
        <family val="1"/>
      </rPr>
      <t>2</t>
    </r>
    <r>
      <rPr>
        <sz val="12"/>
        <color indexed="8"/>
        <rFont val="標楷體"/>
        <family val="4"/>
      </rPr>
      <t>)</t>
    </r>
  </si>
  <si>
    <t>制別：碩士班</t>
  </si>
  <si>
    <t>論文
必修</t>
  </si>
  <si>
    <t>論文必修科目合計</t>
  </si>
  <si>
    <r>
      <t>專業選修(</t>
    </r>
    <r>
      <rPr>
        <sz val="12"/>
        <color indexed="8"/>
        <rFont val="Times New Roman"/>
        <family val="1"/>
      </rPr>
      <t>5</t>
    </r>
    <r>
      <rPr>
        <sz val="12"/>
        <color indexed="8"/>
        <rFont val="標楷體"/>
        <family val="4"/>
      </rPr>
      <t>)</t>
    </r>
  </si>
  <si>
    <r>
      <rPr>
        <sz val="12"/>
        <color indexed="8"/>
        <rFont val="標楷體"/>
        <family val="4"/>
      </rPr>
      <t>論文必修</t>
    </r>
    <r>
      <rPr>
        <sz val="12"/>
        <color indexed="8"/>
        <rFont val="Times New Roman"/>
        <family val="1"/>
      </rPr>
      <t>(2)</t>
    </r>
  </si>
  <si>
    <t>污水工程</t>
  </si>
  <si>
    <t>系別：土木工程與環境資源管理系</t>
  </si>
  <si>
    <t>制別：二專假日在職專班(花蓮)</t>
  </si>
  <si>
    <t>專題研討(一)</t>
  </si>
  <si>
    <t>專題研討(二)</t>
  </si>
  <si>
    <t>專題研討(三)</t>
  </si>
  <si>
    <r>
      <rPr>
        <sz val="10"/>
        <color indexed="10"/>
        <rFont val="標楷體"/>
        <family val="4"/>
      </rPr>
      <t>註</t>
    </r>
    <r>
      <rPr>
        <sz val="10"/>
        <color indexed="10"/>
        <rFont val="Times New Roman"/>
        <family val="1"/>
      </rPr>
      <t xml:space="preserve">1 : </t>
    </r>
    <r>
      <rPr>
        <sz val="10"/>
        <color indexed="10"/>
        <rFont val="標楷體"/>
        <family val="4"/>
      </rPr>
      <t>必修</t>
    </r>
    <r>
      <rPr>
        <sz val="10"/>
        <color indexed="10"/>
        <rFont val="Times New Roman"/>
        <family val="1"/>
      </rPr>
      <t>6</t>
    </r>
    <r>
      <rPr>
        <sz val="10"/>
        <color indexed="10"/>
        <rFont val="標楷體"/>
        <family val="4"/>
      </rPr>
      <t>學分及選修</t>
    </r>
    <r>
      <rPr>
        <sz val="10"/>
        <color indexed="10"/>
        <rFont val="Times New Roman"/>
        <family val="1"/>
      </rPr>
      <t>24</t>
    </r>
    <r>
      <rPr>
        <sz val="10"/>
        <color indexed="10"/>
        <rFont val="標楷體"/>
        <family val="4"/>
      </rPr>
      <t>學分，專題研討為必修但不計學分。修畢</t>
    </r>
    <r>
      <rPr>
        <sz val="10"/>
        <color indexed="10"/>
        <rFont val="Times New Roman"/>
        <family val="1"/>
      </rPr>
      <t>30</t>
    </r>
    <r>
      <rPr>
        <sz val="10"/>
        <color indexed="10"/>
        <rFont val="標楷體"/>
        <family val="4"/>
      </rPr>
      <t>學分始能畢業。</t>
    </r>
  </si>
  <si>
    <t>固體廢棄物處理</t>
  </si>
  <si>
    <t>水質分析</t>
  </si>
  <si>
    <t>工程力學</t>
  </si>
  <si>
    <t>材料力學</t>
  </si>
  <si>
    <t>結構學</t>
  </si>
  <si>
    <t>鋼筋混凝土</t>
  </si>
  <si>
    <t>空氣污染防制</t>
  </si>
  <si>
    <t>測量學</t>
  </si>
  <si>
    <t>測量實習</t>
  </si>
  <si>
    <t>流體力學</t>
  </si>
  <si>
    <t>環境工程概論</t>
  </si>
  <si>
    <t>資源回收</t>
  </si>
  <si>
    <t>廢棄物處理及資源化</t>
  </si>
  <si>
    <t>微積分</t>
  </si>
  <si>
    <t>環境地質學</t>
  </si>
  <si>
    <t>廢棄物抽樣檢測技術</t>
  </si>
  <si>
    <t>工程地球物理</t>
  </si>
  <si>
    <t>廢棄物處理及資源化</t>
  </si>
  <si>
    <t>工程品質管理</t>
  </si>
  <si>
    <t>電腦輔助建築繪圖</t>
  </si>
  <si>
    <t>廢棄物資源化實務</t>
  </si>
  <si>
    <t>工程地球物理調查</t>
  </si>
  <si>
    <t>全球環境議題</t>
  </si>
  <si>
    <t>地景保育與景觀導覽</t>
  </si>
  <si>
    <t>環境規劃概論</t>
  </si>
  <si>
    <t>環境微生物學</t>
  </si>
  <si>
    <t>水質管理</t>
  </si>
  <si>
    <t>工業廢水</t>
  </si>
  <si>
    <t>污水工程設計</t>
  </si>
  <si>
    <t>噪音與振動</t>
  </si>
  <si>
    <t>土壤污染防治</t>
  </si>
  <si>
    <t>環境污染物分析</t>
  </si>
  <si>
    <t>污染監測與分析</t>
  </si>
  <si>
    <t>空氣污染物採樣分析</t>
  </si>
  <si>
    <t>有害物質處理與管理</t>
  </si>
  <si>
    <t>土壤復育技術</t>
  </si>
  <si>
    <t>土木施工法</t>
  </si>
  <si>
    <t>污染預防</t>
  </si>
  <si>
    <t>環境管理概論</t>
  </si>
  <si>
    <t>異味污染物控制與監測</t>
  </si>
  <si>
    <t>預定專業選修科目合計</t>
  </si>
  <si>
    <t>論文必修科目合計</t>
  </si>
  <si>
    <t>制別：二技假日在職專班(花蓮)</t>
  </si>
  <si>
    <t>計算機概論</t>
  </si>
  <si>
    <t>職場安全與衛生</t>
  </si>
  <si>
    <t>職場倫理</t>
  </si>
  <si>
    <t>校定必修</t>
  </si>
  <si>
    <t>校定必修科目合計</t>
  </si>
  <si>
    <t>校定必修</t>
  </si>
  <si>
    <t>校定
必修</t>
  </si>
  <si>
    <t>計算機概論</t>
  </si>
  <si>
    <r>
      <t>校定必修</t>
    </r>
    <r>
      <rPr>
        <sz val="12"/>
        <color indexed="8"/>
        <rFont val="Times New Roman"/>
        <family val="1"/>
      </rPr>
      <t>(0)+</t>
    </r>
    <r>
      <rPr>
        <sz val="12"/>
        <color indexed="8"/>
        <rFont val="標楷體"/>
        <family val="4"/>
      </rPr>
      <t xml:space="preserve">
專業必修(</t>
    </r>
    <r>
      <rPr>
        <sz val="12"/>
        <color indexed="8"/>
        <rFont val="Times New Roman"/>
        <family val="1"/>
      </rPr>
      <t>2</t>
    </r>
    <r>
      <rPr>
        <sz val="12"/>
        <color indexed="8"/>
        <rFont val="標楷體"/>
        <family val="4"/>
      </rPr>
      <t>)</t>
    </r>
  </si>
  <si>
    <t>資源再利用特論</t>
  </si>
  <si>
    <t>耐震設計</t>
  </si>
  <si>
    <t>高等資源處理</t>
  </si>
  <si>
    <t>環境工程特論</t>
  </si>
  <si>
    <t>廢棄物處理特論</t>
  </si>
  <si>
    <t>水及廢水處理程序</t>
  </si>
  <si>
    <t>鋼構件行為學</t>
  </si>
  <si>
    <t>測量學</t>
  </si>
  <si>
    <t>工程測量</t>
  </si>
  <si>
    <t>微積分(二)</t>
  </si>
  <si>
    <t>電腦輔助繪圖</t>
  </si>
  <si>
    <t>固體廢棄物處理</t>
  </si>
  <si>
    <t>電腦輔助建築繪圖</t>
  </si>
  <si>
    <t>空氣污染物採樣分析</t>
  </si>
  <si>
    <t>土木施工法</t>
  </si>
  <si>
    <t>土壤力學與基礎工程</t>
  </si>
  <si>
    <t>廢棄物處理及資源化</t>
  </si>
  <si>
    <t>微積分(一)</t>
  </si>
  <si>
    <t>空氣污染防制</t>
  </si>
  <si>
    <t>材料力學</t>
  </si>
  <si>
    <t>工程材料(含試驗)</t>
  </si>
  <si>
    <t>結構學</t>
  </si>
  <si>
    <t>鋼筋混凝土</t>
  </si>
  <si>
    <t>土木工程概論</t>
  </si>
  <si>
    <t>氣候變遷調適</t>
  </si>
  <si>
    <t>噪音與振動控制</t>
  </si>
  <si>
    <t>環境生態學概論</t>
  </si>
  <si>
    <t>空氣污染概論</t>
  </si>
  <si>
    <t>固體廢棄物</t>
  </si>
  <si>
    <t>語文與表達</t>
  </si>
  <si>
    <t>語文與詮釋</t>
  </si>
  <si>
    <t>生活美語</t>
  </si>
  <si>
    <t>英語聽講</t>
  </si>
  <si>
    <t>花蓮文學</t>
  </si>
  <si>
    <t>我國憲政與經濟發展</t>
  </si>
  <si>
    <t>人工智慧的數學基礎</t>
  </si>
  <si>
    <r>
      <rPr>
        <sz val="10"/>
        <color indexed="10"/>
        <rFont val="標楷體"/>
        <family val="4"/>
      </rPr>
      <t>註</t>
    </r>
    <r>
      <rPr>
        <sz val="10"/>
        <color indexed="10"/>
        <rFont val="Times New Roman"/>
        <family val="1"/>
      </rPr>
      <t xml:space="preserve">2 : </t>
    </r>
    <r>
      <rPr>
        <sz val="10"/>
        <color indexed="10"/>
        <rFont val="標楷體"/>
        <family val="4"/>
      </rPr>
      <t>指導教授得要求學生選修本系其他年制之課程，但不列入畢業學分。</t>
    </r>
  </si>
  <si>
    <t>營建管理特論</t>
  </si>
  <si>
    <t>專題研討</t>
  </si>
  <si>
    <t>土木工程防災減災特論</t>
  </si>
  <si>
    <t>電腦輔助建築繪圖</t>
  </si>
  <si>
    <t>水文學</t>
  </si>
  <si>
    <t>廢棄物資源化實務</t>
  </si>
  <si>
    <t>土壤與地下水整治</t>
  </si>
  <si>
    <t>土壤與地下水整治概論</t>
  </si>
  <si>
    <t>工程地球物理調查</t>
  </si>
  <si>
    <t>耐震能力評估與補強</t>
  </si>
  <si>
    <t>高等鋼筋混凝土設計</t>
  </si>
  <si>
    <t>水土保持工程</t>
  </si>
  <si>
    <t>工程地質</t>
  </si>
  <si>
    <t>地景保育與景觀導覽</t>
  </si>
  <si>
    <t>工地實務</t>
  </si>
  <si>
    <t>空氣污染物採樣分析</t>
  </si>
  <si>
    <t>污染監測與分析</t>
  </si>
  <si>
    <t>實驗設計與分析</t>
  </si>
  <si>
    <t>環境地球物理特論</t>
  </si>
  <si>
    <t>營建施工特論</t>
  </si>
  <si>
    <t>節能減碳與永續發展</t>
  </si>
  <si>
    <t>專題研討</t>
  </si>
  <si>
    <t>高等結構學</t>
  </si>
  <si>
    <t>防災概論</t>
  </si>
  <si>
    <t>程式設計</t>
  </si>
  <si>
    <t>創新管理</t>
  </si>
  <si>
    <t>創新與創業</t>
  </si>
  <si>
    <t>勞資關係</t>
  </si>
  <si>
    <t>企業社會責任</t>
  </si>
  <si>
    <t>土木施工法</t>
  </si>
  <si>
    <t>工程測量實習</t>
  </si>
  <si>
    <t>工程測量實習</t>
  </si>
  <si>
    <t>品質管理</t>
  </si>
  <si>
    <t>污水工程設計</t>
  </si>
  <si>
    <t>資源回收</t>
  </si>
  <si>
    <t>工程測量</t>
  </si>
  <si>
    <t>環境管理數學</t>
  </si>
  <si>
    <t>營建管理</t>
  </si>
  <si>
    <t>掩埋操作與管理</t>
  </si>
  <si>
    <t>工程經濟</t>
  </si>
  <si>
    <t>工程測量</t>
  </si>
  <si>
    <t>環境地質學</t>
  </si>
  <si>
    <t>環境化學</t>
  </si>
  <si>
    <t>空氣污染控制</t>
  </si>
  <si>
    <t>空氣污染防制設計</t>
  </si>
  <si>
    <t>工程地質特論</t>
  </si>
  <si>
    <t>坡地災害實務</t>
  </si>
  <si>
    <t>災害管理實務</t>
  </si>
  <si>
    <t>廢污水處理與整治</t>
  </si>
  <si>
    <t>環境地質特論</t>
  </si>
  <si>
    <t>工程地球物理特論</t>
  </si>
  <si>
    <t>空氣污染源管制</t>
  </si>
  <si>
    <t xml:space="preserve"> </t>
  </si>
  <si>
    <t xml:space="preserve"> </t>
  </si>
  <si>
    <t xml:space="preserve"> </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</si>
  <si>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38</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</si>
  <si>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空氣污染管制</t>
  </si>
  <si>
    <t>土壤力學</t>
  </si>
  <si>
    <t>基礎工程</t>
  </si>
  <si>
    <t>工程識圖</t>
  </si>
  <si>
    <t>工程材料</t>
  </si>
  <si>
    <t>工程材料試驗</t>
  </si>
  <si>
    <t>水土保持工程</t>
  </si>
  <si>
    <t xml:space="preserve"> </t>
  </si>
  <si>
    <t>工程材料</t>
  </si>
  <si>
    <t>工程估價</t>
  </si>
  <si>
    <t>微積分</t>
  </si>
  <si>
    <t>流體力學</t>
  </si>
  <si>
    <t xml:space="preserve">環境生態學 </t>
  </si>
  <si>
    <t>環境工程概論</t>
  </si>
  <si>
    <t xml:space="preserve"> </t>
  </si>
  <si>
    <t>水文學</t>
  </si>
  <si>
    <t>工程識圖</t>
  </si>
  <si>
    <t>環境規劃概論</t>
  </si>
  <si>
    <t>土木工程概論</t>
  </si>
  <si>
    <r>
      <rPr>
        <sz val="10"/>
        <color indexed="8"/>
        <rFont val="標楷體"/>
        <family val="4"/>
      </rPr>
      <t>第一學年</t>
    </r>
    <r>
      <rPr>
        <sz val="10"/>
        <color indexed="8"/>
        <rFont val="Times New Roman"/>
        <family val="1"/>
      </rPr>
      <t>(109</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~110</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</si>
  <si>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t>科技論文寫作與表現</t>
  </si>
  <si>
    <r>
      <rPr>
        <sz val="12"/>
        <color indexed="8"/>
        <rFont val="標楷體"/>
        <family val="4"/>
      </rPr>
      <t>第一學期</t>
    </r>
    <r>
      <rPr>
        <sz val="12"/>
        <color indexed="8"/>
        <rFont val="Times New Roman"/>
        <family val="1"/>
      </rPr>
      <t>(109</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~1110</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</si>
  <si>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(110</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</si>
  <si>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(110</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</si>
  <si>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(111</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</si>
  <si>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0"/>
        <color indexed="8"/>
        <rFont val="標楷體"/>
        <family val="4"/>
      </rPr>
      <t>第三學年</t>
    </r>
    <r>
      <rPr>
        <sz val="10"/>
        <color indexed="8"/>
        <rFont val="Times New Roman"/>
        <family val="1"/>
      </rPr>
      <t>(111</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~112</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</si>
  <si>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t>工程倫理</t>
  </si>
  <si>
    <t>工程管理</t>
  </si>
  <si>
    <t>環境地球科學</t>
  </si>
  <si>
    <t>工程地質</t>
  </si>
  <si>
    <t>環境影響評估</t>
  </si>
  <si>
    <t>風工程特論</t>
  </si>
  <si>
    <t>工程經濟特論</t>
  </si>
  <si>
    <t>建築防災避難特論</t>
  </si>
  <si>
    <t>工程統計特論</t>
  </si>
  <si>
    <t>工程財務管理</t>
  </si>
  <si>
    <t>研究方法論</t>
  </si>
  <si>
    <t>水污染防治</t>
  </si>
  <si>
    <t>工業減廢</t>
  </si>
  <si>
    <t>水質管理</t>
  </si>
  <si>
    <t>註3：須於學位口試申請前辦理具審稿之研討會或學報之發表或經系所審定同意之精簡報告。</t>
  </si>
  <si>
    <t>註4：須於學位口試申請前透過臺灣學術倫理教育資源中心網站自我學習，並通過總測驗取得 6 小時(含)以上之修課證明。</t>
  </si>
  <si>
    <t>碩士論文</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</si>
  <si>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46</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學分，不含重補修必修科目</t>
    </r>
    <r>
      <rPr>
        <u val="single"/>
        <sz val="12"/>
        <color indexed="10"/>
        <rFont val="Times New Roman"/>
        <family val="1"/>
      </rPr>
      <t>)</t>
    </r>
    <r>
      <rPr>
        <sz val="12"/>
        <color indexed="10"/>
        <rFont val="標楷體"/>
        <family val="4"/>
      </rPr>
      <t>，合計</t>
    </r>
    <r>
      <rPr>
        <sz val="12"/>
        <color indexed="10"/>
        <rFont val="Times New Roman"/>
        <family val="1"/>
      </rPr>
      <t>80</t>
    </r>
    <r>
      <rPr>
        <sz val="12"/>
        <color indexed="10"/>
        <rFont val="標楷體"/>
        <family val="4"/>
      </rPr>
      <t>學分以上，始能畢業。</t>
    </r>
  </si>
  <si>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次校課程暨教務會議審議通過</t>
    </r>
  </si>
  <si>
    <t>基礎工程</t>
  </si>
  <si>
    <t>水質監測與管理</t>
  </si>
  <si>
    <t>空間資訊整合與應用</t>
  </si>
  <si>
    <t>空間資訊整合與應用</t>
  </si>
  <si>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次校課程暨教務會議審議通過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次系課程委員會議修正通過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次教務會議修正通過</t>
    </r>
  </si>
  <si>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次校課程暨教務會議審議通過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次系課程委員會議修正通過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次教務會議修正通過</t>
    </r>
  </si>
  <si>
    <t>系別：土木工程與環境資源管理系</t>
  </si>
  <si>
    <r>
      <rPr>
        <sz val="10"/>
        <color indexed="8"/>
        <rFont val="標楷體"/>
        <family val="4"/>
      </rPr>
      <t>第二學年</t>
    </r>
    <r>
      <rPr>
        <sz val="10"/>
        <color indexed="8"/>
        <rFont val="Times New Roman"/>
        <family val="1"/>
      </rPr>
      <t>(110</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~111</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</si>
  <si>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第四學年</t>
    </r>
    <r>
      <rPr>
        <sz val="10"/>
        <color indexed="8"/>
        <rFont val="Times New Roman"/>
        <family val="1"/>
      </rPr>
      <t>(112</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~113</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</si>
  <si>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t>合計</t>
  </si>
  <si>
    <t>校定必修科目合計</t>
  </si>
  <si>
    <t>校定必修科目合計</t>
  </si>
  <si>
    <t>校定必修科目合計</t>
  </si>
  <si>
    <t>通識
必修</t>
  </si>
  <si>
    <t>職場英文</t>
  </si>
  <si>
    <t>應用中文</t>
  </si>
  <si>
    <t>中華民國憲法析論</t>
  </si>
  <si>
    <t>大數據的數學基礎</t>
  </si>
  <si>
    <t>通識必修科目合計</t>
  </si>
  <si>
    <t>通識必修科目合計</t>
  </si>
  <si>
    <t>通識必修科目合計</t>
  </si>
  <si>
    <t>通識
選修</t>
  </si>
  <si>
    <t>性別平等教育</t>
  </si>
  <si>
    <t>生命教育</t>
  </si>
  <si>
    <t>花東表演藝術賞析</t>
  </si>
  <si>
    <t>原鄉藝文欣賞</t>
  </si>
  <si>
    <t>預定通識選修科目合計</t>
  </si>
  <si>
    <t>預定通識選修科目合計</t>
  </si>
  <si>
    <t>專業
必修</t>
  </si>
  <si>
    <t>工程力學</t>
  </si>
  <si>
    <t>污水工程</t>
  </si>
  <si>
    <t>水質分析</t>
  </si>
  <si>
    <t>專業必修科目合計</t>
  </si>
  <si>
    <t>專業必修科目合計</t>
  </si>
  <si>
    <t>專業
選修</t>
  </si>
  <si>
    <t>工程識圖</t>
  </si>
  <si>
    <t>工業減廢</t>
  </si>
  <si>
    <t>廢棄物抽樣檢測技術</t>
  </si>
  <si>
    <t>廢棄物資源化實務</t>
  </si>
  <si>
    <t>環境生態學</t>
  </si>
  <si>
    <t>地景保育與景觀導覽</t>
  </si>
  <si>
    <t>污水工程設計</t>
  </si>
  <si>
    <t>水質管理</t>
  </si>
  <si>
    <t>普通物理</t>
  </si>
  <si>
    <t>工程實務</t>
  </si>
  <si>
    <t>流體力學</t>
  </si>
  <si>
    <t>環境影響評估</t>
  </si>
  <si>
    <t>測量實習</t>
  </si>
  <si>
    <t>工程地球物理</t>
  </si>
  <si>
    <t>土壤污染防治</t>
  </si>
  <si>
    <t>營建管理</t>
  </si>
  <si>
    <t>土木工程概論</t>
  </si>
  <si>
    <t>公文與論文</t>
  </si>
  <si>
    <t>環境地質學</t>
  </si>
  <si>
    <t>工程品質管理</t>
  </si>
  <si>
    <t>環境工程概論</t>
  </si>
  <si>
    <t>噪音與振動</t>
  </si>
  <si>
    <t>土壤復育技術</t>
  </si>
  <si>
    <t>氣候變遷調適</t>
  </si>
  <si>
    <t>工程地質</t>
  </si>
  <si>
    <t>環境微生物學</t>
  </si>
  <si>
    <t>掩埋操作與管理</t>
  </si>
  <si>
    <t>工程估價</t>
  </si>
  <si>
    <t xml:space="preserve"> </t>
  </si>
  <si>
    <t>工程倫理</t>
  </si>
  <si>
    <t>環境化學</t>
  </si>
  <si>
    <t>有害物質處理與管理</t>
  </si>
  <si>
    <t>地理資訊系統</t>
  </si>
  <si>
    <t>環境地球科學</t>
  </si>
  <si>
    <t xml:space="preserve"> </t>
  </si>
  <si>
    <t>土壤與地下水整治概論</t>
  </si>
  <si>
    <t>品質管理</t>
  </si>
  <si>
    <t>環境污染物分析</t>
  </si>
  <si>
    <t>工程測量實習</t>
  </si>
  <si>
    <t>環境倫理</t>
  </si>
  <si>
    <t>節能減碳與永續發展</t>
  </si>
  <si>
    <t>污染監測與分析</t>
  </si>
  <si>
    <t>全球環境議題</t>
  </si>
  <si>
    <t>工程地球物理調查</t>
  </si>
  <si>
    <t>水土保持工程</t>
  </si>
  <si>
    <t>防災概論</t>
  </si>
  <si>
    <t>污染預防</t>
  </si>
  <si>
    <t>多媒體製作</t>
  </si>
  <si>
    <t xml:space="preserve"> </t>
  </si>
  <si>
    <t>水文學</t>
  </si>
  <si>
    <t>環境規劃概論</t>
  </si>
  <si>
    <t>工程經濟</t>
  </si>
  <si>
    <t>資源回收</t>
  </si>
  <si>
    <t>環保法規</t>
  </si>
  <si>
    <t>預定專業選修科目合計</t>
  </si>
  <si>
    <t>預定專業選修科目合計</t>
  </si>
  <si>
    <t>學期修習合計</t>
  </si>
  <si>
    <t>通識必修(1)</t>
  </si>
  <si>
    <t>學分</t>
  </si>
  <si>
    <t>時數</t>
  </si>
  <si>
    <t>通識選修(6)</t>
  </si>
  <si>
    <t>學分</t>
  </si>
  <si>
    <t>時數</t>
  </si>
  <si>
    <r>
      <t>校定必修</t>
    </r>
    <r>
      <rPr>
        <sz val="11"/>
        <color indexed="8"/>
        <rFont val="Times New Roman"/>
        <family val="1"/>
      </rPr>
      <t>(0)+</t>
    </r>
    <r>
      <rPr>
        <sz val="11"/>
        <color indexed="8"/>
        <rFont val="標楷體"/>
        <family val="4"/>
      </rPr>
      <t xml:space="preserve">
專業必修</t>
    </r>
    <r>
      <rPr>
        <sz val="11"/>
        <color indexed="8"/>
        <rFont val="Times New Roman"/>
        <family val="1"/>
      </rPr>
      <t>(2)</t>
    </r>
  </si>
  <si>
    <r>
      <rPr>
        <sz val="11"/>
        <color indexed="8"/>
        <rFont val="標楷體"/>
        <family val="4"/>
      </rPr>
      <t>專業選修</t>
    </r>
    <r>
      <rPr>
        <sz val="11"/>
        <color indexed="8"/>
        <rFont val="Times New Roman"/>
        <family val="1"/>
      </rPr>
      <t>(3)</t>
    </r>
  </si>
  <si>
    <t>最低畢業</t>
  </si>
  <si>
    <t>開課累計</t>
  </si>
  <si>
    <r>
      <rPr>
        <sz val="10"/>
        <color indexed="8"/>
        <rFont val="標楷體"/>
        <family val="4"/>
      </rPr>
      <t>註</t>
    </r>
    <r>
      <rPr>
        <sz val="10"/>
        <color indexed="8"/>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27</t>
    </r>
    <r>
      <rPr>
        <u val="single"/>
        <sz val="10"/>
        <color indexed="10"/>
        <rFont val="標楷體"/>
        <family val="4"/>
      </rPr>
      <t>學分，通識選修</t>
    </r>
    <r>
      <rPr>
        <u val="single"/>
        <sz val="10"/>
        <color indexed="10"/>
        <rFont val="Times New Roman"/>
        <family val="1"/>
      </rPr>
      <t>2</t>
    </r>
    <r>
      <rPr>
        <u val="single"/>
        <sz val="10"/>
        <color indexed="10"/>
        <rFont val="標楷體"/>
        <family val="4"/>
      </rPr>
      <t>學分</t>
    </r>
    <r>
      <rPr>
        <sz val="10"/>
        <color indexed="8"/>
        <rFont val="標楷體"/>
        <family val="4"/>
      </rPr>
      <t>；本系</t>
    </r>
    <r>
      <rPr>
        <sz val="10"/>
        <color indexed="8"/>
        <rFont val="Times New Roman"/>
        <family val="1"/>
      </rPr>
      <t>(</t>
    </r>
    <r>
      <rPr>
        <sz val="10"/>
        <color indexed="8"/>
        <rFont val="標楷體"/>
        <family val="4"/>
      </rPr>
      <t>校定必修</t>
    </r>
    <r>
      <rPr>
        <sz val="10"/>
        <color indexed="8"/>
        <rFont val="Times New Roman"/>
        <family val="1"/>
      </rPr>
      <t>+</t>
    </r>
    <r>
      <rPr>
        <u val="single"/>
        <sz val="10"/>
        <color indexed="8"/>
        <rFont val="標楷體"/>
        <family val="4"/>
      </rPr>
      <t>專業必修</t>
    </r>
    <r>
      <rPr>
        <u val="single"/>
        <sz val="10"/>
        <color indexed="8"/>
        <rFont val="Times New Roman"/>
        <family val="1"/>
      </rPr>
      <t>)</t>
    </r>
    <r>
      <rPr>
        <u val="single"/>
        <sz val="10"/>
        <color indexed="8"/>
        <rFont val="標楷體"/>
        <family val="4"/>
      </rPr>
      <t>共</t>
    </r>
    <r>
      <rPr>
        <u val="single"/>
        <sz val="10"/>
        <color indexed="8"/>
        <rFont val="Times New Roman"/>
        <family val="1"/>
      </rPr>
      <t>69</t>
    </r>
    <r>
      <rPr>
        <u val="single"/>
        <sz val="10"/>
        <color indexed="8"/>
        <rFont val="標楷體"/>
        <family val="4"/>
      </rPr>
      <t>學分</t>
    </r>
    <r>
      <rPr>
        <sz val="10"/>
        <color indexed="8"/>
        <rFont val="標楷體"/>
        <family val="4"/>
      </rPr>
      <t>及</t>
    </r>
    <r>
      <rPr>
        <u val="single"/>
        <sz val="10"/>
        <color indexed="8"/>
        <rFont val="標楷體"/>
        <family val="4"/>
      </rPr>
      <t>專業選修</t>
    </r>
    <r>
      <rPr>
        <u val="single"/>
        <sz val="10"/>
        <color indexed="8"/>
        <rFont val="Times New Roman"/>
        <family val="1"/>
      </rPr>
      <t>30</t>
    </r>
    <r>
      <rPr>
        <u val="single"/>
        <sz val="10"/>
        <color indexed="8"/>
        <rFont val="標楷體"/>
        <family val="4"/>
      </rPr>
      <t>學分</t>
    </r>
    <r>
      <rPr>
        <u val="single"/>
        <sz val="10"/>
        <color indexed="8"/>
        <rFont val="Times New Roman"/>
        <family val="1"/>
      </rPr>
      <t>(</t>
    </r>
    <r>
      <rPr>
        <u val="single"/>
        <sz val="10"/>
        <color indexed="8"/>
        <rFont val="標楷體"/>
        <family val="4"/>
      </rPr>
      <t>至多承認外系專業課程</t>
    </r>
    <r>
      <rPr>
        <u val="single"/>
        <sz val="10"/>
        <color indexed="8"/>
        <rFont val="Times New Roman"/>
        <family val="1"/>
      </rPr>
      <t>8</t>
    </r>
    <r>
      <rPr>
        <u val="single"/>
        <sz val="10"/>
        <color indexed="8"/>
        <rFont val="標楷體"/>
        <family val="4"/>
      </rPr>
      <t>學分，不含重補修必修科目、軍訓及通識課程</t>
    </r>
    <r>
      <rPr>
        <u val="single"/>
        <sz val="10"/>
        <color indexed="8"/>
        <rFont val="Times New Roman"/>
        <family val="1"/>
      </rPr>
      <t>)</t>
    </r>
    <r>
      <rPr>
        <sz val="10"/>
        <color indexed="8"/>
        <rFont val="標楷體"/>
        <family val="4"/>
      </rPr>
      <t>，合計</t>
    </r>
    <r>
      <rPr>
        <sz val="10"/>
        <color indexed="8"/>
        <rFont val="Times New Roman"/>
        <family val="1"/>
      </rPr>
      <t>128</t>
    </r>
    <r>
      <rPr>
        <sz val="10"/>
        <color indexed="8"/>
        <rFont val="標楷體"/>
        <family val="4"/>
      </rPr>
      <t>學分以上，始能畢業。</t>
    </r>
  </si>
  <si>
    <t>空間資訊整合與應用</t>
  </si>
  <si>
    <r>
      <rPr>
        <b/>
        <sz val="18"/>
        <color indexed="12"/>
        <rFont val="標楷體"/>
        <family val="4"/>
      </rP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</si>
  <si>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</si>
  <si>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</si>
  <si>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</si>
  <si>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109</t>
    </r>
    <r>
      <rPr>
        <b/>
        <sz val="8"/>
        <color indexed="12"/>
        <rFont val="標楷體"/>
        <family val="4"/>
      </rPr>
      <t>年</t>
    </r>
    <r>
      <rPr>
        <b/>
        <sz val="8"/>
        <color indexed="12"/>
        <rFont val="Times New Roman"/>
        <family val="1"/>
      </rPr>
      <t>8</t>
    </r>
    <r>
      <rPr>
        <b/>
        <sz val="8"/>
        <color indexed="12"/>
        <rFont val="標楷體"/>
        <family val="4"/>
      </rPr>
      <t>月</t>
    </r>
    <r>
      <rPr>
        <b/>
        <sz val="8"/>
        <color indexed="12"/>
        <rFont val="Times New Roman"/>
        <family val="1"/>
      </rPr>
      <t>19</t>
    </r>
    <r>
      <rPr>
        <b/>
        <sz val="8"/>
        <color indexed="12"/>
        <rFont val="標楷體"/>
        <family val="4"/>
      </rPr>
      <t>日</t>
    </r>
    <r>
      <rPr>
        <b/>
        <sz val="8"/>
        <color indexed="12"/>
        <rFont val="Times New Roman"/>
        <family val="1"/>
      </rPr>
      <t>109</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次系課程委員會議通過
</t>
    </r>
    <r>
      <rPr>
        <b/>
        <sz val="8"/>
        <color indexed="12"/>
        <rFont val="Times New Roman"/>
        <family val="1"/>
      </rPr>
      <t>109</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8</t>
    </r>
    <r>
      <rPr>
        <b/>
        <sz val="8"/>
        <color indexed="12"/>
        <rFont val="標楷體"/>
        <family val="4"/>
      </rPr>
      <t>日</t>
    </r>
    <r>
      <rPr>
        <b/>
        <sz val="8"/>
        <color indexed="12"/>
        <rFont val="Times New Roman"/>
        <family val="1"/>
      </rPr>
      <t>109</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次校課程暨教務會議審議通過
</t>
    </r>
    <r>
      <rPr>
        <b/>
        <sz val="8"/>
        <color indexed="12"/>
        <rFont val="Times New Roman"/>
        <family val="1"/>
      </rPr>
      <t>110</t>
    </r>
    <r>
      <rPr>
        <b/>
        <sz val="8"/>
        <color indexed="12"/>
        <rFont val="標楷體"/>
        <family val="4"/>
      </rPr>
      <t>年</t>
    </r>
    <r>
      <rPr>
        <b/>
        <sz val="8"/>
        <color indexed="12"/>
        <rFont val="Times New Roman"/>
        <family val="1"/>
      </rPr>
      <t>8</t>
    </r>
    <r>
      <rPr>
        <b/>
        <sz val="8"/>
        <color indexed="12"/>
        <rFont val="標楷體"/>
        <family val="4"/>
      </rPr>
      <t>月</t>
    </r>
    <r>
      <rPr>
        <b/>
        <sz val="8"/>
        <color indexed="12"/>
        <rFont val="Times New Roman"/>
        <family val="1"/>
      </rPr>
      <t>17</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次通識教育中心課程委員會議通過
</t>
    </r>
    <r>
      <rPr>
        <b/>
        <sz val="8"/>
        <color indexed="12"/>
        <rFont val="Times New Roman"/>
        <family val="1"/>
      </rPr>
      <t>110</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1</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次系課程委員會議修正通過
</t>
    </r>
    <r>
      <rPr>
        <b/>
        <sz val="8"/>
        <color indexed="12"/>
        <rFont val="Times New Roman"/>
        <family val="1"/>
      </rPr>
      <t>110</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7</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次校課程委員會暨第</t>
    </r>
    <r>
      <rPr>
        <b/>
        <sz val="8"/>
        <color indexed="12"/>
        <rFont val="Times New Roman"/>
        <family val="1"/>
      </rPr>
      <t>2</t>
    </r>
    <r>
      <rPr>
        <b/>
        <sz val="8"/>
        <color indexed="12"/>
        <rFont val="標楷體"/>
        <family val="4"/>
      </rPr>
      <t>次教務會議修正通過</t>
    </r>
    <r>
      <rPr>
        <b/>
        <sz val="8"/>
        <color indexed="12"/>
        <rFont val="Times New Roman"/>
        <family val="1"/>
      </rPr>
      <t xml:space="preserve">
</t>
    </r>
    <r>
      <rPr>
        <b/>
        <sz val="8"/>
        <color indexed="12"/>
        <rFont val="標楷體"/>
        <family val="4"/>
      </rPr>
      <t>111年8月31日111學年度第1學期第1次校課程委員會暨第1次教務會議修正通過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</si>
</sst>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5">
    <font>
      <sz val="12"/>
      <color theme="1"/>
      <name val="Calibri"/>
      <family val="1"/>
    </font>
    <font>
      <sz val="12"/>
      <color indexed="8"/>
      <name val="新細明體"/>
      <family val="1"/>
    </font>
    <font>
      <sz val="12"/>
      <name val="新細明體"/>
      <family val="1"/>
    </font>
    <font>
      <sz val="10"/>
      <color indexed="8"/>
      <name val="標楷體"/>
      <family val="4"/>
    </font>
    <font>
      <sz val="8"/>
      <color indexed="8"/>
      <name val="標楷體"/>
      <family val="4"/>
    </font>
    <font>
      <sz val="11"/>
      <color indexed="8"/>
      <name val="標楷體"/>
      <family val="4"/>
    </font>
    <font>
      <sz val="12"/>
      <color indexed="8"/>
      <name val="標楷體"/>
      <family val="4"/>
    </font>
    <font>
      <sz val="10"/>
      <color indexed="10"/>
      <name val="標楷體"/>
      <family val="4"/>
    </font>
    <font>
      <b/>
      <sz val="12"/>
      <color indexed="12"/>
      <name val="標楷體"/>
      <family val="4"/>
    </font>
    <font>
      <sz val="10"/>
      <color indexed="12"/>
      <name val="標楷體"/>
      <family val="4"/>
    </font>
    <font>
      <b/>
      <sz val="18"/>
      <color indexed="12"/>
      <name val="標楷體"/>
      <family val="4"/>
    </font>
    <font>
      <sz val="10"/>
      <name val="標楷體"/>
      <family val="4"/>
    </font>
    <font>
      <sz val="10"/>
      <name val="Times New Roman"/>
      <family val="1"/>
    </font>
    <font>
      <sz val="10"/>
      <color indexed="8"/>
      <name val="Times New Roman"/>
      <family val="1"/>
    </font>
    <font>
      <sz val="12"/>
      <color indexed="8"/>
      <name val="Times New Roman"/>
      <family val="1"/>
    </font>
    <font>
      <b/>
      <sz val="10"/>
      <color indexed="17"/>
      <name val="Times New Roman"/>
      <family val="1"/>
    </font>
    <font>
      <b/>
      <sz val="18"/>
      <color indexed="12"/>
      <name val="Times New Roman"/>
      <family val="1"/>
    </font>
    <font>
      <sz val="8"/>
      <color indexed="8"/>
      <name val="Times New Roman"/>
      <family val="1"/>
    </font>
    <font>
      <sz val="11"/>
      <color indexed="8"/>
      <name val="Times New Roman"/>
      <family val="1"/>
    </font>
    <font>
      <sz val="9"/>
      <name val="新細明體"/>
      <family val="1"/>
    </font>
    <font>
      <sz val="10"/>
      <color indexed="10"/>
      <name val="Times New Roman"/>
      <family val="1"/>
    </font>
    <font>
      <u val="single"/>
      <sz val="10"/>
      <color indexed="10"/>
      <name val="標楷體"/>
      <family val="4"/>
    </font>
    <font>
      <u val="single"/>
      <sz val="10"/>
      <color indexed="10"/>
      <name val="Times New Roman"/>
      <family val="1"/>
    </font>
    <font>
      <sz val="12"/>
      <name val="Times New Roman"/>
      <family val="1"/>
    </font>
    <font>
      <sz val="12"/>
      <name val="標楷體"/>
      <family val="4"/>
    </font>
    <font>
      <b/>
      <sz val="12"/>
      <color indexed="17"/>
      <name val="Times New Roman"/>
      <family val="1"/>
    </font>
    <font>
      <sz val="12"/>
      <color indexed="10"/>
      <name val="標楷體"/>
      <family val="4"/>
    </font>
    <font>
      <sz val="12"/>
      <color indexed="10"/>
      <name val="Times New Roman"/>
      <family val="1"/>
    </font>
    <font>
      <u val="single"/>
      <sz val="12"/>
      <color indexed="10"/>
      <name val="標楷體"/>
      <family val="4"/>
    </font>
    <font>
      <u val="single"/>
      <sz val="12"/>
      <color indexed="10"/>
      <name val="Times New Roman"/>
      <family val="1"/>
    </font>
    <font>
      <b/>
      <sz val="12"/>
      <name val="標楷體"/>
      <family val="4"/>
    </font>
    <font>
      <b/>
      <sz val="10"/>
      <name val="標楷體"/>
      <family val="4"/>
    </font>
    <font>
      <b/>
      <sz val="12"/>
      <name val="Times New Roman"/>
      <family val="1"/>
    </font>
    <font>
      <b/>
      <sz val="10"/>
      <color indexed="12"/>
      <name val="Times New Roman"/>
      <family val="1"/>
    </font>
    <font>
      <b/>
      <sz val="10"/>
      <color indexed="12"/>
      <name val="細明體"/>
      <family val="3"/>
    </font>
    <font>
      <u val="single"/>
      <sz val="10"/>
      <color indexed="8"/>
      <name val="標楷體"/>
      <family val="4"/>
    </font>
    <font>
      <u val="single"/>
      <sz val="10"/>
      <color indexed="8"/>
      <name val="Times New Roman"/>
      <family val="1"/>
    </font>
    <font>
      <b/>
      <sz val="8"/>
      <color indexed="12"/>
      <name val="Times New Roman"/>
      <family val="1"/>
    </font>
    <font>
      <b/>
      <sz val="8"/>
      <color indexed="12"/>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1"/>
      <color indexed="10"/>
      <name val="標楷體"/>
      <family val="4"/>
    </font>
    <font>
      <sz val="11"/>
      <color indexed="10"/>
      <name val="Times New Roman"/>
      <family val="1"/>
    </font>
    <font>
      <sz val="10"/>
      <name val="新細明體"/>
      <family val="1"/>
    </font>
    <font>
      <b/>
      <sz val="12"/>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10"/>
      <color theme="1"/>
      <name val="Calibri"/>
      <family val="1"/>
    </font>
    <font>
      <sz val="12"/>
      <color rgb="FFFF0000"/>
      <name val="Times New Roman"/>
      <family val="1"/>
    </font>
    <font>
      <sz val="12"/>
      <color theme="1"/>
      <name val="Times New Roman"/>
      <family val="1"/>
    </font>
    <font>
      <sz val="12"/>
      <name val="Calibri"/>
      <family val="1"/>
    </font>
    <font>
      <sz val="10"/>
      <color theme="1"/>
      <name val="Times New Roman"/>
      <family val="1"/>
    </font>
    <font>
      <sz val="10"/>
      <color rgb="FFFF0000"/>
      <name val="Times New Roman"/>
      <family val="1"/>
    </font>
    <font>
      <sz val="11"/>
      <color rgb="FFFF0000"/>
      <name val="標楷體"/>
      <family val="4"/>
    </font>
    <font>
      <sz val="11"/>
      <color rgb="FFFF0000"/>
      <name val="Times New Roman"/>
      <family val="1"/>
    </font>
    <font>
      <sz val="10"/>
      <color theme="1"/>
      <name val="標楷體"/>
      <family val="4"/>
    </font>
    <font>
      <sz val="12"/>
      <color theme="1"/>
      <name val="標楷體"/>
      <family val="4"/>
    </font>
    <font>
      <b/>
      <sz val="12"/>
      <color theme="1"/>
      <name val="標楷體"/>
      <family val="4"/>
    </font>
    <font>
      <b/>
      <sz val="8"/>
      <color rgb="FF0000FF"/>
      <name val="Times New Roman"/>
      <family val="1"/>
    </font>
    <font>
      <sz val="10"/>
      <name val="Calibri"/>
      <family val="1"/>
    </font>
    <font>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medium"/>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top style="medium"/>
      <bottom style="thin"/>
    </border>
    <border>
      <left style="thin"/>
      <right>
        <color indexed="63"/>
      </right>
      <top style="thin"/>
      <bottom style="thin"/>
    </border>
    <border>
      <left style="thin"/>
      <right/>
      <top/>
      <bottom style="medium"/>
    </border>
    <border>
      <left style="thin"/>
      <right>
        <color indexed="63"/>
      </right>
      <top style="thin"/>
      <bottom>
        <color indexed="63"/>
      </bottom>
    </border>
    <border>
      <left style="thin"/>
      <right/>
      <top style="thin"/>
      <bottom style="medium"/>
    </border>
    <border>
      <left style="medium"/>
      <right/>
      <top style="thin"/>
      <bottom style="thin"/>
    </border>
    <border>
      <left/>
      <right style="thin"/>
      <top style="thin"/>
      <bottom style="thin"/>
    </border>
    <border>
      <left style="thin"/>
      <right>
        <color indexed="63"/>
      </right>
      <top/>
      <bottom style="thin"/>
    </border>
    <border>
      <left style="thin"/>
      <right style="thin"/>
      <top/>
      <bottom style="medium"/>
    </border>
    <border>
      <left style="thin"/>
      <right style="medium"/>
      <top/>
      <bottom style="medium"/>
    </border>
    <border>
      <left style="thin"/>
      <right style="medium">
        <color theme="1"/>
      </right>
      <top style="thin"/>
      <bottom style="thin"/>
    </border>
    <border>
      <left style="thin">
        <color theme="1"/>
      </left>
      <right style="thin">
        <color theme="1"/>
      </right>
      <top style="thin">
        <color theme="1"/>
      </top>
      <bottom style="thin">
        <color theme="1"/>
      </bottom>
    </border>
    <border>
      <left style="thin"/>
      <right style="thin"/>
      <top style="medium">
        <color theme="1"/>
      </top>
      <bottom style="thin"/>
    </border>
    <border>
      <left style="thin"/>
      <right style="medium">
        <color theme="1"/>
      </right>
      <top style="medium">
        <color theme="1"/>
      </top>
      <bottom style="thin"/>
    </border>
    <border>
      <left style="medium">
        <color theme="1"/>
      </left>
      <right>
        <color indexed="63"/>
      </right>
      <top style="thin"/>
      <bottom style="thin">
        <color theme="1"/>
      </bottom>
    </border>
    <border>
      <left>
        <color indexed="63"/>
      </left>
      <right style="thin"/>
      <top style="thin"/>
      <bottom style="thin">
        <color theme="1"/>
      </bottom>
    </border>
    <border>
      <left style="thin"/>
      <right style="thin"/>
      <top style="thin"/>
      <bottom style="thin">
        <color theme="1"/>
      </bottom>
    </border>
    <border>
      <left style="thin"/>
      <right style="medium">
        <color theme="1"/>
      </right>
      <top style="thin"/>
      <bottom style="thin">
        <color theme="1"/>
      </bottom>
    </border>
    <border>
      <left>
        <color indexed="63"/>
      </left>
      <right>
        <color indexed="63"/>
      </right>
      <top style="thin"/>
      <bottom style="thin">
        <color theme="1"/>
      </bottom>
    </border>
    <border>
      <left style="medium">
        <color theme="1"/>
      </left>
      <right>
        <color indexed="63"/>
      </right>
      <top style="thin">
        <color theme="1"/>
      </top>
      <bottom style="thin">
        <color theme="1"/>
      </bottom>
    </border>
    <border>
      <left>
        <color indexed="63"/>
      </left>
      <right style="thin"/>
      <top style="thin">
        <color theme="1"/>
      </top>
      <bottom style="thin">
        <color theme="1"/>
      </bottom>
    </border>
    <border>
      <left style="thin"/>
      <right style="thin"/>
      <top style="thin">
        <color theme="1"/>
      </top>
      <bottom style="thin">
        <color theme="1"/>
      </bottom>
    </border>
    <border>
      <left style="thin"/>
      <right style="medium">
        <color theme="1"/>
      </right>
      <top style="thin">
        <color theme="1"/>
      </top>
      <bottom style="thin">
        <color theme="1"/>
      </bottom>
    </border>
    <border>
      <left style="thin"/>
      <right style="thin">
        <color theme="1"/>
      </right>
      <top style="thin">
        <color theme="1"/>
      </top>
      <bottom style="thin">
        <color theme="1"/>
      </bottom>
    </border>
    <border>
      <left style="thin">
        <color theme="1"/>
      </left>
      <right style="medium">
        <color theme="1"/>
      </right>
      <top style="thin">
        <color theme="1"/>
      </top>
      <bottom style="thin">
        <color theme="1"/>
      </bottom>
    </border>
    <border>
      <left>
        <color indexed="63"/>
      </left>
      <right>
        <color indexed="63"/>
      </right>
      <top style="thin">
        <color theme="1"/>
      </top>
      <bottom style="thin">
        <color theme="1"/>
      </bottom>
    </border>
    <border>
      <left/>
      <right style="thin"/>
      <top/>
      <bottom/>
    </border>
    <border>
      <left style="thin"/>
      <right style="thin"/>
      <top>
        <color indexed="63"/>
      </top>
      <bottom>
        <color indexed="63"/>
      </bottom>
    </border>
    <border>
      <left style="thin"/>
      <right style="medium">
        <color theme="1"/>
      </right>
      <top>
        <color indexed="63"/>
      </top>
      <bottom>
        <color indexed="63"/>
      </bottom>
    </border>
    <border>
      <left style="thin"/>
      <right style="thin">
        <color theme="1"/>
      </right>
      <top style="thin">
        <color theme="1"/>
      </top>
      <bottom>
        <color indexed="63"/>
      </bottom>
    </border>
    <border>
      <left style="thin"/>
      <right style="thin">
        <color theme="1"/>
      </right>
      <top>
        <color indexed="63"/>
      </top>
      <bottom>
        <color indexed="63"/>
      </bottom>
    </border>
    <border>
      <left style="thin"/>
      <right style="medium">
        <color theme="1"/>
      </right>
      <top>
        <color indexed="63"/>
      </top>
      <bottom style="thin"/>
    </border>
    <border>
      <left style="thin"/>
      <right style="thin"/>
      <top style="thin"/>
      <bottom style="medium">
        <color theme="1"/>
      </bottom>
    </border>
    <border>
      <left style="thin"/>
      <right style="medium">
        <color theme="1"/>
      </right>
      <top style="thin"/>
      <bottom style="medium">
        <color theme="1"/>
      </bottom>
    </border>
    <border>
      <left>
        <color indexed="63"/>
      </left>
      <right style="thin"/>
      <top style="thin">
        <color theme="1"/>
      </top>
      <bottom style="medium">
        <color theme="1"/>
      </bottom>
    </border>
    <border>
      <left style="thin"/>
      <right style="thin"/>
      <top style="thin">
        <color theme="1"/>
      </top>
      <bottom style="medium">
        <color theme="1"/>
      </bottom>
    </border>
    <border>
      <left style="thin"/>
      <right style="thin"/>
      <top>
        <color indexed="63"/>
      </top>
      <bottom style="medium">
        <color theme="1"/>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medium"/>
      <right/>
      <top style="thin"/>
      <bottom style="medium"/>
    </border>
    <border>
      <left/>
      <right style="thin"/>
      <top style="thin"/>
      <bottom style="medium"/>
    </border>
    <border>
      <left/>
      <right/>
      <top style="thin"/>
      <bottom style="medium"/>
    </border>
    <border>
      <left style="medium"/>
      <right style="medium"/>
      <top style="medium"/>
      <bottom/>
    </border>
    <border>
      <left style="medium"/>
      <right style="medium"/>
      <top/>
      <bottom/>
    </border>
    <border>
      <left/>
      <right style="thin"/>
      <top style="medium"/>
      <bottom style="thin"/>
    </border>
    <border>
      <left/>
      <right/>
      <top style="thin"/>
      <bottom style="thin"/>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medium"/>
      <right/>
      <top style="thin"/>
      <bottom>
        <color indexed="63"/>
      </bottom>
    </border>
    <border>
      <left/>
      <right/>
      <top style="thin"/>
      <bottom>
        <color indexed="63"/>
      </bottom>
    </border>
    <border>
      <left/>
      <right style="thin"/>
      <top style="thin"/>
      <bottom>
        <color indexed="63"/>
      </bottom>
    </border>
    <border>
      <left style="medium"/>
      <right style="medium"/>
      <top style="thin"/>
      <bottom style="thin"/>
    </border>
    <border>
      <left style="medium"/>
      <right style="thin"/>
      <top style="thin"/>
      <bottom style="thin"/>
    </border>
    <border>
      <left/>
      <right/>
      <top>
        <color indexed="63"/>
      </top>
      <bottom style="thin"/>
    </border>
    <border>
      <left/>
      <right style="thin"/>
      <top/>
      <bottom style="thin"/>
    </border>
    <border>
      <left style="medium"/>
      <right style="thin"/>
      <top>
        <color indexed="63"/>
      </top>
      <bottom style="thin"/>
    </border>
    <border>
      <left/>
      <right style="medium"/>
      <top style="thin"/>
      <bottom style="medium"/>
    </border>
    <border>
      <left style="thin"/>
      <right style="thin"/>
      <top style="medium"/>
      <bottom/>
    </border>
    <border>
      <left style="thin"/>
      <right/>
      <top style="medium"/>
      <bottom/>
    </border>
    <border>
      <left/>
      <right style="thin"/>
      <top/>
      <bottom style="medium"/>
    </border>
    <border>
      <left/>
      <right style="thin"/>
      <top style="medium"/>
      <bottom/>
    </border>
    <border>
      <left style="thin"/>
      <right/>
      <top>
        <color indexed="63"/>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top>
        <color indexed="63"/>
      </top>
      <bottom style="thin"/>
    </border>
    <border>
      <left style="medium"/>
      <right/>
      <top style="thin"/>
      <bottom style="medium">
        <color theme="1"/>
      </bottom>
    </border>
    <border>
      <left/>
      <right/>
      <top style="thin"/>
      <bottom style="medium">
        <color theme="1"/>
      </bottom>
    </border>
    <border>
      <left/>
      <right style="thin"/>
      <top style="thin"/>
      <bottom style="medium">
        <color theme="1"/>
      </bottom>
    </border>
    <border>
      <left style="medium"/>
      <right style="thin"/>
      <top style="thin"/>
      <bottom>
        <color indexed="63"/>
      </bottom>
    </border>
    <border>
      <left style="medium">
        <color theme="1"/>
      </left>
      <right style="medium">
        <color theme="1"/>
      </right>
      <top style="medium"/>
      <bottom/>
    </border>
    <border>
      <left style="medium">
        <color theme="1"/>
      </left>
      <right style="medium">
        <color theme="1"/>
      </right>
      <top>
        <color indexed="63"/>
      </top>
      <bottom>
        <color indexed="63"/>
      </bottom>
    </border>
    <border>
      <left style="medium">
        <color theme="1"/>
      </left>
      <right style="medium">
        <color theme="1"/>
      </right>
      <top/>
      <bottom style="medium">
        <color theme="1"/>
      </bottom>
    </border>
    <border>
      <left>
        <color indexed="63"/>
      </left>
      <right>
        <color indexed="63"/>
      </right>
      <top style="medium">
        <color theme="1"/>
      </top>
      <bottom style="thin"/>
    </border>
    <border>
      <left>
        <color indexed="63"/>
      </left>
      <right style="thin"/>
      <top style="medium">
        <color theme="1"/>
      </top>
      <bottom style="thin"/>
    </border>
    <border>
      <left>
        <color indexed="63"/>
      </left>
      <right style="thin"/>
      <top style="medium">
        <color theme="1"/>
      </top>
      <bottom>
        <color indexed="63"/>
      </bottom>
    </border>
    <border>
      <left>
        <color indexed="63"/>
      </left>
      <right style="thin"/>
      <top>
        <color indexed="63"/>
      </top>
      <bottom style="medium">
        <color theme="1"/>
      </bottom>
    </border>
    <border>
      <left style="thin"/>
      <right style="medium">
        <color theme="1"/>
      </right>
      <top style="medium">
        <color theme="1"/>
      </top>
      <bottom>
        <color indexed="63"/>
      </bottom>
    </border>
    <border>
      <left style="thin"/>
      <right style="medium">
        <color theme="1"/>
      </right>
      <top>
        <color indexed="63"/>
      </top>
      <bottom style="medium">
        <color theme="1"/>
      </bottom>
    </border>
    <border>
      <left>
        <color indexed="63"/>
      </left>
      <right>
        <color indexed="63"/>
      </right>
      <top style="thin">
        <color theme="1"/>
      </top>
      <bottom>
        <color indexed="63"/>
      </bottom>
    </border>
    <border>
      <left>
        <color indexed="63"/>
      </left>
      <right style="thin"/>
      <top style="thin">
        <color theme="1"/>
      </top>
      <bottom>
        <color indexed="63"/>
      </bottom>
    </border>
    <border>
      <left style="medium">
        <color theme="1"/>
      </left>
      <right>
        <color indexed="63"/>
      </right>
      <top style="thin"/>
      <bottom style="medium">
        <color theme="1"/>
      </botto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thin">
        <color theme="1"/>
      </right>
      <top style="thin">
        <color theme="1"/>
      </top>
      <bottom style="medium">
        <color theme="1"/>
      </bottom>
    </border>
    <border>
      <left style="thin">
        <color theme="1"/>
      </left>
      <right style="thin">
        <color theme="1"/>
      </right>
      <top>
        <color indexed="63"/>
      </top>
      <bottom style="thin">
        <color theme="1"/>
      </bottom>
    </border>
    <border>
      <left style="medium"/>
      <right style="medium"/>
      <top>
        <color indexed="63"/>
      </top>
      <bottom style="thin"/>
    </border>
    <border>
      <left/>
      <right/>
      <top style="medium"/>
      <bottom/>
    </border>
    <border>
      <left/>
      <right/>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672">
    <xf numFmtId="0" fontId="0" fillId="0" borderId="0" xfId="0" applyFont="1" applyAlignment="1">
      <alignment vertical="center"/>
    </xf>
    <xf numFmtId="0" fontId="12" fillId="0" borderId="10" xfId="33" applyNumberFormat="1" applyFont="1" applyFill="1" applyBorder="1" applyAlignment="1">
      <alignment horizontal="center" vertical="center" shrinkToFit="1"/>
      <protection/>
    </xf>
    <xf numFmtId="0" fontId="12" fillId="0" borderId="10" xfId="33" applyFont="1" applyFill="1" applyBorder="1" applyAlignment="1">
      <alignment horizontal="center" vertical="center"/>
      <protection/>
    </xf>
    <xf numFmtId="0" fontId="13" fillId="0" borderId="10" xfId="33" applyFont="1" applyFill="1" applyBorder="1" applyAlignment="1">
      <alignment horizontal="center" vertical="center" shrinkToFit="1"/>
      <protection/>
    </xf>
    <xf numFmtId="0" fontId="15" fillId="0" borderId="10" xfId="33" applyFont="1" applyFill="1" applyBorder="1" applyAlignment="1">
      <alignment horizontal="center" vertical="center" shrinkToFit="1"/>
      <protection/>
    </xf>
    <xf numFmtId="0" fontId="0" fillId="0" borderId="0" xfId="0" applyFill="1" applyAlignment="1">
      <alignment vertical="center"/>
    </xf>
    <xf numFmtId="0" fontId="9" fillId="0" borderId="0" xfId="33" applyFont="1" applyFill="1" applyBorder="1" applyAlignment="1">
      <alignment vertical="center"/>
      <protection/>
    </xf>
    <xf numFmtId="0" fontId="6" fillId="0" borderId="0" xfId="33" applyFont="1" applyFill="1" applyBorder="1">
      <alignment vertical="center"/>
      <protection/>
    </xf>
    <xf numFmtId="0" fontId="7" fillId="0" borderId="0" xfId="33" applyFont="1" applyFill="1" applyBorder="1" applyAlignment="1">
      <alignment horizontal="center" vertical="center"/>
      <protection/>
    </xf>
    <xf numFmtId="0" fontId="7" fillId="0" borderId="0" xfId="33" applyFont="1" applyFill="1" applyBorder="1">
      <alignment vertical="center"/>
      <protection/>
    </xf>
    <xf numFmtId="0" fontId="20" fillId="0" borderId="0" xfId="33" applyFont="1" applyFill="1" applyBorder="1" applyAlignment="1">
      <alignment horizontal="left" vertical="center"/>
      <protection/>
    </xf>
    <xf numFmtId="0" fontId="0" fillId="0" borderId="0" xfId="0" applyFont="1" applyFill="1" applyAlignment="1">
      <alignment vertical="center"/>
    </xf>
    <xf numFmtId="0" fontId="26" fillId="0" borderId="0" xfId="33" applyFont="1" applyFill="1" applyBorder="1" applyAlignment="1">
      <alignment vertical="center"/>
      <protection/>
    </xf>
    <xf numFmtId="0" fontId="27" fillId="0" borderId="0" xfId="33" applyFont="1" applyFill="1" applyBorder="1" applyAlignment="1">
      <alignment horizontal="left" vertical="center"/>
      <protection/>
    </xf>
    <xf numFmtId="0" fontId="26" fillId="0" borderId="0" xfId="33" applyFont="1" applyFill="1" applyBorder="1" applyAlignment="1">
      <alignment horizontal="center" vertical="center"/>
      <protection/>
    </xf>
    <xf numFmtId="0" fontId="20" fillId="0" borderId="0" xfId="33" applyFont="1" applyFill="1" applyBorder="1">
      <alignment vertical="center"/>
      <protection/>
    </xf>
    <xf numFmtId="0" fontId="23" fillId="0" borderId="10" xfId="33" applyFont="1" applyFill="1" applyBorder="1" applyAlignment="1">
      <alignment horizontal="center" vertical="center" shrinkToFit="1"/>
      <protection/>
    </xf>
    <xf numFmtId="0" fontId="13" fillId="0" borderId="10" xfId="33" applyFont="1" applyFill="1" applyBorder="1" applyAlignment="1">
      <alignment horizontal="center" vertical="center"/>
      <protection/>
    </xf>
    <xf numFmtId="0" fontId="12" fillId="0" borderId="10" xfId="33" applyFont="1" applyFill="1" applyBorder="1" applyAlignment="1">
      <alignment horizontal="center" vertical="center" shrinkToFit="1"/>
      <protection/>
    </xf>
    <xf numFmtId="0" fontId="14" fillId="0" borderId="11" xfId="33" applyFont="1" applyFill="1" applyBorder="1" applyAlignment="1">
      <alignment horizontal="center" vertical="center"/>
      <protection/>
    </xf>
    <xf numFmtId="0" fontId="14" fillId="0" borderId="12" xfId="33" applyFont="1" applyFill="1" applyBorder="1" applyAlignment="1">
      <alignment horizontal="center" vertical="center"/>
      <protection/>
    </xf>
    <xf numFmtId="0" fontId="23" fillId="0" borderId="13" xfId="33" applyFont="1" applyFill="1" applyBorder="1" applyAlignment="1">
      <alignment horizontal="center" vertical="center" shrinkToFit="1"/>
      <protection/>
    </xf>
    <xf numFmtId="0" fontId="23" fillId="0" borderId="11" xfId="33" applyFont="1" applyFill="1" applyBorder="1" applyAlignment="1">
      <alignment horizontal="center" vertical="center" shrinkToFit="1"/>
      <protection/>
    </xf>
    <xf numFmtId="0" fontId="6" fillId="0" borderId="13" xfId="33" applyFont="1" applyFill="1" applyBorder="1" applyAlignment="1">
      <alignment horizontal="center" vertical="center"/>
      <protection/>
    </xf>
    <xf numFmtId="0" fontId="6" fillId="0" borderId="14" xfId="33" applyFont="1" applyFill="1" applyBorder="1" applyAlignment="1">
      <alignment vertical="center" wrapText="1"/>
      <protection/>
    </xf>
    <xf numFmtId="0" fontId="23" fillId="0" borderId="15" xfId="33" applyFont="1" applyFill="1" applyBorder="1" applyAlignment="1">
      <alignment horizontal="center" vertical="center" shrinkToFit="1"/>
      <protection/>
    </xf>
    <xf numFmtId="0" fontId="23" fillId="0" borderId="16" xfId="33" applyFont="1" applyFill="1" applyBorder="1" applyAlignment="1">
      <alignment horizontal="center" vertical="center" shrinkToFit="1"/>
      <protection/>
    </xf>
    <xf numFmtId="0" fontId="23" fillId="0" borderId="12" xfId="33" applyFont="1" applyFill="1" applyBorder="1" applyAlignment="1">
      <alignment horizontal="center" vertical="center" shrinkToFit="1"/>
      <protection/>
    </xf>
    <xf numFmtId="0" fontId="13" fillId="0" borderId="11"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2" fillId="0" borderId="13" xfId="33" applyFont="1" applyFill="1" applyBorder="1" applyAlignment="1">
      <alignment horizontal="center" vertical="center" shrinkToFit="1"/>
      <protection/>
    </xf>
    <xf numFmtId="0" fontId="13" fillId="0" borderId="13" xfId="33" applyFont="1" applyFill="1" applyBorder="1" applyAlignment="1">
      <alignment horizontal="center" vertical="center"/>
      <protection/>
    </xf>
    <xf numFmtId="0" fontId="12" fillId="0" borderId="11" xfId="33" applyFont="1" applyFill="1" applyBorder="1" applyAlignment="1">
      <alignment horizontal="center" vertical="center" shrinkToFit="1"/>
      <protection/>
    </xf>
    <xf numFmtId="0" fontId="5" fillId="0" borderId="13" xfId="33" applyFont="1" applyFill="1" applyBorder="1" applyAlignment="1">
      <alignment horizontal="center" vertical="center"/>
      <protection/>
    </xf>
    <xf numFmtId="0" fontId="18" fillId="0" borderId="11" xfId="33" applyFont="1" applyFill="1" applyBorder="1" applyAlignment="1">
      <alignment horizontal="center" vertical="center"/>
      <protection/>
    </xf>
    <xf numFmtId="0" fontId="12" fillId="0" borderId="15" xfId="33" applyFont="1" applyFill="1" applyBorder="1" applyAlignment="1">
      <alignment horizontal="center" vertical="center" shrinkToFit="1"/>
      <protection/>
    </xf>
    <xf numFmtId="0" fontId="12" fillId="0" borderId="16" xfId="33" applyFont="1" applyFill="1" applyBorder="1" applyAlignment="1">
      <alignment horizontal="center" vertical="center" shrinkToFit="1"/>
      <protection/>
    </xf>
    <xf numFmtId="0" fontId="12" fillId="0" borderId="12" xfId="33" applyFont="1" applyFill="1" applyBorder="1" applyAlignment="1">
      <alignment horizontal="center" vertical="center" shrinkToFit="1"/>
      <protection/>
    </xf>
    <xf numFmtId="0" fontId="12" fillId="0" borderId="16" xfId="33" applyFont="1" applyFill="1" applyBorder="1" applyAlignment="1">
      <alignment horizontal="center" vertical="center"/>
      <protection/>
    </xf>
    <xf numFmtId="0" fontId="13" fillId="0" borderId="16" xfId="33" applyFont="1" applyFill="1" applyBorder="1" applyAlignment="1">
      <alignment horizontal="center" vertical="center"/>
      <protection/>
    </xf>
    <xf numFmtId="0" fontId="13" fillId="0" borderId="16" xfId="33" applyFont="1" applyFill="1" applyBorder="1" applyAlignment="1">
      <alignment horizontal="center" vertical="center" shrinkToFit="1"/>
      <protection/>
    </xf>
    <xf numFmtId="0" fontId="3" fillId="0" borderId="14" xfId="33" applyFont="1" applyFill="1" applyBorder="1" applyAlignment="1">
      <alignment vertical="center" wrapText="1"/>
      <protection/>
    </xf>
    <xf numFmtId="0" fontId="13" fillId="0" borderId="17" xfId="33" applyFont="1" applyFill="1" applyBorder="1" applyAlignment="1">
      <alignment horizontal="center" vertical="center"/>
      <protection/>
    </xf>
    <xf numFmtId="0" fontId="14" fillId="0" borderId="17" xfId="33" applyFont="1" applyFill="1" applyBorder="1" applyAlignment="1">
      <alignment horizontal="center" vertical="center"/>
      <protection/>
    </xf>
    <xf numFmtId="0" fontId="80" fillId="0" borderId="0" xfId="33" applyFont="1" applyFill="1" applyAlignment="1">
      <alignment vertical="center" wrapText="1"/>
      <protection/>
    </xf>
    <xf numFmtId="0" fontId="26" fillId="0" borderId="18" xfId="33" applyFont="1" applyFill="1" applyBorder="1" applyAlignment="1">
      <alignment horizontal="center" vertical="center"/>
      <protection/>
    </xf>
    <xf numFmtId="0" fontId="26" fillId="0" borderId="19" xfId="33" applyFont="1" applyFill="1" applyBorder="1" applyAlignment="1">
      <alignment horizontal="center" vertical="center"/>
      <protection/>
    </xf>
    <xf numFmtId="0" fontId="12" fillId="0" borderId="20" xfId="33" applyFont="1" applyFill="1" applyBorder="1" applyAlignment="1">
      <alignment horizontal="center" vertical="center" shrinkToFit="1"/>
      <protection/>
    </xf>
    <xf numFmtId="0" fontId="12" fillId="0" borderId="21" xfId="33" applyFont="1" applyFill="1" applyBorder="1" applyAlignment="1">
      <alignment horizontal="center" vertical="center" shrinkToFit="1"/>
      <protection/>
    </xf>
    <xf numFmtId="0" fontId="12" fillId="0" borderId="21" xfId="33" applyNumberFormat="1" applyFont="1" applyFill="1" applyBorder="1" applyAlignment="1">
      <alignment horizontal="center" vertical="center" shrinkToFit="1"/>
      <protection/>
    </xf>
    <xf numFmtId="0" fontId="81" fillId="0" borderId="0" xfId="0" applyFont="1" applyFill="1" applyAlignment="1">
      <alignment vertical="center"/>
    </xf>
    <xf numFmtId="0" fontId="17" fillId="0" borderId="22" xfId="33" applyFont="1" applyFill="1" applyBorder="1" applyAlignment="1">
      <alignment horizontal="center" vertical="center"/>
      <protection/>
    </xf>
    <xf numFmtId="0" fontId="17" fillId="0" borderId="23" xfId="33" applyFont="1" applyFill="1" applyBorder="1" applyAlignment="1">
      <alignment horizontal="center" vertical="center"/>
      <protection/>
    </xf>
    <xf numFmtId="0" fontId="13" fillId="0" borderId="22" xfId="33" applyFont="1" applyFill="1" applyBorder="1" applyAlignment="1">
      <alignment horizontal="center" vertical="center"/>
      <protection/>
    </xf>
    <xf numFmtId="0" fontId="13" fillId="0" borderId="23" xfId="33" applyFont="1" applyFill="1" applyBorder="1" applyAlignment="1">
      <alignment horizontal="center" vertical="center"/>
      <protection/>
    </xf>
    <xf numFmtId="0" fontId="23" fillId="33" borderId="10" xfId="33" applyFont="1" applyFill="1" applyBorder="1" applyAlignment="1">
      <alignment horizontal="center" vertical="center" shrinkToFit="1"/>
      <protection/>
    </xf>
    <xf numFmtId="0" fontId="23" fillId="33" borderId="16" xfId="33" applyFont="1" applyFill="1" applyBorder="1" applyAlignment="1">
      <alignment horizontal="center" vertical="center" shrinkToFit="1"/>
      <protection/>
    </xf>
    <xf numFmtId="0" fontId="12" fillId="33" borderId="10" xfId="33" applyFont="1" applyFill="1" applyBorder="1" applyAlignment="1">
      <alignment horizontal="center" vertical="center" shrinkToFit="1"/>
      <protection/>
    </xf>
    <xf numFmtId="0" fontId="12" fillId="33" borderId="10" xfId="33" applyNumberFormat="1" applyFont="1" applyFill="1" applyBorder="1" applyAlignment="1">
      <alignment horizontal="center" vertical="center" shrinkToFit="1"/>
      <protection/>
    </xf>
    <xf numFmtId="0" fontId="12" fillId="33" borderId="16" xfId="33" applyFont="1" applyFill="1" applyBorder="1" applyAlignment="1">
      <alignment horizontal="center" vertical="center" shrinkToFit="1"/>
      <protection/>
    </xf>
    <xf numFmtId="0" fontId="12" fillId="33" borderId="16" xfId="33" applyFont="1" applyFill="1" applyBorder="1" applyAlignment="1">
      <alignment horizontal="center" vertical="center"/>
      <protection/>
    </xf>
    <xf numFmtId="0" fontId="23" fillId="33" borderId="10" xfId="33" applyFont="1" applyFill="1" applyBorder="1" applyAlignment="1">
      <alignment horizontal="center" vertical="center"/>
      <protection/>
    </xf>
    <xf numFmtId="0" fontId="23" fillId="33" borderId="16" xfId="33" applyFont="1" applyFill="1" applyBorder="1" applyAlignment="1">
      <alignment horizontal="center" vertical="center"/>
      <protection/>
    </xf>
    <xf numFmtId="0" fontId="23" fillId="33" borderId="13" xfId="33" applyFont="1" applyFill="1" applyBorder="1" applyAlignment="1">
      <alignment horizontal="center" vertical="center" shrinkToFit="1"/>
      <protection/>
    </xf>
    <xf numFmtId="0" fontId="23" fillId="33" borderId="11" xfId="33" applyFont="1" applyFill="1" applyBorder="1" applyAlignment="1">
      <alignment horizontal="center" vertical="center" shrinkToFit="1"/>
      <protection/>
    </xf>
    <xf numFmtId="0" fontId="12" fillId="33" borderId="13" xfId="33" applyFont="1" applyFill="1" applyBorder="1" applyAlignment="1">
      <alignment horizontal="center" vertical="center" shrinkToFit="1"/>
      <protection/>
    </xf>
    <xf numFmtId="0" fontId="12" fillId="33" borderId="21" xfId="33" applyFont="1" applyFill="1" applyBorder="1" applyAlignment="1">
      <alignment horizontal="center" vertical="center" shrinkToFit="1"/>
      <protection/>
    </xf>
    <xf numFmtId="0" fontId="23" fillId="33" borderId="21" xfId="33" applyFont="1" applyFill="1" applyBorder="1" applyAlignment="1">
      <alignment horizontal="center" vertical="center" shrinkToFit="1"/>
      <protection/>
    </xf>
    <xf numFmtId="0" fontId="14" fillId="33" borderId="16"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23" fillId="33" borderId="15" xfId="33" applyFont="1" applyFill="1" applyBorder="1" applyAlignment="1">
      <alignment horizontal="center" vertical="center" shrinkToFit="1"/>
      <protection/>
    </xf>
    <xf numFmtId="0" fontId="23" fillId="33" borderId="12" xfId="33" applyFont="1" applyFill="1" applyBorder="1" applyAlignment="1">
      <alignment horizontal="center" vertical="center" shrinkToFit="1"/>
      <protection/>
    </xf>
    <xf numFmtId="0" fontId="14" fillId="33" borderId="10" xfId="33" applyFont="1" applyFill="1" applyBorder="1" applyAlignment="1">
      <alignment horizontal="center" vertical="center"/>
      <protection/>
    </xf>
    <xf numFmtId="0" fontId="32" fillId="33" borderId="10" xfId="33" applyFont="1" applyFill="1" applyBorder="1" applyAlignment="1">
      <alignment horizontal="center" vertical="center" shrinkToFit="1"/>
      <protection/>
    </xf>
    <xf numFmtId="0" fontId="82" fillId="33" borderId="10" xfId="33" applyFont="1" applyFill="1" applyBorder="1" applyAlignment="1">
      <alignment horizontal="center" vertical="center" shrinkToFit="1"/>
      <protection/>
    </xf>
    <xf numFmtId="0" fontId="82" fillId="33" borderId="16" xfId="33" applyFont="1" applyFill="1" applyBorder="1" applyAlignment="1">
      <alignment horizontal="center" vertical="center" shrinkToFit="1"/>
      <protection/>
    </xf>
    <xf numFmtId="0" fontId="25" fillId="33" borderId="10" xfId="33" applyFont="1" applyFill="1" applyBorder="1" applyAlignment="1">
      <alignment horizontal="center" vertical="center" shrinkToFit="1"/>
      <protection/>
    </xf>
    <xf numFmtId="0" fontId="23" fillId="33" borderId="24" xfId="33" applyFont="1" applyFill="1" applyBorder="1" applyAlignment="1">
      <alignment horizontal="center" vertical="center" shrinkToFit="1"/>
      <protection/>
    </xf>
    <xf numFmtId="0" fontId="23" fillId="33" borderId="25" xfId="33" applyFont="1" applyFill="1" applyBorder="1" applyAlignment="1">
      <alignment horizontal="center" vertical="center" shrinkToFit="1"/>
      <protection/>
    </xf>
    <xf numFmtId="0" fontId="14" fillId="33" borderId="25" xfId="33" applyFont="1" applyFill="1" applyBorder="1" applyAlignment="1">
      <alignment horizontal="center" vertical="center"/>
      <protection/>
    </xf>
    <xf numFmtId="0" fontId="14" fillId="33" borderId="10" xfId="33" applyFont="1" applyFill="1" applyBorder="1" applyAlignment="1">
      <alignment horizontal="center" vertical="center" shrinkToFit="1"/>
      <protection/>
    </xf>
    <xf numFmtId="0" fontId="14" fillId="33" borderId="16" xfId="33" applyFont="1" applyFill="1" applyBorder="1" applyAlignment="1">
      <alignment horizontal="center" vertical="center" shrinkToFit="1"/>
      <protection/>
    </xf>
    <xf numFmtId="0" fontId="13" fillId="33" borderId="16" xfId="33" applyFont="1" applyFill="1" applyBorder="1" applyAlignment="1">
      <alignment horizontal="center" vertical="center"/>
      <protection/>
    </xf>
    <xf numFmtId="0" fontId="13" fillId="33" borderId="12" xfId="33" applyFont="1" applyFill="1" applyBorder="1" applyAlignment="1">
      <alignment horizontal="center" vertical="center"/>
      <protection/>
    </xf>
    <xf numFmtId="0" fontId="12" fillId="33" borderId="20" xfId="33" applyFont="1" applyFill="1" applyBorder="1" applyAlignment="1">
      <alignment horizontal="center" vertical="center" shrinkToFit="1"/>
      <protection/>
    </xf>
    <xf numFmtId="0" fontId="13" fillId="33" borderId="10" xfId="33" applyFont="1" applyFill="1" applyBorder="1" applyAlignment="1">
      <alignment horizontal="center" vertical="center" shrinkToFit="1"/>
      <protection/>
    </xf>
    <xf numFmtId="0" fontId="13" fillId="33" borderId="16" xfId="33" applyFont="1" applyFill="1" applyBorder="1" applyAlignment="1">
      <alignment horizontal="center" vertical="center" shrinkToFit="1"/>
      <protection/>
    </xf>
    <xf numFmtId="0" fontId="12" fillId="33" borderId="12" xfId="33" applyFont="1" applyFill="1" applyBorder="1" applyAlignment="1">
      <alignment horizontal="center" vertical="center" shrinkToFit="1"/>
      <protection/>
    </xf>
    <xf numFmtId="0" fontId="12" fillId="33" borderId="15" xfId="33" applyFont="1" applyFill="1" applyBorder="1" applyAlignment="1">
      <alignment horizontal="center" vertical="center" shrinkToFit="1"/>
      <protection/>
    </xf>
    <xf numFmtId="0" fontId="83" fillId="33" borderId="10" xfId="33" applyFont="1" applyFill="1" applyBorder="1" applyAlignment="1">
      <alignment horizontal="center" vertical="center" shrinkToFit="1"/>
      <protection/>
    </xf>
    <xf numFmtId="0" fontId="83" fillId="33" borderId="16" xfId="33" applyFont="1" applyFill="1" applyBorder="1" applyAlignment="1">
      <alignment horizontal="center" vertical="center" shrinkToFit="1"/>
      <protection/>
    </xf>
    <xf numFmtId="0" fontId="14" fillId="33" borderId="11"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12" fillId="33" borderId="11" xfId="33" applyFont="1" applyFill="1" applyBorder="1" applyAlignment="1">
      <alignment horizontal="center" vertical="center" shrinkToFit="1"/>
      <protection/>
    </xf>
    <xf numFmtId="0" fontId="14" fillId="33" borderId="11" xfId="33" applyFont="1" applyFill="1" applyBorder="1" applyAlignment="1">
      <alignment horizontal="center" vertical="center"/>
      <protection/>
    </xf>
    <xf numFmtId="0" fontId="23" fillId="33" borderId="23" xfId="33" applyFont="1" applyFill="1" applyBorder="1" applyAlignment="1">
      <alignment horizontal="center" vertical="center" shrinkToFit="1"/>
      <protection/>
    </xf>
    <xf numFmtId="0" fontId="23" fillId="33" borderId="22" xfId="33" applyFont="1" applyFill="1" applyBorder="1" applyAlignment="1">
      <alignment horizontal="center" vertical="center" shrinkToFit="1"/>
      <protection/>
    </xf>
    <xf numFmtId="0" fontId="14" fillId="33" borderId="26" xfId="33" applyFont="1" applyFill="1" applyBorder="1" applyAlignment="1">
      <alignment horizontal="center" vertical="center"/>
      <protection/>
    </xf>
    <xf numFmtId="0" fontId="6" fillId="0" borderId="21" xfId="33" applyFont="1" applyFill="1" applyBorder="1" applyAlignment="1">
      <alignment horizontal="center" vertical="center"/>
      <protection/>
    </xf>
    <xf numFmtId="0" fontId="23" fillId="33" borderId="27" xfId="33" applyFont="1" applyFill="1" applyBorder="1" applyAlignment="1">
      <alignment horizontal="center" vertical="center" shrinkToFit="1"/>
      <protection/>
    </xf>
    <xf numFmtId="0" fontId="14" fillId="33" borderId="28" xfId="33" applyFont="1" applyFill="1" applyBorder="1" applyAlignment="1">
      <alignment horizontal="center" vertical="center"/>
      <protection/>
    </xf>
    <xf numFmtId="0" fontId="24" fillId="33" borderId="29" xfId="33" applyFont="1" applyFill="1" applyBorder="1" applyAlignment="1">
      <alignment horizontal="left" vertical="center" shrinkToFit="1"/>
      <protection/>
    </xf>
    <xf numFmtId="0" fontId="24" fillId="33" borderId="30" xfId="33" applyFont="1" applyFill="1" applyBorder="1" applyAlignment="1">
      <alignment horizontal="left" vertical="center" shrinkToFit="1"/>
      <protection/>
    </xf>
    <xf numFmtId="0" fontId="23" fillId="33" borderId="10" xfId="33" applyFont="1" applyFill="1" applyBorder="1" applyAlignment="1">
      <alignment horizontal="center" vertical="center"/>
      <protection/>
    </xf>
    <xf numFmtId="0" fontId="23" fillId="33" borderId="10" xfId="33" applyFont="1" applyFill="1" applyBorder="1" applyAlignment="1">
      <alignment horizontal="center" vertical="center"/>
      <protection/>
    </xf>
    <xf numFmtId="0" fontId="23" fillId="33" borderId="10"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31" xfId="33" applyFont="1" applyFill="1" applyBorder="1" applyAlignment="1">
      <alignment horizontal="center" vertical="center" shrinkToFit="1"/>
      <protection/>
    </xf>
    <xf numFmtId="0" fontId="23" fillId="33" borderId="0" xfId="0" applyFont="1" applyFill="1" applyBorder="1" applyAlignment="1">
      <alignment horizontal="center" vertical="center"/>
    </xf>
    <xf numFmtId="0" fontId="84" fillId="33" borderId="10" xfId="0" applyFont="1" applyFill="1" applyBorder="1" applyAlignment="1">
      <alignment vertical="center"/>
    </xf>
    <xf numFmtId="0" fontId="84" fillId="33" borderId="25" xfId="0" applyFont="1" applyFill="1" applyBorder="1" applyAlignment="1">
      <alignment vertical="center"/>
    </xf>
    <xf numFmtId="0" fontId="23" fillId="33" borderId="13" xfId="33" applyFont="1" applyFill="1" applyBorder="1" applyAlignment="1">
      <alignment horizontal="center" vertical="center"/>
      <protection/>
    </xf>
    <xf numFmtId="0" fontId="23" fillId="33" borderId="15" xfId="33" applyFont="1" applyFill="1" applyBorder="1" applyAlignment="1">
      <alignment horizontal="center" vertical="center"/>
      <protection/>
    </xf>
    <xf numFmtId="0" fontId="23" fillId="33" borderId="11" xfId="33" applyFont="1" applyFill="1" applyBorder="1" applyAlignment="1">
      <alignment horizontal="center" vertical="center"/>
      <protection/>
    </xf>
    <xf numFmtId="0" fontId="23" fillId="33" borderId="12" xfId="33" applyFont="1" applyFill="1" applyBorder="1" applyAlignment="1">
      <alignment horizontal="center" vertical="center"/>
      <protection/>
    </xf>
    <xf numFmtId="0" fontId="84" fillId="33" borderId="16" xfId="0" applyFont="1" applyFill="1" applyBorder="1" applyAlignment="1">
      <alignment vertical="center"/>
    </xf>
    <xf numFmtId="0" fontId="24" fillId="33" borderId="30" xfId="0" applyFont="1" applyFill="1" applyBorder="1" applyAlignment="1">
      <alignment horizontal="left" vertical="center" shrinkToFit="1"/>
    </xf>
    <xf numFmtId="0" fontId="23" fillId="33" borderId="10" xfId="33" applyFont="1" applyFill="1" applyBorder="1" applyAlignment="1">
      <alignment horizontal="center" vertical="center"/>
      <protection/>
    </xf>
    <xf numFmtId="0" fontId="85" fillId="33" borderId="10" xfId="33" applyFont="1" applyFill="1" applyBorder="1" applyAlignment="1">
      <alignment horizontal="center" vertical="center" shrinkToFit="1"/>
      <protection/>
    </xf>
    <xf numFmtId="0" fontId="12" fillId="33" borderId="13" xfId="33" applyFont="1" applyFill="1" applyBorder="1" applyAlignment="1">
      <alignment horizontal="center" vertical="center"/>
      <protection/>
    </xf>
    <xf numFmtId="0" fontId="12" fillId="33" borderId="15" xfId="33" applyFont="1" applyFill="1" applyBorder="1" applyAlignment="1">
      <alignment horizontal="center" vertical="center"/>
      <protection/>
    </xf>
    <xf numFmtId="0" fontId="86" fillId="0" borderId="10" xfId="33" applyFont="1" applyFill="1" applyBorder="1" applyAlignment="1">
      <alignment horizontal="center" vertical="center" shrinkToFit="1"/>
      <protection/>
    </xf>
    <xf numFmtId="0" fontId="86" fillId="0" borderId="16" xfId="33" applyFont="1" applyFill="1" applyBorder="1" applyAlignment="1">
      <alignment horizontal="center" vertical="center" shrinkToFit="1"/>
      <protection/>
    </xf>
    <xf numFmtId="0" fontId="14" fillId="0" borderId="28" xfId="33" applyFont="1" applyFill="1" applyBorder="1" applyAlignment="1">
      <alignment horizontal="center" vertical="center"/>
      <protection/>
    </xf>
    <xf numFmtId="0" fontId="14" fillId="33" borderId="11" xfId="33" applyFont="1" applyFill="1" applyBorder="1" applyAlignment="1">
      <alignment horizontal="center" vertical="center"/>
      <protection/>
    </xf>
    <xf numFmtId="0" fontId="14" fillId="33" borderId="32" xfId="33" applyFont="1" applyFill="1" applyBorder="1" applyAlignment="1">
      <alignment horizontal="center" vertical="center"/>
      <protection/>
    </xf>
    <xf numFmtId="0" fontId="23" fillId="0" borderId="28" xfId="33" applyFont="1" applyFill="1" applyBorder="1" applyAlignment="1">
      <alignment horizontal="center" vertical="center" shrinkToFit="1"/>
      <protection/>
    </xf>
    <xf numFmtId="0" fontId="14" fillId="33" borderId="10" xfId="33" applyFont="1" applyFill="1" applyBorder="1" applyAlignment="1">
      <alignment horizontal="center" vertical="center"/>
      <protection/>
    </xf>
    <xf numFmtId="0" fontId="14" fillId="33" borderId="33" xfId="33" applyFont="1" applyFill="1" applyBorder="1" applyAlignment="1">
      <alignment horizontal="center" vertical="center"/>
      <protection/>
    </xf>
    <xf numFmtId="0" fontId="23" fillId="0" borderId="24" xfId="33" applyFont="1" applyFill="1" applyBorder="1" applyAlignment="1">
      <alignment horizontal="center" vertical="center" shrinkToFit="1"/>
      <protection/>
    </xf>
    <xf numFmtId="0" fontId="23" fillId="0" borderId="25" xfId="33" applyFont="1" applyFill="1" applyBorder="1" applyAlignment="1">
      <alignment horizontal="center" vertical="center" shrinkToFit="1"/>
      <protection/>
    </xf>
    <xf numFmtId="0" fontId="14" fillId="0" borderId="25" xfId="33" applyFont="1" applyFill="1" applyBorder="1" applyAlignment="1">
      <alignment horizontal="center" vertical="center"/>
      <protection/>
    </xf>
    <xf numFmtId="0" fontId="23" fillId="33" borderId="20" xfId="33" applyFont="1" applyFill="1" applyBorder="1" applyAlignment="1">
      <alignment horizontal="center" vertical="center" shrinkToFit="1"/>
      <protection/>
    </xf>
    <xf numFmtId="0" fontId="23" fillId="23" borderId="10" xfId="33" applyFont="1" applyFill="1" applyBorder="1" applyAlignment="1">
      <alignment horizontal="center" vertical="center" shrinkToFit="1"/>
      <protection/>
    </xf>
    <xf numFmtId="0" fontId="23" fillId="23" borderId="16" xfId="33" applyFont="1" applyFill="1" applyBorder="1" applyAlignment="1">
      <alignment horizontal="center" vertical="center" shrinkToFit="1"/>
      <protection/>
    </xf>
    <xf numFmtId="0" fontId="23" fillId="23" borderId="13" xfId="33" applyFont="1" applyFill="1" applyBorder="1" applyAlignment="1">
      <alignment horizontal="center" vertical="center" shrinkToFit="1"/>
      <protection/>
    </xf>
    <xf numFmtId="0" fontId="23" fillId="23" borderId="15" xfId="33" applyFont="1" applyFill="1" applyBorder="1" applyAlignment="1">
      <alignment horizontal="center" vertical="center" shrinkToFit="1"/>
      <protection/>
    </xf>
    <xf numFmtId="0" fontId="13" fillId="23" borderId="13" xfId="33" applyFont="1" applyFill="1" applyBorder="1" applyAlignment="1">
      <alignment horizontal="center" vertical="center"/>
      <protection/>
    </xf>
    <xf numFmtId="0" fontId="12" fillId="23" borderId="13" xfId="33" applyFont="1" applyFill="1" applyBorder="1" applyAlignment="1">
      <alignment horizontal="center" vertical="center"/>
      <protection/>
    </xf>
    <xf numFmtId="0" fontId="12" fillId="23" borderId="21" xfId="33" applyFont="1" applyFill="1" applyBorder="1" applyAlignment="1">
      <alignment horizontal="center" vertical="center" shrinkToFit="1"/>
      <protection/>
    </xf>
    <xf numFmtId="0" fontId="12" fillId="23" borderId="10" xfId="33" applyFont="1" applyFill="1" applyBorder="1" applyAlignment="1">
      <alignment horizontal="center" vertical="center" shrinkToFit="1"/>
      <protection/>
    </xf>
    <xf numFmtId="0" fontId="12" fillId="23" borderId="13" xfId="33" applyFont="1" applyFill="1" applyBorder="1" applyAlignment="1">
      <alignment horizontal="center" vertical="center" shrinkToFit="1"/>
      <protection/>
    </xf>
    <xf numFmtId="0" fontId="23" fillId="23" borderId="13" xfId="33" applyFont="1" applyFill="1" applyBorder="1" applyAlignment="1">
      <alignment horizontal="center" vertical="center"/>
      <protection/>
    </xf>
    <xf numFmtId="0" fontId="23" fillId="23" borderId="15" xfId="33" applyFont="1" applyFill="1" applyBorder="1" applyAlignment="1">
      <alignment horizontal="center" vertical="center"/>
      <protection/>
    </xf>
    <xf numFmtId="0" fontId="23" fillId="23" borderId="25" xfId="33" applyFont="1" applyFill="1" applyBorder="1" applyAlignment="1">
      <alignment horizontal="center" vertical="center" shrinkToFit="1"/>
      <protection/>
    </xf>
    <xf numFmtId="0" fontId="23" fillId="0" borderId="13" xfId="33" applyFont="1" applyFill="1" applyBorder="1" applyAlignment="1">
      <alignment horizontal="center" vertical="center"/>
      <protection/>
    </xf>
    <xf numFmtId="0" fontId="23" fillId="4" borderId="13" xfId="33" applyFont="1" applyFill="1" applyBorder="1" applyAlignment="1">
      <alignment horizontal="center" vertical="center" shrinkToFit="1"/>
      <protection/>
    </xf>
    <xf numFmtId="0" fontId="23" fillId="4" borderId="15" xfId="33" applyFont="1" applyFill="1" applyBorder="1" applyAlignment="1">
      <alignment horizontal="center" vertical="center" shrinkToFit="1"/>
      <protection/>
    </xf>
    <xf numFmtId="0" fontId="23" fillId="4" borderId="10" xfId="33" applyFont="1" applyFill="1" applyBorder="1" applyAlignment="1">
      <alignment horizontal="center" vertical="center" shrinkToFit="1"/>
      <protection/>
    </xf>
    <xf numFmtId="0" fontId="23" fillId="4" borderId="16" xfId="33" applyFont="1" applyFill="1" applyBorder="1" applyAlignment="1">
      <alignment horizontal="center" vertical="center" shrinkToFit="1"/>
      <protection/>
    </xf>
    <xf numFmtId="0" fontId="24" fillId="4" borderId="10" xfId="0" applyFont="1" applyFill="1" applyBorder="1" applyAlignment="1">
      <alignment horizontal="center" vertical="center"/>
    </xf>
    <xf numFmtId="0" fontId="24" fillId="4" borderId="16" xfId="0" applyFont="1" applyFill="1" applyBorder="1" applyAlignment="1">
      <alignment horizontal="center" vertical="center"/>
    </xf>
    <xf numFmtId="0" fontId="12" fillId="4" borderId="10" xfId="33" applyFont="1" applyFill="1" applyBorder="1" applyAlignment="1">
      <alignment horizontal="center" vertical="center"/>
      <protection/>
    </xf>
    <xf numFmtId="0" fontId="12" fillId="4" borderId="16" xfId="33" applyFont="1" applyFill="1" applyBorder="1" applyAlignment="1">
      <alignment horizontal="center" vertical="center"/>
      <protection/>
    </xf>
    <xf numFmtId="0" fontId="12" fillId="4" borderId="21" xfId="33" applyFont="1" applyFill="1" applyBorder="1" applyAlignment="1">
      <alignment horizontal="center" vertical="center" shrinkToFit="1"/>
      <protection/>
    </xf>
    <xf numFmtId="0" fontId="12" fillId="4" borderId="20" xfId="33" applyFont="1" applyFill="1" applyBorder="1" applyAlignment="1">
      <alignment horizontal="center" vertical="center" shrinkToFit="1"/>
      <protection/>
    </xf>
    <xf numFmtId="0" fontId="12" fillId="4" borderId="10" xfId="33" applyFont="1" applyFill="1" applyBorder="1" applyAlignment="1">
      <alignment horizontal="center" vertical="center" shrinkToFit="1"/>
      <protection/>
    </xf>
    <xf numFmtId="0" fontId="12" fillId="4" borderId="16" xfId="33" applyFont="1" applyFill="1" applyBorder="1" applyAlignment="1">
      <alignment horizontal="center" vertical="center" shrinkToFit="1"/>
      <protection/>
    </xf>
    <xf numFmtId="0" fontId="23" fillId="4" borderId="13" xfId="33" applyFont="1" applyFill="1" applyBorder="1" applyAlignment="1">
      <alignment horizontal="center" vertical="center"/>
      <protection/>
    </xf>
    <xf numFmtId="0" fontId="23" fillId="4" borderId="15" xfId="33" applyFont="1" applyFill="1" applyBorder="1" applyAlignment="1">
      <alignment horizontal="center" vertical="center"/>
      <protection/>
    </xf>
    <xf numFmtId="0" fontId="23" fillId="4" borderId="25" xfId="33" applyFont="1" applyFill="1" applyBorder="1" applyAlignment="1">
      <alignment horizontal="center" vertical="center" shrinkToFit="1"/>
      <protection/>
    </xf>
    <xf numFmtId="0" fontId="23" fillId="4" borderId="21" xfId="33" applyFont="1" applyFill="1" applyBorder="1" applyAlignment="1">
      <alignment horizontal="center" vertical="center" shrinkToFit="1"/>
      <protection/>
    </xf>
    <xf numFmtId="0" fontId="23" fillId="4" borderId="31" xfId="33" applyFont="1" applyFill="1" applyBorder="1" applyAlignment="1">
      <alignment horizontal="center" vertical="center" shrinkToFit="1"/>
      <protection/>
    </xf>
    <xf numFmtId="0" fontId="13" fillId="23" borderId="10" xfId="33" applyFont="1" applyFill="1" applyBorder="1" applyAlignment="1">
      <alignment horizontal="center" vertical="center" shrinkToFit="1"/>
      <protection/>
    </xf>
    <xf numFmtId="0" fontId="23" fillId="23" borderId="21" xfId="33" applyFont="1" applyFill="1" applyBorder="1" applyAlignment="1">
      <alignment horizontal="center" vertical="center" shrinkToFit="1"/>
      <protection/>
    </xf>
    <xf numFmtId="0" fontId="23" fillId="23" borderId="20" xfId="33" applyFont="1" applyFill="1" applyBorder="1" applyAlignment="1">
      <alignment horizontal="center" vertical="center" shrinkToFit="1"/>
      <protection/>
    </xf>
    <xf numFmtId="0" fontId="24" fillId="33" borderId="29" xfId="33" applyFont="1" applyFill="1" applyBorder="1" applyAlignment="1">
      <alignment horizontal="left" vertical="center" shrinkToFit="1"/>
      <protection/>
    </xf>
    <xf numFmtId="0" fontId="24" fillId="33" borderId="30" xfId="33" applyFont="1" applyFill="1" applyBorder="1" applyAlignment="1">
      <alignment horizontal="left" vertical="center" shrinkToFit="1"/>
      <protection/>
    </xf>
    <xf numFmtId="0" fontId="14" fillId="33" borderId="10" xfId="33" applyFont="1" applyFill="1" applyBorder="1" applyAlignment="1">
      <alignment horizontal="center" vertical="center"/>
      <protection/>
    </xf>
    <xf numFmtId="0" fontId="14" fillId="33" borderId="11" xfId="33" applyFont="1" applyFill="1" applyBorder="1" applyAlignment="1">
      <alignment horizontal="center" vertical="center"/>
      <protection/>
    </xf>
    <xf numFmtId="0" fontId="13" fillId="33" borderId="11"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82" fillId="33" borderId="25" xfId="33" applyFont="1" applyFill="1" applyBorder="1" applyAlignment="1">
      <alignment horizontal="center" vertical="center" shrinkToFit="1"/>
      <protection/>
    </xf>
    <xf numFmtId="0" fontId="86" fillId="0" borderId="10" xfId="33" applyNumberFormat="1" applyFont="1" applyFill="1" applyBorder="1" applyAlignment="1">
      <alignment horizontal="center" vertical="center" shrinkToFit="1"/>
      <protection/>
    </xf>
    <xf numFmtId="0" fontId="85" fillId="0" borderId="10" xfId="33" applyFont="1" applyFill="1" applyBorder="1" applyAlignment="1">
      <alignment horizontal="center" vertical="center" shrinkToFit="1"/>
      <protection/>
    </xf>
    <xf numFmtId="0" fontId="85" fillId="0" borderId="16" xfId="33" applyFont="1" applyFill="1" applyBorder="1" applyAlignment="1">
      <alignment horizontal="center" vertical="center" shrinkToFit="1"/>
      <protection/>
    </xf>
    <xf numFmtId="0" fontId="85" fillId="33" borderId="21" xfId="33" applyFont="1" applyFill="1" applyBorder="1" applyAlignment="1">
      <alignment horizontal="center" vertical="center" shrinkToFit="1"/>
      <protection/>
    </xf>
    <xf numFmtId="0" fontId="85" fillId="33" borderId="20" xfId="33" applyFont="1" applyFill="1" applyBorder="1" applyAlignment="1">
      <alignment horizontal="center" vertical="center" shrinkToFit="1"/>
      <protection/>
    </xf>
    <xf numFmtId="0" fontId="85" fillId="0" borderId="13" xfId="33" applyFont="1" applyFill="1" applyBorder="1" applyAlignment="1">
      <alignment horizontal="center" vertical="center"/>
      <protection/>
    </xf>
    <xf numFmtId="0" fontId="85" fillId="0" borderId="15" xfId="33" applyFont="1" applyFill="1" applyBorder="1" applyAlignment="1">
      <alignment horizontal="center" vertical="center"/>
      <protection/>
    </xf>
    <xf numFmtId="0" fontId="12" fillId="33" borderId="34" xfId="33" applyFont="1" applyFill="1" applyBorder="1" applyAlignment="1">
      <alignment horizontal="center" vertical="center"/>
      <protection/>
    </xf>
    <xf numFmtId="0" fontId="12" fillId="33" borderId="30" xfId="33" applyFont="1" applyFill="1" applyBorder="1" applyAlignment="1">
      <alignment horizontal="center" vertical="center"/>
      <protection/>
    </xf>
    <xf numFmtId="0" fontId="85" fillId="33" borderId="16" xfId="33" applyFont="1" applyFill="1" applyBorder="1" applyAlignment="1">
      <alignment horizontal="center" vertical="center" shrinkToFit="1"/>
      <protection/>
    </xf>
    <xf numFmtId="0" fontId="85" fillId="0" borderId="10" xfId="33" applyFont="1" applyFill="1" applyBorder="1" applyAlignment="1">
      <alignment horizontal="center" vertical="center"/>
      <protection/>
    </xf>
    <xf numFmtId="0" fontId="85" fillId="0" borderId="16" xfId="33" applyFont="1" applyFill="1" applyBorder="1" applyAlignment="1">
      <alignment horizontal="center" vertical="center"/>
      <protection/>
    </xf>
    <xf numFmtId="0" fontId="85" fillId="0" borderId="11" xfId="33" applyFont="1" applyFill="1" applyBorder="1" applyAlignment="1">
      <alignment horizontal="center" vertical="center"/>
      <protection/>
    </xf>
    <xf numFmtId="0" fontId="85" fillId="0" borderId="12" xfId="33" applyFont="1" applyFill="1" applyBorder="1" applyAlignment="1">
      <alignment horizontal="center" vertical="center"/>
      <protection/>
    </xf>
    <xf numFmtId="0" fontId="12" fillId="33" borderId="22" xfId="33" applyFont="1" applyFill="1" applyBorder="1" applyAlignment="1">
      <alignment horizontal="center" vertical="center" shrinkToFit="1"/>
      <protection/>
    </xf>
    <xf numFmtId="0" fontId="12" fillId="33" borderId="23" xfId="33" applyFont="1" applyFill="1" applyBorder="1" applyAlignment="1">
      <alignment horizontal="center" vertical="center" shrinkToFit="1"/>
      <protection/>
    </xf>
    <xf numFmtId="0" fontId="12" fillId="0" borderId="22" xfId="33" applyFont="1" applyFill="1" applyBorder="1" applyAlignment="1">
      <alignment horizontal="center" vertical="center" shrinkToFit="1"/>
      <protection/>
    </xf>
    <xf numFmtId="0" fontId="12" fillId="0" borderId="23" xfId="33" applyFont="1" applyFill="1" applyBorder="1" applyAlignment="1">
      <alignment horizontal="center" vertical="center" shrinkToFit="1"/>
      <protection/>
    </xf>
    <xf numFmtId="0" fontId="13" fillId="0" borderId="21" xfId="33" applyFont="1" applyFill="1" applyBorder="1" applyAlignment="1">
      <alignment horizontal="center" vertical="center"/>
      <protection/>
    </xf>
    <xf numFmtId="0" fontId="13" fillId="0" borderId="20" xfId="33" applyFont="1" applyFill="1" applyBorder="1" applyAlignment="1">
      <alignment horizontal="center" vertical="center"/>
      <protection/>
    </xf>
    <xf numFmtId="0" fontId="12" fillId="0" borderId="25" xfId="33" applyFont="1" applyFill="1" applyBorder="1" applyAlignment="1">
      <alignment horizontal="center" vertical="center" shrinkToFit="1"/>
      <protection/>
    </xf>
    <xf numFmtId="0" fontId="12" fillId="0" borderId="35" xfId="33" applyFont="1" applyFill="1" applyBorder="1" applyAlignment="1">
      <alignment horizontal="center" vertical="center" shrinkToFit="1"/>
      <protection/>
    </xf>
    <xf numFmtId="0" fontId="12" fillId="0" borderId="30" xfId="33" applyFont="1" applyFill="1" applyBorder="1" applyAlignment="1">
      <alignment horizontal="center" vertical="center"/>
      <protection/>
    </xf>
    <xf numFmtId="0" fontId="87" fillId="7" borderId="13" xfId="33" applyFont="1" applyFill="1" applyBorder="1" applyAlignment="1">
      <alignment horizontal="center" vertical="center"/>
      <protection/>
    </xf>
    <xf numFmtId="0" fontId="88" fillId="7" borderId="11" xfId="33" applyFont="1" applyFill="1" applyBorder="1" applyAlignment="1">
      <alignment horizontal="center" vertical="center"/>
      <protection/>
    </xf>
    <xf numFmtId="0" fontId="89" fillId="0" borderId="0" xfId="33" applyFont="1" applyFill="1" applyBorder="1" applyAlignment="1">
      <alignment vertical="center"/>
      <protection/>
    </xf>
    <xf numFmtId="0" fontId="13" fillId="0" borderId="0" xfId="33" applyFont="1" applyFill="1" applyBorder="1" applyAlignment="1">
      <alignment horizontal="left" vertical="center"/>
      <protection/>
    </xf>
    <xf numFmtId="0" fontId="85" fillId="0" borderId="0" xfId="33" applyFont="1" applyFill="1" applyBorder="1" applyAlignment="1">
      <alignment horizontal="left" vertical="center"/>
      <protection/>
    </xf>
    <xf numFmtId="0" fontId="89" fillId="0" borderId="0" xfId="33" applyFont="1" applyFill="1" applyBorder="1">
      <alignment vertical="center"/>
      <protection/>
    </xf>
    <xf numFmtId="0" fontId="11" fillId="33" borderId="21" xfId="33" applyFont="1" applyFill="1" applyBorder="1" applyAlignment="1">
      <alignment horizontal="center" vertical="center" shrinkToFit="1"/>
      <protection/>
    </xf>
    <xf numFmtId="0" fontId="12" fillId="33" borderId="36" xfId="33" applyFont="1" applyFill="1" applyBorder="1" applyAlignment="1">
      <alignment horizontal="center" vertical="center" shrinkToFit="1"/>
      <protection/>
    </xf>
    <xf numFmtId="0" fontId="12" fillId="33" borderId="37" xfId="33" applyFont="1" applyFill="1" applyBorder="1" applyAlignment="1">
      <alignment horizontal="center" vertical="center" shrinkToFit="1"/>
      <protection/>
    </xf>
    <xf numFmtId="0" fontId="86" fillId="33" borderId="36" xfId="33" applyFont="1" applyFill="1" applyBorder="1" applyAlignment="1">
      <alignment horizontal="center" vertical="center" shrinkToFit="1"/>
      <protection/>
    </xf>
    <xf numFmtId="0" fontId="86" fillId="33" borderId="37" xfId="33" applyFont="1" applyFill="1" applyBorder="1" applyAlignment="1">
      <alignment horizontal="center" vertical="center" shrinkToFit="1"/>
      <protection/>
    </xf>
    <xf numFmtId="0" fontId="11" fillId="33" borderId="36" xfId="33" applyFont="1" applyFill="1" applyBorder="1" applyAlignment="1">
      <alignment horizontal="center" vertical="center" shrinkToFit="1"/>
      <protection/>
    </xf>
    <xf numFmtId="0" fontId="11" fillId="33" borderId="38" xfId="33" applyFont="1" applyFill="1" applyBorder="1" applyAlignment="1">
      <alignment horizontal="center" vertical="center" shrinkToFit="1"/>
      <protection/>
    </xf>
    <xf numFmtId="0" fontId="11" fillId="33" borderId="39" xfId="33" applyFont="1" applyFill="1" applyBorder="1" applyAlignment="1">
      <alignment horizontal="center" vertical="center" shrinkToFit="1"/>
      <protection/>
    </xf>
    <xf numFmtId="0" fontId="11" fillId="33" borderId="40" xfId="33" applyFont="1" applyFill="1" applyBorder="1" applyAlignment="1">
      <alignment horizontal="center" vertical="center" shrinkToFit="1"/>
      <protection/>
    </xf>
    <xf numFmtId="0" fontId="12" fillId="33" borderId="40" xfId="33" applyFont="1" applyFill="1" applyBorder="1" applyAlignment="1">
      <alignment horizontal="center" vertical="center" shrinkToFit="1"/>
      <protection/>
    </xf>
    <xf numFmtId="0" fontId="12" fillId="33" borderId="41" xfId="33" applyFont="1" applyFill="1" applyBorder="1" applyAlignment="1">
      <alignment horizontal="center" vertical="center" shrinkToFit="1"/>
      <protection/>
    </xf>
    <xf numFmtId="0" fontId="80" fillId="33" borderId="40" xfId="33" applyFont="1" applyFill="1" applyBorder="1" applyAlignment="1">
      <alignment horizontal="center" vertical="center" shrinkToFit="1"/>
      <protection/>
    </xf>
    <xf numFmtId="0" fontId="86" fillId="33" borderId="40" xfId="33" applyFont="1" applyFill="1" applyBorder="1" applyAlignment="1">
      <alignment horizontal="center" vertical="center" shrinkToFit="1"/>
      <protection/>
    </xf>
    <xf numFmtId="0" fontId="86" fillId="33" borderId="41" xfId="33" applyFont="1" applyFill="1" applyBorder="1" applyAlignment="1">
      <alignment horizontal="center" vertical="center" shrinkToFit="1"/>
      <protection/>
    </xf>
    <xf numFmtId="0" fontId="11" fillId="33" borderId="42" xfId="33" applyFont="1" applyFill="1" applyBorder="1" applyAlignment="1">
      <alignment horizontal="center" vertical="center" shrinkToFit="1"/>
      <protection/>
    </xf>
    <xf numFmtId="0" fontId="11" fillId="33" borderId="43" xfId="33" applyFont="1" applyFill="1" applyBorder="1" applyAlignment="1">
      <alignment horizontal="center" vertical="center" shrinkToFit="1"/>
      <protection/>
    </xf>
    <xf numFmtId="0" fontId="11" fillId="33" borderId="44" xfId="33" applyFont="1" applyFill="1" applyBorder="1" applyAlignment="1">
      <alignment horizontal="center" vertical="center" shrinkToFit="1"/>
      <protection/>
    </xf>
    <xf numFmtId="0" fontId="11" fillId="33" borderId="45" xfId="33" applyFont="1" applyFill="1" applyBorder="1" applyAlignment="1">
      <alignment horizontal="center" vertical="center" shrinkToFit="1"/>
      <protection/>
    </xf>
    <xf numFmtId="0" fontId="12" fillId="33" borderId="45" xfId="33" applyFont="1" applyFill="1" applyBorder="1" applyAlignment="1">
      <alignment horizontal="center" vertical="center" shrinkToFit="1"/>
      <protection/>
    </xf>
    <xf numFmtId="0" fontId="12" fillId="33" borderId="46" xfId="33" applyFont="1" applyFill="1" applyBorder="1" applyAlignment="1">
      <alignment horizontal="center" vertical="center" shrinkToFit="1"/>
      <protection/>
    </xf>
    <xf numFmtId="0" fontId="80" fillId="33" borderId="45" xfId="33" applyFont="1" applyFill="1" applyBorder="1" applyAlignment="1">
      <alignment horizontal="center" vertical="center" shrinkToFit="1"/>
      <protection/>
    </xf>
    <xf numFmtId="0" fontId="86" fillId="33" borderId="45" xfId="33" applyFont="1" applyFill="1" applyBorder="1" applyAlignment="1">
      <alignment horizontal="center" vertical="center" shrinkToFit="1"/>
      <protection/>
    </xf>
    <xf numFmtId="0" fontId="86" fillId="33" borderId="47" xfId="33" applyFont="1" applyFill="1" applyBorder="1" applyAlignment="1">
      <alignment horizontal="center" vertical="center" shrinkToFit="1"/>
      <protection/>
    </xf>
    <xf numFmtId="0" fontId="86" fillId="33" borderId="35" xfId="33" applyFont="1" applyFill="1" applyBorder="1" applyAlignment="1">
      <alignment horizontal="center" vertical="center" shrinkToFit="1"/>
      <protection/>
    </xf>
    <xf numFmtId="0" fontId="86" fillId="33" borderId="48" xfId="33" applyFont="1" applyFill="1" applyBorder="1" applyAlignment="1">
      <alignment horizontal="center" vertical="center" shrinkToFit="1"/>
      <protection/>
    </xf>
    <xf numFmtId="0" fontId="11" fillId="33" borderId="49" xfId="33" applyFont="1" applyFill="1" applyBorder="1" applyAlignment="1">
      <alignment horizontal="center" vertical="center" shrinkToFit="1"/>
      <protection/>
    </xf>
    <xf numFmtId="0" fontId="11" fillId="33" borderId="0" xfId="33" applyFont="1" applyFill="1" applyBorder="1" applyAlignment="1">
      <alignment horizontal="center" vertical="center" shrinkToFit="1"/>
      <protection/>
    </xf>
    <xf numFmtId="0" fontId="11" fillId="33" borderId="50" xfId="33" applyFont="1" applyFill="1" applyBorder="1" applyAlignment="1">
      <alignment horizontal="center" vertical="center" shrinkToFit="1"/>
      <protection/>
    </xf>
    <xf numFmtId="0" fontId="11" fillId="33" borderId="51" xfId="33" applyFont="1" applyFill="1" applyBorder="1" applyAlignment="1">
      <alignment horizontal="center" vertical="center" shrinkToFit="1"/>
      <protection/>
    </xf>
    <xf numFmtId="0" fontId="12" fillId="33" borderId="51" xfId="33" applyFont="1" applyFill="1" applyBorder="1" applyAlignment="1">
      <alignment horizontal="center" vertical="center" shrinkToFit="1"/>
      <protection/>
    </xf>
    <xf numFmtId="0" fontId="12" fillId="33" borderId="52" xfId="33" applyFont="1" applyFill="1" applyBorder="1" applyAlignment="1">
      <alignment horizontal="center" vertical="center" shrinkToFit="1"/>
      <protection/>
    </xf>
    <xf numFmtId="0" fontId="80" fillId="33" borderId="53" xfId="33" applyFont="1" applyFill="1" applyBorder="1" applyAlignment="1">
      <alignment horizontal="center" vertical="center" shrinkToFit="1"/>
      <protection/>
    </xf>
    <xf numFmtId="0" fontId="86" fillId="33" borderId="50" xfId="33" applyFont="1" applyFill="1" applyBorder="1" applyAlignment="1">
      <alignment horizontal="center" vertical="center" shrinkToFit="1"/>
      <protection/>
    </xf>
    <xf numFmtId="0" fontId="86" fillId="33" borderId="54" xfId="33" applyFont="1" applyFill="1" applyBorder="1" applyAlignment="1">
      <alignment horizontal="center" vertical="center" shrinkToFit="1"/>
      <protection/>
    </xf>
    <xf numFmtId="0" fontId="12" fillId="33" borderId="55" xfId="33" applyFont="1" applyFill="1" applyBorder="1" applyAlignment="1">
      <alignment horizontal="center" vertical="center" shrinkToFit="1"/>
      <protection/>
    </xf>
    <xf numFmtId="0" fontId="86" fillId="33" borderId="56" xfId="33" applyFont="1" applyFill="1" applyBorder="1" applyAlignment="1">
      <alignment horizontal="center" vertical="center" shrinkToFit="1"/>
      <protection/>
    </xf>
    <xf numFmtId="0" fontId="86" fillId="33" borderId="57" xfId="33" applyFont="1" applyFill="1" applyBorder="1" applyAlignment="1">
      <alignment horizontal="center" vertical="center" shrinkToFit="1"/>
      <protection/>
    </xf>
    <xf numFmtId="0" fontId="86" fillId="33" borderId="58" xfId="33" applyFont="1" applyFill="1" applyBorder="1" applyAlignment="1">
      <alignment horizontal="center" vertical="center" shrinkToFit="1"/>
      <protection/>
    </xf>
    <xf numFmtId="0" fontId="86" fillId="33" borderId="59" xfId="33" applyFont="1" applyFill="1" applyBorder="1" applyAlignment="1">
      <alignment horizontal="center" vertical="center" shrinkToFit="1"/>
      <protection/>
    </xf>
    <xf numFmtId="0" fontId="86" fillId="33" borderId="60" xfId="33" applyFont="1" applyFill="1" applyBorder="1" applyAlignment="1">
      <alignment horizontal="center" vertical="center" shrinkToFit="1"/>
      <protection/>
    </xf>
    <xf numFmtId="0" fontId="85" fillId="23" borderId="21" xfId="33" applyFont="1" applyFill="1" applyBorder="1" applyAlignment="1">
      <alignment horizontal="center" vertical="center" shrinkToFit="1"/>
      <protection/>
    </xf>
    <xf numFmtId="0" fontId="85" fillId="33" borderId="13" xfId="33" applyFont="1" applyFill="1" applyBorder="1" applyAlignment="1">
      <alignment horizontal="center" vertical="center"/>
      <protection/>
    </xf>
    <xf numFmtId="0" fontId="80" fillId="23" borderId="36" xfId="33" applyFont="1" applyFill="1" applyBorder="1" applyAlignment="1">
      <alignment horizontal="center" vertical="center" shrinkToFit="1"/>
      <protection/>
    </xf>
    <xf numFmtId="0" fontId="86" fillId="23" borderId="36" xfId="33" applyFont="1" applyFill="1" applyBorder="1" applyAlignment="1">
      <alignment horizontal="center" vertical="center" shrinkToFit="1"/>
      <protection/>
    </xf>
    <xf numFmtId="0" fontId="82" fillId="23" borderId="10" xfId="33" applyFont="1" applyFill="1" applyBorder="1" applyAlignment="1">
      <alignment horizontal="center" vertical="center" shrinkToFit="1"/>
      <protection/>
    </xf>
    <xf numFmtId="0" fontId="82" fillId="23" borderId="16" xfId="33" applyFont="1" applyFill="1" applyBorder="1" applyAlignment="1">
      <alignment horizontal="center" vertical="center" shrinkToFit="1"/>
      <protection/>
    </xf>
    <xf numFmtId="0" fontId="13" fillId="33" borderId="11" xfId="33" applyNumberFormat="1" applyFont="1" applyFill="1" applyBorder="1" applyAlignment="1">
      <alignment horizontal="center" vertical="center"/>
      <protection/>
    </xf>
    <xf numFmtId="0" fontId="16" fillId="0" borderId="0" xfId="33" applyFont="1" applyFill="1" applyBorder="1" applyAlignment="1">
      <alignment horizontal="center" vertical="center"/>
      <protection/>
    </xf>
    <xf numFmtId="0" fontId="8" fillId="0" borderId="0" xfId="33" applyFont="1" applyFill="1" applyBorder="1" applyAlignment="1">
      <alignment horizontal="left" vertical="center"/>
      <protection/>
    </xf>
    <xf numFmtId="0" fontId="33" fillId="0" borderId="0" xfId="33" applyFont="1" applyFill="1" applyBorder="1" applyAlignment="1">
      <alignment horizontal="right" vertical="center" wrapText="1"/>
      <protection/>
    </xf>
    <xf numFmtId="0" fontId="6" fillId="0" borderId="61" xfId="33" applyFont="1" applyFill="1" applyBorder="1" applyAlignment="1">
      <alignment horizontal="center" vertical="center" textRotation="255"/>
      <protection/>
    </xf>
    <xf numFmtId="0" fontId="6" fillId="0" borderId="19" xfId="33" applyFont="1" applyFill="1" applyBorder="1" applyAlignment="1">
      <alignment horizontal="center" vertical="center" textRotation="255"/>
      <protection/>
    </xf>
    <xf numFmtId="0" fontId="14" fillId="0" borderId="62" xfId="33" applyFont="1" applyFill="1" applyBorder="1" applyAlignment="1">
      <alignment horizontal="center" vertical="center"/>
      <protection/>
    </xf>
    <xf numFmtId="0" fontId="14" fillId="0" borderId="63" xfId="33" applyFont="1" applyFill="1" applyBorder="1" applyAlignment="1">
      <alignment horizontal="center" vertical="center"/>
      <protection/>
    </xf>
    <xf numFmtId="0" fontId="14" fillId="0" borderId="64" xfId="33" applyFont="1" applyFill="1" applyBorder="1" applyAlignment="1">
      <alignment horizontal="center" vertical="center"/>
      <protection/>
    </xf>
    <xf numFmtId="0" fontId="6" fillId="0" borderId="65" xfId="33" applyFont="1" applyFill="1" applyBorder="1" applyAlignment="1">
      <alignment horizontal="center" vertical="center"/>
      <protection/>
    </xf>
    <xf numFmtId="0" fontId="14" fillId="0" borderId="15" xfId="33" applyFont="1" applyFill="1" applyBorder="1" applyAlignment="1">
      <alignment horizontal="center" vertical="center"/>
      <protection/>
    </xf>
    <xf numFmtId="0" fontId="14" fillId="0" borderId="66" xfId="33" applyFont="1" applyFill="1" applyBorder="1" applyAlignment="1">
      <alignment horizontal="center" vertical="center"/>
      <protection/>
    </xf>
    <xf numFmtId="0" fontId="14" fillId="0" borderId="67" xfId="33" applyFont="1" applyFill="1" applyBorder="1" applyAlignment="1">
      <alignment horizontal="center" vertical="center"/>
      <protection/>
    </xf>
    <xf numFmtId="0" fontId="14" fillId="0" borderId="68" xfId="33" applyFont="1" applyFill="1" applyBorder="1" applyAlignment="1">
      <alignment horizontal="center" vertical="center"/>
      <protection/>
    </xf>
    <xf numFmtId="0" fontId="6" fillId="0" borderId="69" xfId="33" applyFont="1" applyFill="1" applyBorder="1" applyAlignment="1">
      <alignment horizontal="center" vertical="center" wrapText="1"/>
      <protection/>
    </xf>
    <xf numFmtId="0" fontId="6" fillId="0" borderId="70" xfId="33" applyFont="1" applyFill="1" applyBorder="1" applyAlignment="1">
      <alignment horizontal="center" vertical="center"/>
      <protection/>
    </xf>
    <xf numFmtId="0" fontId="6" fillId="0" borderId="14" xfId="33" applyFont="1" applyFill="1" applyBorder="1" applyAlignment="1">
      <alignment horizontal="center" vertical="center"/>
      <protection/>
    </xf>
    <xf numFmtId="0" fontId="24" fillId="0" borderId="62" xfId="33" applyFont="1" applyFill="1" applyBorder="1" applyAlignment="1">
      <alignment horizontal="left" vertical="center" shrinkToFit="1"/>
      <protection/>
    </xf>
    <xf numFmtId="0" fontId="24" fillId="0" borderId="71" xfId="33" applyFont="1" applyFill="1" applyBorder="1" applyAlignment="1">
      <alignment horizontal="left" vertical="center" shrinkToFit="1"/>
      <protection/>
    </xf>
    <xf numFmtId="0" fontId="6" fillId="0" borderId="62" xfId="33" applyFont="1" applyFill="1" applyBorder="1" applyAlignment="1">
      <alignment horizontal="left" vertical="center" shrinkToFit="1"/>
      <protection/>
    </xf>
    <xf numFmtId="0" fontId="6" fillId="0" borderId="71" xfId="33" applyFont="1" applyFill="1" applyBorder="1" applyAlignment="1">
      <alignment horizontal="left" vertical="center" shrinkToFit="1"/>
      <protection/>
    </xf>
    <xf numFmtId="0" fontId="6" fillId="23" borderId="62" xfId="33" applyFont="1" applyFill="1" applyBorder="1" applyAlignment="1">
      <alignment horizontal="left" vertical="center" shrinkToFit="1"/>
      <protection/>
    </xf>
    <xf numFmtId="0" fontId="6" fillId="23" borderId="71" xfId="33" applyFont="1" applyFill="1" applyBorder="1" applyAlignment="1">
      <alignment horizontal="left" vertical="center" shrinkToFit="1"/>
      <protection/>
    </xf>
    <xf numFmtId="0" fontId="6" fillId="0" borderId="63" xfId="33" applyFont="1" applyFill="1" applyBorder="1" applyAlignment="1">
      <alignment horizontal="left" vertical="center" shrinkToFit="1"/>
      <protection/>
    </xf>
    <xf numFmtId="0" fontId="24" fillId="0" borderId="29" xfId="33" applyFont="1" applyFill="1" applyBorder="1" applyAlignment="1">
      <alignment horizontal="left" vertical="center" shrinkToFit="1"/>
      <protection/>
    </xf>
    <xf numFmtId="0" fontId="24" fillId="0" borderId="30" xfId="33" applyFont="1" applyFill="1" applyBorder="1" applyAlignment="1">
      <alignment horizontal="left" vertical="center" shrinkToFit="1"/>
      <protection/>
    </xf>
    <xf numFmtId="0" fontId="6" fillId="0" borderId="29" xfId="33" applyFont="1" applyFill="1" applyBorder="1" applyAlignment="1">
      <alignment horizontal="left" vertical="center" shrinkToFit="1"/>
      <protection/>
    </xf>
    <xf numFmtId="0" fontId="6" fillId="0" borderId="30" xfId="33" applyFont="1" applyFill="1" applyBorder="1" applyAlignment="1">
      <alignment horizontal="left" vertical="center" shrinkToFit="1"/>
      <protection/>
    </xf>
    <xf numFmtId="0" fontId="23" fillId="0" borderId="72" xfId="33" applyFont="1" applyFill="1" applyBorder="1" applyAlignment="1">
      <alignment horizontal="left" vertical="center" shrinkToFit="1"/>
      <protection/>
    </xf>
    <xf numFmtId="0" fontId="23" fillId="0" borderId="30" xfId="33" applyFont="1" applyFill="1" applyBorder="1" applyAlignment="1">
      <alignment horizontal="left" vertical="center" shrinkToFit="1"/>
      <protection/>
    </xf>
    <xf numFmtId="0" fontId="24" fillId="0" borderId="66" xfId="33" applyFont="1" applyFill="1" applyBorder="1" applyAlignment="1">
      <alignment horizontal="center" vertical="center" shrinkToFit="1"/>
      <protection/>
    </xf>
    <xf numFmtId="0" fontId="24" fillId="0" borderId="68" xfId="33" applyFont="1" applyFill="1" applyBorder="1" applyAlignment="1">
      <alignment horizontal="center" vertical="center" shrinkToFit="1"/>
      <protection/>
    </xf>
    <xf numFmtId="0" fontId="24" fillId="0" borderId="67" xfId="33" applyFont="1" applyFill="1" applyBorder="1" applyAlignment="1">
      <alignment horizontal="center" vertical="center" shrinkToFit="1"/>
      <protection/>
    </xf>
    <xf numFmtId="0" fontId="6" fillId="0" borderId="29" xfId="33" applyFont="1" applyFill="1" applyBorder="1" applyAlignment="1">
      <alignment horizontal="center" vertical="center" shrinkToFit="1"/>
      <protection/>
    </xf>
    <xf numFmtId="0" fontId="6" fillId="0" borderId="30" xfId="33" applyFont="1" applyFill="1" applyBorder="1" applyAlignment="1">
      <alignment horizontal="center" vertical="center" shrinkToFit="1"/>
      <protection/>
    </xf>
    <xf numFmtId="0" fontId="23" fillId="0" borderId="73" xfId="33" applyNumberFormat="1" applyFont="1" applyFill="1" applyBorder="1" applyAlignment="1">
      <alignment horizontal="center" vertical="center" shrinkToFit="1"/>
      <protection/>
    </xf>
    <xf numFmtId="0" fontId="23" fillId="0" borderId="74" xfId="33" applyNumberFormat="1" applyFont="1" applyFill="1" applyBorder="1" applyAlignment="1">
      <alignment horizontal="center" vertical="center" shrinkToFit="1"/>
      <protection/>
    </xf>
    <xf numFmtId="0" fontId="23" fillId="0" borderId="75" xfId="33" applyNumberFormat="1" applyFont="1" applyFill="1" applyBorder="1" applyAlignment="1">
      <alignment horizontal="center" vertical="center" shrinkToFit="1"/>
      <protection/>
    </xf>
    <xf numFmtId="0" fontId="23" fillId="0" borderId="76" xfId="33" applyFont="1" applyFill="1" applyBorder="1" applyAlignment="1">
      <alignment horizontal="center" vertical="center" shrinkToFit="1"/>
      <protection/>
    </xf>
    <xf numFmtId="0" fontId="23" fillId="0" borderId="77" xfId="33" applyFont="1" applyFill="1" applyBorder="1" applyAlignment="1">
      <alignment horizontal="center" vertical="center" shrinkToFit="1"/>
      <protection/>
    </xf>
    <xf numFmtId="0" fontId="23" fillId="0" borderId="33" xfId="33" applyFont="1" applyFill="1" applyBorder="1" applyAlignment="1">
      <alignment horizontal="center" vertical="center" shrinkToFit="1"/>
      <protection/>
    </xf>
    <xf numFmtId="0" fontId="24" fillId="0" borderId="72" xfId="33" applyFont="1" applyFill="1" applyBorder="1" applyAlignment="1">
      <alignment horizontal="left" vertical="center" shrinkToFit="1"/>
      <protection/>
    </xf>
    <xf numFmtId="0" fontId="24" fillId="23" borderId="62" xfId="33" applyFont="1" applyFill="1" applyBorder="1" applyAlignment="1">
      <alignment horizontal="left" vertical="center" shrinkToFit="1"/>
      <protection/>
    </xf>
    <xf numFmtId="0" fontId="24" fillId="23" borderId="71" xfId="33" applyFont="1" applyFill="1" applyBorder="1" applyAlignment="1">
      <alignment horizontal="left" vertical="center" shrinkToFit="1"/>
      <protection/>
    </xf>
    <xf numFmtId="0" fontId="24" fillId="4" borderId="62" xfId="33" applyFont="1" applyFill="1" applyBorder="1" applyAlignment="1">
      <alignment horizontal="left" vertical="center" shrinkToFit="1"/>
      <protection/>
    </xf>
    <xf numFmtId="0" fontId="24" fillId="4" borderId="71" xfId="33" applyFont="1" applyFill="1" applyBorder="1" applyAlignment="1">
      <alignment horizontal="left" vertical="center" shrinkToFit="1"/>
      <protection/>
    </xf>
    <xf numFmtId="0" fontId="6" fillId="23" borderId="62" xfId="33" applyFont="1" applyFill="1" applyBorder="1" applyAlignment="1">
      <alignment vertical="center" shrinkToFit="1"/>
      <protection/>
    </xf>
    <xf numFmtId="0" fontId="6" fillId="23" borderId="71" xfId="33" applyFont="1" applyFill="1" applyBorder="1" applyAlignment="1">
      <alignment vertical="center" shrinkToFit="1"/>
      <protection/>
    </xf>
    <xf numFmtId="0" fontId="24" fillId="33" borderId="63" xfId="33" applyFont="1" applyFill="1" applyBorder="1" applyAlignment="1">
      <alignment horizontal="left" vertical="center" shrinkToFit="1"/>
      <protection/>
    </xf>
    <xf numFmtId="0" fontId="24" fillId="33" borderId="71" xfId="33" applyFont="1" applyFill="1" applyBorder="1" applyAlignment="1">
      <alignment horizontal="left" vertical="center" shrinkToFit="1"/>
      <protection/>
    </xf>
    <xf numFmtId="0" fontId="23" fillId="33" borderId="29" xfId="33" applyFont="1" applyFill="1" applyBorder="1" applyAlignment="1">
      <alignment horizontal="left" vertical="center" shrinkToFit="1"/>
      <protection/>
    </xf>
    <xf numFmtId="0" fontId="23" fillId="33" borderId="30" xfId="33" applyFont="1" applyFill="1" applyBorder="1" applyAlignment="1">
      <alignment horizontal="left" vertical="center" shrinkToFit="1"/>
      <protection/>
    </xf>
    <xf numFmtId="0" fontId="24" fillId="33" borderId="29" xfId="33" applyFont="1" applyFill="1" applyBorder="1" applyAlignment="1">
      <alignment horizontal="left" vertical="center" shrinkToFit="1"/>
      <protection/>
    </xf>
    <xf numFmtId="0" fontId="24" fillId="33" borderId="30" xfId="33" applyFont="1" applyFill="1" applyBorder="1" applyAlignment="1">
      <alignment horizontal="left" vertical="center" shrinkToFit="1"/>
      <protection/>
    </xf>
    <xf numFmtId="0" fontId="24" fillId="33" borderId="29" xfId="33" applyFont="1" applyFill="1" applyBorder="1" applyAlignment="1">
      <alignment vertical="center" shrinkToFit="1"/>
      <protection/>
    </xf>
    <xf numFmtId="0" fontId="24" fillId="33" borderId="30" xfId="33" applyFont="1" applyFill="1" applyBorder="1" applyAlignment="1">
      <alignment vertical="center" shrinkToFit="1"/>
      <protection/>
    </xf>
    <xf numFmtId="0" fontId="25" fillId="33" borderId="72" xfId="33" applyFont="1" applyFill="1" applyBorder="1" applyAlignment="1">
      <alignment horizontal="left" vertical="center" shrinkToFit="1"/>
      <protection/>
    </xf>
    <xf numFmtId="0" fontId="25" fillId="33" borderId="30" xfId="33" applyFont="1" applyFill="1" applyBorder="1" applyAlignment="1">
      <alignment horizontal="left" vertical="center" shrinkToFit="1"/>
      <protection/>
    </xf>
    <xf numFmtId="0" fontId="23" fillId="0" borderId="73" xfId="33" applyFont="1" applyFill="1" applyBorder="1" applyAlignment="1">
      <alignment horizontal="center" vertical="center" shrinkToFit="1"/>
      <protection/>
    </xf>
    <xf numFmtId="0" fontId="23" fillId="0" borderId="74" xfId="33" applyFont="1" applyFill="1" applyBorder="1" applyAlignment="1">
      <alignment horizontal="center" vertical="center" shrinkToFit="1"/>
      <protection/>
    </xf>
    <xf numFmtId="0" fontId="23" fillId="0" borderId="75" xfId="33" applyFont="1" applyFill="1" applyBorder="1" applyAlignment="1">
      <alignment horizontal="center" vertical="center" shrinkToFit="1"/>
      <protection/>
    </xf>
    <xf numFmtId="0" fontId="6" fillId="33" borderId="29" xfId="33" applyFont="1" applyFill="1" applyBorder="1" applyAlignment="1">
      <alignment vertical="center" shrinkToFit="1"/>
      <protection/>
    </xf>
    <xf numFmtId="0" fontId="6" fillId="33" borderId="30" xfId="33" applyFont="1" applyFill="1" applyBorder="1" applyAlignment="1">
      <alignment vertical="center" shrinkToFit="1"/>
      <protection/>
    </xf>
    <xf numFmtId="0" fontId="23" fillId="33" borderId="72" xfId="33" applyFont="1" applyFill="1" applyBorder="1" applyAlignment="1">
      <alignment horizontal="left" vertical="center" shrinkToFit="1"/>
      <protection/>
    </xf>
    <xf numFmtId="0" fontId="24" fillId="33" borderId="78" xfId="33" applyFont="1" applyFill="1" applyBorder="1" applyAlignment="1">
      <alignment horizontal="center" vertical="center" shrinkToFit="1"/>
      <protection/>
    </xf>
    <xf numFmtId="0" fontId="24" fillId="33" borderId="79" xfId="33" applyFont="1" applyFill="1" applyBorder="1" applyAlignment="1">
      <alignment horizontal="center" vertical="center" shrinkToFit="1"/>
      <protection/>
    </xf>
    <xf numFmtId="0" fontId="24" fillId="33" borderId="80" xfId="33" applyFont="1" applyFill="1" applyBorder="1" applyAlignment="1">
      <alignment horizontal="center" vertical="center" shrinkToFit="1"/>
      <protection/>
    </xf>
    <xf numFmtId="0" fontId="24" fillId="33" borderId="66" xfId="33" applyFont="1" applyFill="1" applyBorder="1" applyAlignment="1">
      <alignment horizontal="center" vertical="center" shrinkToFit="1"/>
      <protection/>
    </xf>
    <xf numFmtId="0" fontId="24" fillId="33" borderId="68" xfId="33" applyFont="1" applyFill="1" applyBorder="1" applyAlignment="1">
      <alignment horizontal="center" vertical="center" shrinkToFit="1"/>
      <protection/>
    </xf>
    <xf numFmtId="0" fontId="24" fillId="33" borderId="67" xfId="33" applyFont="1" applyFill="1" applyBorder="1" applyAlignment="1">
      <alignment horizontal="center" vertical="center" shrinkToFit="1"/>
      <protection/>
    </xf>
    <xf numFmtId="0" fontId="6" fillId="0" borderId="61" xfId="33" applyFont="1" applyFill="1" applyBorder="1" applyAlignment="1">
      <alignment horizontal="center" vertical="center" wrapText="1"/>
      <protection/>
    </xf>
    <xf numFmtId="0" fontId="6" fillId="0" borderId="81" xfId="33" applyFont="1" applyFill="1" applyBorder="1" applyAlignment="1">
      <alignment horizontal="center" vertical="center" wrapText="1"/>
      <protection/>
    </xf>
    <xf numFmtId="0" fontId="6" fillId="0" borderId="19" xfId="33" applyFont="1" applyFill="1" applyBorder="1" applyAlignment="1">
      <alignment horizontal="center" vertical="center" wrapText="1"/>
      <protection/>
    </xf>
    <xf numFmtId="0" fontId="24" fillId="33" borderId="65" xfId="33" applyFont="1" applyFill="1" applyBorder="1" applyAlignment="1">
      <alignment horizontal="left" vertical="center" shrinkToFit="1"/>
      <protection/>
    </xf>
    <xf numFmtId="0" fontId="24" fillId="33" borderId="13" xfId="33" applyFont="1" applyFill="1" applyBorder="1" applyAlignment="1">
      <alignment horizontal="left" vertical="center" shrinkToFit="1"/>
      <protection/>
    </xf>
    <xf numFmtId="0" fontId="24" fillId="33" borderId="72" xfId="33" applyFont="1" applyFill="1" applyBorder="1" applyAlignment="1">
      <alignment horizontal="left" vertical="center" shrinkToFit="1"/>
      <protection/>
    </xf>
    <xf numFmtId="0" fontId="6" fillId="33" borderId="30" xfId="33" applyFont="1" applyFill="1" applyBorder="1" applyAlignment="1">
      <alignment horizontal="center" vertical="center"/>
      <protection/>
    </xf>
    <xf numFmtId="0" fontId="6" fillId="33" borderId="10"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24" fillId="33" borderId="82" xfId="33" applyFont="1" applyFill="1" applyBorder="1" applyAlignment="1">
      <alignment horizontal="left" vertical="center" shrinkToFit="1"/>
      <protection/>
    </xf>
    <xf numFmtId="0" fontId="24" fillId="33" borderId="10" xfId="33" applyFont="1" applyFill="1" applyBorder="1" applyAlignment="1">
      <alignment horizontal="left" vertical="center" shrinkToFit="1"/>
      <protection/>
    </xf>
    <xf numFmtId="0" fontId="6" fillId="33" borderId="82" xfId="33" applyFont="1" applyFill="1" applyBorder="1" applyAlignment="1">
      <alignment horizontal="center" vertical="center"/>
      <protection/>
    </xf>
    <xf numFmtId="0" fontId="23" fillId="33" borderId="82" xfId="33" applyFont="1" applyFill="1" applyBorder="1" applyAlignment="1">
      <alignment horizontal="left" vertical="center" shrinkToFit="1"/>
      <protection/>
    </xf>
    <xf numFmtId="0" fontId="23" fillId="33" borderId="10" xfId="33" applyFont="1" applyFill="1" applyBorder="1" applyAlignment="1">
      <alignment horizontal="left" vertical="center" shrinkToFit="1"/>
      <protection/>
    </xf>
    <xf numFmtId="0" fontId="23" fillId="0" borderId="65" xfId="33" applyFont="1" applyFill="1" applyBorder="1" applyAlignment="1">
      <alignment horizontal="center" vertical="center" shrinkToFit="1"/>
      <protection/>
    </xf>
    <xf numFmtId="0" fontId="23" fillId="0" borderId="82" xfId="33" applyFont="1" applyFill="1" applyBorder="1" applyAlignment="1">
      <alignment horizontal="center" vertical="center" shrinkToFit="1"/>
      <protection/>
    </xf>
    <xf numFmtId="0" fontId="24" fillId="4" borderId="29" xfId="33" applyFont="1" applyFill="1" applyBorder="1" applyAlignment="1">
      <alignment horizontal="left" vertical="center" shrinkToFit="1"/>
      <protection/>
    </xf>
    <xf numFmtId="0" fontId="24" fillId="4" borderId="30" xfId="33" applyFont="1" applyFill="1" applyBorder="1" applyAlignment="1">
      <alignment horizontal="left" vertical="center" shrinkToFit="1"/>
      <protection/>
    </xf>
    <xf numFmtId="0" fontId="90" fillId="33" borderId="72" xfId="0" applyFont="1" applyFill="1" applyBorder="1" applyAlignment="1">
      <alignment vertical="center"/>
    </xf>
    <xf numFmtId="0" fontId="90" fillId="33" borderId="29" xfId="0" applyFont="1" applyFill="1" applyBorder="1" applyAlignment="1">
      <alignment vertical="center"/>
    </xf>
    <xf numFmtId="0" fontId="0" fillId="33" borderId="30" xfId="0" applyFill="1" applyBorder="1" applyAlignment="1">
      <alignment vertical="center"/>
    </xf>
    <xf numFmtId="0" fontId="24" fillId="33" borderId="83" xfId="33" applyFont="1" applyFill="1" applyBorder="1" applyAlignment="1">
      <alignment horizontal="left" vertical="center" shrinkToFit="1"/>
      <protection/>
    </xf>
    <xf numFmtId="0" fontId="24" fillId="33" borderId="84" xfId="33" applyFont="1" applyFill="1" applyBorder="1" applyAlignment="1">
      <alignment horizontal="left" vertical="center" shrinkToFit="1"/>
      <protection/>
    </xf>
    <xf numFmtId="0" fontId="24" fillId="33" borderId="72" xfId="0" applyFont="1" applyFill="1" applyBorder="1" applyAlignment="1">
      <alignment vertical="center"/>
    </xf>
    <xf numFmtId="0" fontId="24" fillId="33" borderId="85" xfId="33" applyFont="1" applyFill="1" applyBorder="1" applyAlignment="1">
      <alignment horizontal="left" vertical="center" shrinkToFit="1"/>
      <protection/>
    </xf>
    <xf numFmtId="0" fontId="24" fillId="33" borderId="21" xfId="33" applyFont="1" applyFill="1" applyBorder="1" applyAlignment="1">
      <alignment horizontal="left" vertical="center" shrinkToFit="1"/>
      <protection/>
    </xf>
    <xf numFmtId="0" fontId="24" fillId="23" borderId="29" xfId="33" applyFont="1" applyFill="1" applyBorder="1" applyAlignment="1">
      <alignment horizontal="left" vertical="center" shrinkToFit="1"/>
      <protection/>
    </xf>
    <xf numFmtId="0" fontId="24" fillId="23" borderId="30" xfId="33" applyFont="1" applyFill="1" applyBorder="1" applyAlignment="1">
      <alignment horizontal="left" vertical="center" shrinkToFit="1"/>
      <protection/>
    </xf>
    <xf numFmtId="0" fontId="24" fillId="33" borderId="29" xfId="0" applyFont="1" applyFill="1" applyBorder="1" applyAlignment="1">
      <alignment vertical="center"/>
    </xf>
    <xf numFmtId="0" fontId="84" fillId="33" borderId="30" xfId="0" applyFont="1" applyFill="1" applyBorder="1" applyAlignment="1">
      <alignment vertical="center"/>
    </xf>
    <xf numFmtId="0" fontId="6" fillId="33" borderId="75" xfId="33" applyFont="1" applyFill="1" applyBorder="1" applyAlignment="1">
      <alignment horizontal="center" vertical="center"/>
      <protection/>
    </xf>
    <xf numFmtId="0" fontId="6" fillId="33" borderId="32" xfId="33" applyFont="1" applyFill="1" applyBorder="1" applyAlignment="1">
      <alignment horizontal="center" vertical="center"/>
      <protection/>
    </xf>
    <xf numFmtId="0" fontId="14" fillId="33" borderId="32" xfId="33" applyFont="1" applyFill="1" applyBorder="1" applyAlignment="1">
      <alignment horizontal="center" vertical="center"/>
      <protection/>
    </xf>
    <xf numFmtId="0" fontId="24" fillId="23" borderId="82" xfId="33" applyFont="1" applyFill="1" applyBorder="1" applyAlignment="1">
      <alignment horizontal="left" vertical="center" shrinkToFit="1"/>
      <protection/>
    </xf>
    <xf numFmtId="0" fontId="24" fillId="23" borderId="10" xfId="33" applyFont="1" applyFill="1" applyBorder="1" applyAlignment="1">
      <alignment horizontal="left" vertical="center" shrinkToFit="1"/>
      <protection/>
    </xf>
    <xf numFmtId="0" fontId="23" fillId="0" borderId="66" xfId="33" applyFont="1" applyFill="1" applyBorder="1" applyAlignment="1">
      <alignment horizontal="center" vertical="center" shrinkToFit="1"/>
      <protection/>
    </xf>
    <xf numFmtId="0" fontId="23" fillId="0" borderId="86" xfId="33" applyFont="1" applyFill="1" applyBorder="1" applyAlignment="1">
      <alignment horizontal="center" vertical="center" shrinkToFit="1"/>
      <protection/>
    </xf>
    <xf numFmtId="0" fontId="6" fillId="0" borderId="17" xfId="33" applyFont="1" applyFill="1" applyBorder="1" applyAlignment="1">
      <alignment horizontal="center" vertical="center"/>
      <protection/>
    </xf>
    <xf numFmtId="0" fontId="14" fillId="0" borderId="87" xfId="33" applyFont="1" applyFill="1" applyBorder="1" applyAlignment="1">
      <alignment horizontal="center" vertical="center"/>
      <protection/>
    </xf>
    <xf numFmtId="0" fontId="14" fillId="0" borderId="32" xfId="33" applyFont="1" applyFill="1" applyBorder="1" applyAlignment="1">
      <alignment horizontal="center" vertical="center"/>
      <protection/>
    </xf>
    <xf numFmtId="0" fontId="6" fillId="0" borderId="13" xfId="33" applyFont="1" applyFill="1" applyBorder="1" applyAlignment="1">
      <alignment horizontal="center" vertical="center"/>
      <protection/>
    </xf>
    <xf numFmtId="0" fontId="6" fillId="0" borderId="88" xfId="33" applyFont="1" applyFill="1" applyBorder="1" applyAlignment="1">
      <alignment horizontal="center" vertical="center"/>
      <protection/>
    </xf>
    <xf numFmtId="0" fontId="6" fillId="0" borderId="50" xfId="33" applyFont="1" applyFill="1" applyBorder="1" applyAlignment="1">
      <alignment horizontal="center" vertical="center"/>
      <protection/>
    </xf>
    <xf numFmtId="0" fontId="6" fillId="0" borderId="26" xfId="33" applyFont="1" applyFill="1" applyBorder="1" applyAlignment="1">
      <alignment horizontal="center" vertical="center"/>
      <protection/>
    </xf>
    <xf numFmtId="0" fontId="6" fillId="0" borderId="89" xfId="33" applyFont="1" applyFill="1" applyBorder="1" applyAlignment="1">
      <alignment horizontal="center" vertical="center"/>
      <protection/>
    </xf>
    <xf numFmtId="0" fontId="6" fillId="0" borderId="21" xfId="33" applyFont="1" applyFill="1" applyBorder="1" applyAlignment="1">
      <alignment horizontal="center" vertical="center"/>
      <protection/>
    </xf>
    <xf numFmtId="0" fontId="6" fillId="0" borderId="90" xfId="33" applyFont="1" applyFill="1" applyBorder="1" applyAlignment="1">
      <alignment horizontal="center" vertical="center"/>
      <protection/>
    </xf>
    <xf numFmtId="0" fontId="6" fillId="0" borderId="24" xfId="33" applyFont="1" applyFill="1" applyBorder="1" applyAlignment="1">
      <alignment horizontal="center" vertical="center"/>
      <protection/>
    </xf>
    <xf numFmtId="0" fontId="6" fillId="0" borderId="63" xfId="33" applyFont="1" applyFill="1" applyBorder="1" applyAlignment="1">
      <alignment horizontal="center" vertical="center"/>
      <protection/>
    </xf>
    <xf numFmtId="0" fontId="6" fillId="0" borderId="91" xfId="33" applyFont="1" applyFill="1" applyBorder="1" applyAlignment="1">
      <alignment horizontal="center" vertical="center"/>
      <protection/>
    </xf>
    <xf numFmtId="0" fontId="6" fillId="33" borderId="17" xfId="33" applyFont="1" applyFill="1" applyBorder="1" applyAlignment="1">
      <alignment horizontal="center" vertical="center"/>
      <protection/>
    </xf>
    <xf numFmtId="0" fontId="6" fillId="33" borderId="11" xfId="33" applyFont="1" applyFill="1" applyBorder="1" applyAlignment="1">
      <alignment horizontal="center" vertical="center"/>
      <protection/>
    </xf>
    <xf numFmtId="0" fontId="14" fillId="33" borderId="11" xfId="33" applyFont="1" applyFill="1" applyBorder="1" applyAlignment="1">
      <alignment horizontal="center" vertical="center"/>
      <protection/>
    </xf>
    <xf numFmtId="0" fontId="6" fillId="33" borderId="67" xfId="33" applyFont="1" applyFill="1" applyBorder="1" applyAlignment="1">
      <alignment horizontal="center" vertical="center"/>
      <protection/>
    </xf>
    <xf numFmtId="0" fontId="23" fillId="0" borderId="15" xfId="33" applyFont="1" applyFill="1" applyBorder="1" applyAlignment="1">
      <alignment horizontal="center" vertical="center" shrinkToFit="1"/>
      <protection/>
    </xf>
    <xf numFmtId="0" fontId="23" fillId="0" borderId="16" xfId="33" applyFont="1" applyFill="1" applyBorder="1" applyAlignment="1">
      <alignment horizontal="center" vertical="center" shrinkToFit="1"/>
      <protection/>
    </xf>
    <xf numFmtId="0" fontId="84" fillId="33" borderId="30" xfId="0" applyFont="1" applyFill="1" applyBorder="1" applyAlignment="1">
      <alignment horizontal="left" vertical="center" shrinkToFit="1"/>
    </xf>
    <xf numFmtId="0" fontId="24" fillId="23" borderId="72" xfId="0" applyFont="1" applyFill="1" applyBorder="1" applyAlignment="1">
      <alignment vertical="center"/>
    </xf>
    <xf numFmtId="0" fontId="24" fillId="4" borderId="29" xfId="0" applyFont="1" applyFill="1" applyBorder="1" applyAlignment="1">
      <alignment vertical="center"/>
    </xf>
    <xf numFmtId="0" fontId="24" fillId="4" borderId="30" xfId="0" applyFont="1" applyFill="1" applyBorder="1" applyAlignment="1">
      <alignment vertical="center"/>
    </xf>
    <xf numFmtId="0" fontId="0" fillId="33" borderId="29" xfId="0" applyFont="1" applyFill="1" applyBorder="1" applyAlignment="1">
      <alignment vertical="center"/>
    </xf>
    <xf numFmtId="0" fontId="0" fillId="33" borderId="29" xfId="0" applyFont="1" applyFill="1" applyBorder="1" applyAlignment="1">
      <alignment horizontal="left" vertical="center"/>
    </xf>
    <xf numFmtId="0" fontId="0" fillId="33" borderId="30" xfId="0" applyFont="1" applyFill="1" applyBorder="1" applyAlignment="1">
      <alignment horizontal="left" vertical="center"/>
    </xf>
    <xf numFmtId="0" fontId="80" fillId="0" borderId="0" xfId="33" applyFont="1" applyFill="1" applyAlignment="1">
      <alignment vertical="center" wrapText="1"/>
      <protection/>
    </xf>
    <xf numFmtId="0" fontId="6" fillId="0" borderId="24" xfId="33" applyFont="1" applyFill="1" applyBorder="1" applyAlignment="1">
      <alignment horizontal="center" vertical="center" wrapText="1"/>
      <protection/>
    </xf>
    <xf numFmtId="0" fontId="6" fillId="0" borderId="28" xfId="33" applyFont="1" applyFill="1" applyBorder="1" applyAlignment="1">
      <alignment horizontal="center" vertical="center"/>
      <protection/>
    </xf>
    <xf numFmtId="0" fontId="23" fillId="0" borderId="73" xfId="33" applyFont="1" applyFill="1" applyBorder="1" applyAlignment="1">
      <alignment horizontal="center" vertical="center"/>
      <protection/>
    </xf>
    <xf numFmtId="0" fontId="23" fillId="0" borderId="75" xfId="33" applyFont="1" applyFill="1" applyBorder="1" applyAlignment="1">
      <alignment horizontal="center" vertical="center"/>
      <protection/>
    </xf>
    <xf numFmtId="0" fontId="23" fillId="0" borderId="76" xfId="33" applyFont="1" applyFill="1" applyBorder="1" applyAlignment="1">
      <alignment horizontal="center" vertical="center"/>
      <protection/>
    </xf>
    <xf numFmtId="0" fontId="23" fillId="0" borderId="33" xfId="33" applyFont="1" applyFill="1" applyBorder="1" applyAlignment="1">
      <alignment horizontal="center" vertical="center"/>
      <protection/>
    </xf>
    <xf numFmtId="0" fontId="14" fillId="0" borderId="11" xfId="33" applyFont="1" applyFill="1" applyBorder="1" applyAlignment="1">
      <alignment horizontal="center" vertical="center"/>
      <protection/>
    </xf>
    <xf numFmtId="0" fontId="14" fillId="0" borderId="28" xfId="33" applyFont="1" applyFill="1" applyBorder="1" applyAlignment="1">
      <alignment horizontal="center" vertical="center"/>
      <protection/>
    </xf>
    <xf numFmtId="0" fontId="13" fillId="0" borderId="65"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0" fillId="0" borderId="0" xfId="33" applyFont="1" applyFill="1" applyBorder="1" applyAlignment="1">
      <alignment horizontal="center" vertical="center"/>
      <protection/>
    </xf>
    <xf numFmtId="0" fontId="91" fillId="0" borderId="0" xfId="33" applyFont="1" applyFill="1" applyBorder="1" applyAlignment="1">
      <alignment horizontal="left" vertical="center"/>
      <protection/>
    </xf>
    <xf numFmtId="0" fontId="92" fillId="33" borderId="0" xfId="33" applyFont="1" applyFill="1" applyBorder="1" applyAlignment="1">
      <alignment horizontal="right" vertical="center" wrapText="1"/>
      <protection/>
    </xf>
    <xf numFmtId="0" fontId="3" fillId="0" borderId="61" xfId="33" applyFont="1" applyFill="1" applyBorder="1" applyAlignment="1">
      <alignment horizontal="center" vertical="center" textRotation="255"/>
      <protection/>
    </xf>
    <xf numFmtId="0" fontId="3" fillId="0" borderId="19" xfId="33" applyFont="1" applyFill="1" applyBorder="1" applyAlignment="1">
      <alignment horizontal="center" vertical="center" textRotation="255"/>
      <protection/>
    </xf>
    <xf numFmtId="0" fontId="13" fillId="0" borderId="15" xfId="33" applyFont="1" applyFill="1" applyBorder="1" applyAlignment="1">
      <alignment horizontal="center" vertical="center"/>
      <protection/>
    </xf>
    <xf numFmtId="0" fontId="3" fillId="0" borderId="65" xfId="33" applyFont="1" applyFill="1" applyBorder="1" applyAlignment="1">
      <alignment horizontal="center" vertical="center"/>
      <protection/>
    </xf>
    <xf numFmtId="0" fontId="13" fillId="0" borderId="78" xfId="33" applyFont="1" applyFill="1" applyBorder="1" applyAlignment="1">
      <alignment horizontal="center" vertical="center"/>
      <protection/>
    </xf>
    <xf numFmtId="0" fontId="13" fillId="0" borderId="80" xfId="33" applyFont="1" applyFill="1" applyBorder="1" applyAlignment="1">
      <alignment horizontal="center" vertical="center"/>
      <protection/>
    </xf>
    <xf numFmtId="0" fontId="13" fillId="0" borderId="66" xfId="33" applyFont="1" applyFill="1" applyBorder="1" applyAlignment="1">
      <alignment horizontal="center" vertical="center"/>
      <protection/>
    </xf>
    <xf numFmtId="0" fontId="13" fillId="0" borderId="67" xfId="33" applyFont="1" applyFill="1" applyBorder="1" applyAlignment="1">
      <alignment horizontal="center" vertical="center"/>
      <protection/>
    </xf>
    <xf numFmtId="0" fontId="3" fillId="0" borderId="92" xfId="33" applyNumberFormat="1" applyFont="1" applyFill="1" applyBorder="1" applyAlignment="1">
      <alignment horizontal="center" vertical="center" wrapText="1"/>
      <protection/>
    </xf>
    <xf numFmtId="0" fontId="3" fillId="0" borderId="93" xfId="33" applyNumberFormat="1" applyFont="1" applyFill="1" applyBorder="1" applyAlignment="1">
      <alignment horizontal="center" vertical="center"/>
      <protection/>
    </xf>
    <xf numFmtId="0" fontId="3" fillId="0" borderId="94" xfId="33" applyNumberFormat="1" applyFont="1" applyFill="1" applyBorder="1" applyAlignment="1">
      <alignment horizontal="center" vertical="center"/>
      <protection/>
    </xf>
    <xf numFmtId="0" fontId="3" fillId="23" borderId="65" xfId="33" applyFont="1" applyFill="1" applyBorder="1" applyAlignment="1">
      <alignment horizontal="left" vertical="center"/>
      <protection/>
    </xf>
    <xf numFmtId="0" fontId="3" fillId="23" borderId="13" xfId="33" applyFont="1" applyFill="1" applyBorder="1" applyAlignment="1">
      <alignment horizontal="left" vertical="center"/>
      <protection/>
    </xf>
    <xf numFmtId="0" fontId="11" fillId="23" borderId="95" xfId="33" applyFont="1" applyFill="1" applyBorder="1" applyAlignment="1">
      <alignment horizontal="left" vertical="center" shrinkToFit="1"/>
      <protection/>
    </xf>
    <xf numFmtId="0" fontId="11" fillId="23" borderId="84" xfId="33" applyFont="1" applyFill="1" applyBorder="1" applyAlignment="1">
      <alignment horizontal="left" vertical="center" shrinkToFit="1"/>
      <protection/>
    </xf>
    <xf numFmtId="0" fontId="89" fillId="33" borderId="65" xfId="33" applyFont="1" applyFill="1" applyBorder="1" applyAlignment="1">
      <alignment horizontal="left" vertical="center"/>
      <protection/>
    </xf>
    <xf numFmtId="0" fontId="89" fillId="33" borderId="13" xfId="33" applyFont="1" applyFill="1" applyBorder="1" applyAlignment="1">
      <alignment horizontal="left" vertical="center"/>
      <protection/>
    </xf>
    <xf numFmtId="0" fontId="3" fillId="0" borderId="71" xfId="33" applyFont="1" applyFill="1" applyBorder="1" applyAlignment="1">
      <alignment horizontal="left" vertical="center"/>
      <protection/>
    </xf>
    <xf numFmtId="0" fontId="3" fillId="0" borderId="13" xfId="33" applyFont="1" applyFill="1" applyBorder="1" applyAlignment="1">
      <alignment horizontal="left" vertical="center"/>
      <protection/>
    </xf>
    <xf numFmtId="0" fontId="85" fillId="0" borderId="90" xfId="33" applyFont="1" applyFill="1" applyBorder="1" applyAlignment="1">
      <alignment horizontal="center" vertical="center"/>
      <protection/>
    </xf>
    <xf numFmtId="0" fontId="85" fillId="0" borderId="50" xfId="33" applyFont="1" applyFill="1" applyBorder="1" applyAlignment="1">
      <alignment horizontal="center" vertical="center"/>
      <protection/>
    </xf>
    <xf numFmtId="0" fontId="85" fillId="0" borderId="89" xfId="33" applyFont="1" applyFill="1" applyBorder="1" applyAlignment="1">
      <alignment horizontal="center" vertical="center"/>
      <protection/>
    </xf>
    <xf numFmtId="0" fontId="85" fillId="0" borderId="76" xfId="33" applyFont="1" applyFill="1" applyBorder="1" applyAlignment="1">
      <alignment horizontal="center" vertical="center"/>
      <protection/>
    </xf>
    <xf numFmtId="0" fontId="85" fillId="0" borderId="77" xfId="33" applyFont="1" applyFill="1" applyBorder="1" applyAlignment="1">
      <alignment horizontal="center" vertical="center"/>
      <protection/>
    </xf>
    <xf numFmtId="0" fontId="85" fillId="0" borderId="33" xfId="33" applyFont="1" applyFill="1" applyBorder="1" applyAlignment="1">
      <alignment horizontal="center" vertical="center"/>
      <protection/>
    </xf>
    <xf numFmtId="0" fontId="11" fillId="33" borderId="29" xfId="33" applyFont="1" applyFill="1" applyBorder="1" applyAlignment="1">
      <alignment horizontal="left" vertical="center" shrinkToFit="1"/>
      <protection/>
    </xf>
    <xf numFmtId="0" fontId="12" fillId="33" borderId="30" xfId="33" applyFont="1" applyFill="1" applyBorder="1" applyAlignment="1">
      <alignment horizontal="left" vertical="center" shrinkToFit="1"/>
      <protection/>
    </xf>
    <xf numFmtId="0" fontId="11" fillId="33" borderId="30" xfId="33" applyFont="1" applyFill="1" applyBorder="1" applyAlignment="1">
      <alignment horizontal="left" vertical="center" shrinkToFit="1"/>
      <protection/>
    </xf>
    <xf numFmtId="0" fontId="89" fillId="0" borderId="82" xfId="33" applyFont="1" applyFill="1" applyBorder="1" applyAlignment="1">
      <alignment horizontal="left" vertical="center"/>
      <protection/>
    </xf>
    <xf numFmtId="0" fontId="89" fillId="0" borderId="10" xfId="33" applyFont="1" applyFill="1" applyBorder="1" applyAlignment="1">
      <alignment horizontal="left" vertical="center"/>
      <protection/>
    </xf>
    <xf numFmtId="0" fontId="3" fillId="0" borderId="30" xfId="33" applyFont="1" applyFill="1" applyBorder="1" applyAlignment="1">
      <alignment horizontal="left" vertical="center"/>
      <protection/>
    </xf>
    <xf numFmtId="0" fontId="3" fillId="0" borderId="10" xfId="33" applyFont="1" applyFill="1" applyBorder="1" applyAlignment="1">
      <alignment horizontal="left" vertical="center"/>
      <protection/>
    </xf>
    <xf numFmtId="0" fontId="3" fillId="33" borderId="17" xfId="33" applyFont="1" applyFill="1" applyBorder="1" applyAlignment="1">
      <alignment horizontal="center" vertical="center"/>
      <protection/>
    </xf>
    <xf numFmtId="0" fontId="3" fillId="33" borderId="11" xfId="33" applyFont="1" applyFill="1" applyBorder="1" applyAlignment="1">
      <alignment horizontal="center" vertical="center"/>
      <protection/>
    </xf>
    <xf numFmtId="0" fontId="3" fillId="0" borderId="17" xfId="33" applyFont="1" applyFill="1" applyBorder="1" applyAlignment="1">
      <alignment horizontal="center" vertical="center"/>
      <protection/>
    </xf>
    <xf numFmtId="0" fontId="3" fillId="0" borderId="11" xfId="33" applyFont="1" applyFill="1" applyBorder="1" applyAlignment="1">
      <alignment horizontal="center" vertical="center"/>
      <protection/>
    </xf>
    <xf numFmtId="0" fontId="3" fillId="0" borderId="69" xfId="33" applyNumberFormat="1" applyFont="1" applyFill="1" applyBorder="1" applyAlignment="1">
      <alignment horizontal="center" vertical="center" wrapText="1"/>
      <protection/>
    </xf>
    <xf numFmtId="0" fontId="3" fillId="0" borderId="70" xfId="33" applyNumberFormat="1" applyFont="1" applyFill="1" applyBorder="1" applyAlignment="1">
      <alignment horizontal="center" vertical="center" wrapText="1"/>
      <protection/>
    </xf>
    <xf numFmtId="0" fontId="3" fillId="0" borderId="70" xfId="33" applyNumberFormat="1" applyFont="1" applyFill="1" applyBorder="1" applyAlignment="1">
      <alignment horizontal="center" vertical="center"/>
      <protection/>
    </xf>
    <xf numFmtId="0" fontId="3" fillId="0" borderId="14" xfId="33" applyNumberFormat="1" applyFont="1" applyFill="1" applyBorder="1" applyAlignment="1">
      <alignment horizontal="center" vertical="center"/>
      <protection/>
    </xf>
    <xf numFmtId="0" fontId="3" fillId="23" borderId="95" xfId="33" applyFont="1" applyFill="1" applyBorder="1" applyAlignment="1">
      <alignment horizontal="left" vertical="center" shrinkToFit="1"/>
      <protection/>
    </xf>
    <xf numFmtId="0" fontId="3" fillId="23" borderId="84" xfId="33" applyFont="1" applyFill="1" applyBorder="1" applyAlignment="1">
      <alignment horizontal="left" vertical="center" shrinkToFit="1"/>
      <protection/>
    </xf>
    <xf numFmtId="0" fontId="11" fillId="0" borderId="62" xfId="33" applyFont="1" applyFill="1" applyBorder="1" applyAlignment="1">
      <alignment horizontal="left" vertical="center" shrinkToFit="1"/>
      <protection/>
    </xf>
    <xf numFmtId="0" fontId="12" fillId="0" borderId="71" xfId="33" applyFont="1" applyFill="1" applyBorder="1" applyAlignment="1">
      <alignment horizontal="left" vertical="center" shrinkToFit="1"/>
      <protection/>
    </xf>
    <xf numFmtId="0" fontId="12" fillId="0" borderId="95" xfId="33" applyFont="1" applyFill="1" applyBorder="1" applyAlignment="1">
      <alignment horizontal="left" vertical="center" shrinkToFit="1"/>
      <protection/>
    </xf>
    <xf numFmtId="0" fontId="12" fillId="0" borderId="84" xfId="33" applyFont="1" applyFill="1" applyBorder="1" applyAlignment="1">
      <alignment horizontal="left" vertical="center" shrinkToFit="1"/>
      <protection/>
    </xf>
    <xf numFmtId="0" fontId="11" fillId="4" borderId="29" xfId="33" applyFont="1" applyFill="1" applyBorder="1" applyAlignment="1">
      <alignment horizontal="left" vertical="center" shrinkToFit="1"/>
      <protection/>
    </xf>
    <xf numFmtId="0" fontId="11" fillId="4" borderId="30" xfId="33" applyFont="1" applyFill="1" applyBorder="1" applyAlignment="1">
      <alignment horizontal="left" vertical="center" shrinkToFit="1"/>
      <protection/>
    </xf>
    <xf numFmtId="0" fontId="3" fillId="23" borderId="29" xfId="33" applyFont="1" applyFill="1" applyBorder="1" applyAlignment="1">
      <alignment horizontal="left" vertical="center" shrinkToFit="1"/>
      <protection/>
    </xf>
    <xf numFmtId="0" fontId="3" fillId="23" borderId="30" xfId="33" applyFont="1" applyFill="1" applyBorder="1" applyAlignment="1">
      <alignment horizontal="left" vertical="center" shrinkToFit="1"/>
      <protection/>
    </xf>
    <xf numFmtId="0" fontId="11" fillId="0" borderId="29" xfId="33" applyFont="1" applyFill="1" applyBorder="1" applyAlignment="1">
      <alignment horizontal="left" vertical="center" shrinkToFit="1"/>
      <protection/>
    </xf>
    <xf numFmtId="0" fontId="11" fillId="0" borderId="30" xfId="33" applyFont="1" applyFill="1" applyBorder="1" applyAlignment="1">
      <alignment horizontal="left" vertical="center" shrinkToFit="1"/>
      <protection/>
    </xf>
    <xf numFmtId="0" fontId="12" fillId="0" borderId="29" xfId="33" applyFont="1" applyFill="1" applyBorder="1" applyAlignment="1">
      <alignment horizontal="left" vertical="center" shrinkToFit="1"/>
      <protection/>
    </xf>
    <xf numFmtId="0" fontId="12" fillId="0" borderId="30" xfId="33" applyFont="1" applyFill="1" applyBorder="1" applyAlignment="1">
      <alignment horizontal="left" vertical="center" shrinkToFit="1"/>
      <protection/>
    </xf>
    <xf numFmtId="0" fontId="86" fillId="33" borderId="73" xfId="33" applyNumberFormat="1" applyFont="1" applyFill="1" applyBorder="1" applyAlignment="1">
      <alignment horizontal="center" vertical="center" shrinkToFit="1"/>
      <protection/>
    </xf>
    <xf numFmtId="0" fontId="86" fillId="33" borderId="74" xfId="33" applyNumberFormat="1" applyFont="1" applyFill="1" applyBorder="1" applyAlignment="1">
      <alignment horizontal="center" vertical="center" shrinkToFit="1"/>
      <protection/>
    </xf>
    <xf numFmtId="0" fontId="11" fillId="23" borderId="29" xfId="33" applyFont="1" applyFill="1" applyBorder="1" applyAlignment="1">
      <alignment horizontal="left" vertical="center" shrinkToFit="1"/>
      <protection/>
    </xf>
    <xf numFmtId="0" fontId="11" fillId="23" borderId="30" xfId="33" applyFont="1" applyFill="1" applyBorder="1" applyAlignment="1">
      <alignment horizontal="left" vertical="center" shrinkToFit="1"/>
      <protection/>
    </xf>
    <xf numFmtId="0" fontId="3" fillId="0" borderId="29" xfId="33" applyFont="1" applyFill="1" applyBorder="1" applyAlignment="1">
      <alignment horizontal="left" vertical="center" shrinkToFit="1"/>
      <protection/>
    </xf>
    <xf numFmtId="0" fontId="3" fillId="0" borderId="30" xfId="33" applyFont="1" applyFill="1" applyBorder="1" applyAlignment="1">
      <alignment horizontal="left" vertical="center" shrinkToFit="1"/>
      <protection/>
    </xf>
    <xf numFmtId="0" fontId="86" fillId="33" borderId="76" xfId="33" applyFont="1" applyFill="1" applyBorder="1" applyAlignment="1">
      <alignment horizontal="center" vertical="center" shrinkToFit="1"/>
      <protection/>
    </xf>
    <xf numFmtId="0" fontId="86" fillId="33" borderId="77" xfId="33" applyFont="1" applyFill="1" applyBorder="1" applyAlignment="1">
      <alignment horizontal="center" vertical="center" shrinkToFit="1"/>
      <protection/>
    </xf>
    <xf numFmtId="0" fontId="3" fillId="33" borderId="29" xfId="33" applyFont="1" applyFill="1" applyBorder="1" applyAlignment="1">
      <alignment horizontal="left" vertical="center" shrinkToFit="1"/>
      <protection/>
    </xf>
    <xf numFmtId="0" fontId="3" fillId="33" borderId="30" xfId="33" applyFont="1" applyFill="1" applyBorder="1" applyAlignment="1">
      <alignment horizontal="left" vertical="center" shrinkToFit="1"/>
      <protection/>
    </xf>
    <xf numFmtId="0" fontId="11" fillId="33" borderId="96" xfId="33" applyFont="1" applyFill="1" applyBorder="1" applyAlignment="1">
      <alignment horizontal="center" vertical="center" shrinkToFit="1"/>
      <protection/>
    </xf>
    <xf numFmtId="0" fontId="11" fillId="33" borderId="97" xfId="33" applyFont="1" applyFill="1" applyBorder="1" applyAlignment="1">
      <alignment horizontal="center" vertical="center" shrinkToFit="1"/>
      <protection/>
    </xf>
    <xf numFmtId="0" fontId="11" fillId="33" borderId="98" xfId="33" applyFont="1" applyFill="1" applyBorder="1" applyAlignment="1">
      <alignment horizontal="center" vertical="center" shrinkToFit="1"/>
      <protection/>
    </xf>
    <xf numFmtId="0" fontId="11" fillId="33" borderId="99" xfId="33" applyFont="1" applyFill="1" applyBorder="1" applyAlignment="1">
      <alignment horizontal="center" vertical="center" shrinkToFit="1"/>
      <protection/>
    </xf>
    <xf numFmtId="0" fontId="11" fillId="33" borderId="22" xfId="33" applyFont="1" applyFill="1" applyBorder="1" applyAlignment="1">
      <alignment horizontal="center" vertical="center" shrinkToFit="1"/>
      <protection/>
    </xf>
    <xf numFmtId="0" fontId="11" fillId="0" borderId="99" xfId="33" applyFont="1" applyFill="1" applyBorder="1" applyAlignment="1">
      <alignment horizontal="center" vertical="center" shrinkToFit="1"/>
      <protection/>
    </xf>
    <xf numFmtId="0" fontId="11" fillId="0" borderId="22" xfId="33" applyFont="1" applyFill="1" applyBorder="1" applyAlignment="1">
      <alignment horizontal="center" vertical="center" shrinkToFit="1"/>
      <protection/>
    </xf>
    <xf numFmtId="0" fontId="80" fillId="33" borderId="100" xfId="33" applyNumberFormat="1" applyFont="1" applyFill="1" applyBorder="1" applyAlignment="1">
      <alignment horizontal="center" vertical="center" wrapText="1"/>
      <protection/>
    </xf>
    <xf numFmtId="0" fontId="80" fillId="33" borderId="101" xfId="33" applyNumberFormat="1" applyFont="1" applyFill="1" applyBorder="1" applyAlignment="1">
      <alignment horizontal="center" vertical="center" wrapText="1"/>
      <protection/>
    </xf>
    <xf numFmtId="0" fontId="80" fillId="33" borderId="102" xfId="33" applyNumberFormat="1" applyFont="1" applyFill="1" applyBorder="1" applyAlignment="1">
      <alignment horizontal="center" vertical="center"/>
      <protection/>
    </xf>
    <xf numFmtId="0" fontId="11" fillId="33" borderId="83" xfId="33" applyFont="1" applyFill="1" applyBorder="1" applyAlignment="1">
      <alignment horizontal="center" vertical="center" shrinkToFit="1"/>
      <protection/>
    </xf>
    <xf numFmtId="0" fontId="11" fillId="33" borderId="84" xfId="33" applyFont="1" applyFill="1" applyBorder="1" applyAlignment="1">
      <alignment horizontal="center" vertical="center" shrinkToFit="1"/>
      <protection/>
    </xf>
    <xf numFmtId="0" fontId="80" fillId="23" borderId="103" xfId="33" applyFont="1" applyFill="1" applyBorder="1" applyAlignment="1">
      <alignment horizontal="left" vertical="center" shrinkToFit="1"/>
      <protection/>
    </xf>
    <xf numFmtId="0" fontId="80" fillId="23" borderId="104" xfId="33" applyFont="1" applyFill="1" applyBorder="1" applyAlignment="1">
      <alignment horizontal="left" vertical="center" shrinkToFit="1"/>
      <protection/>
    </xf>
    <xf numFmtId="0" fontId="11" fillId="33" borderId="103" xfId="33" applyFont="1" applyFill="1" applyBorder="1" applyAlignment="1">
      <alignment horizontal="center" vertical="center" shrinkToFit="1"/>
      <protection/>
    </xf>
    <xf numFmtId="0" fontId="11" fillId="33" borderId="104" xfId="33" applyFont="1" applyFill="1" applyBorder="1" applyAlignment="1">
      <alignment horizontal="center" vertical="center" shrinkToFit="1"/>
      <protection/>
    </xf>
    <xf numFmtId="0" fontId="86" fillId="33" borderId="105" xfId="33" applyNumberFormat="1" applyFont="1" applyFill="1" applyBorder="1" applyAlignment="1">
      <alignment horizontal="center" vertical="center" shrinkToFit="1"/>
      <protection/>
    </xf>
    <xf numFmtId="0" fontId="86" fillId="33" borderId="50" xfId="33" applyNumberFormat="1" applyFont="1" applyFill="1" applyBorder="1" applyAlignment="1">
      <alignment horizontal="center" vertical="center" shrinkToFit="1"/>
      <protection/>
    </xf>
    <xf numFmtId="0" fontId="86" fillId="33" borderId="106" xfId="33" applyNumberFormat="1" applyFont="1" applyFill="1" applyBorder="1" applyAlignment="1">
      <alignment horizontal="center" vertical="center" shrinkToFit="1"/>
      <protection/>
    </xf>
    <xf numFmtId="0" fontId="86" fillId="33" borderId="107" xfId="33" applyFont="1" applyFill="1" applyBorder="1" applyAlignment="1">
      <alignment horizontal="center" vertical="center" shrinkToFit="1"/>
      <protection/>
    </xf>
    <xf numFmtId="0" fontId="86" fillId="33" borderId="52" xfId="33" applyFont="1" applyFill="1" applyBorder="1" applyAlignment="1">
      <alignment horizontal="center" vertical="center" shrinkToFit="1"/>
      <protection/>
    </xf>
    <xf numFmtId="0" fontId="86" fillId="33" borderId="108" xfId="33" applyFont="1" applyFill="1" applyBorder="1" applyAlignment="1">
      <alignment horizontal="center" vertical="center" shrinkToFit="1"/>
      <protection/>
    </xf>
    <xf numFmtId="0" fontId="80" fillId="33" borderId="42" xfId="33" applyFont="1" applyFill="1" applyBorder="1" applyAlignment="1">
      <alignment horizontal="left" vertical="center" shrinkToFit="1"/>
      <protection/>
    </xf>
    <xf numFmtId="0" fontId="80" fillId="33" borderId="39" xfId="33" applyFont="1" applyFill="1" applyBorder="1" applyAlignment="1">
      <alignment horizontal="left" vertical="center" shrinkToFit="1"/>
      <protection/>
    </xf>
    <xf numFmtId="0" fontId="80" fillId="33" borderId="49" xfId="33" applyFont="1" applyFill="1" applyBorder="1" applyAlignment="1">
      <alignment horizontal="left" vertical="center" shrinkToFit="1"/>
      <protection/>
    </xf>
    <xf numFmtId="0" fontId="80" fillId="33" borderId="44" xfId="33" applyFont="1" applyFill="1" applyBorder="1" applyAlignment="1">
      <alignment horizontal="left" vertical="center" shrinkToFit="1"/>
      <protection/>
    </xf>
    <xf numFmtId="0" fontId="80" fillId="33" borderId="109" xfId="33" applyFont="1" applyFill="1" applyBorder="1" applyAlignment="1">
      <alignment horizontal="left" vertical="center" shrinkToFit="1"/>
      <protection/>
    </xf>
    <xf numFmtId="0" fontId="80" fillId="33" borderId="110" xfId="33" applyFont="1" applyFill="1" applyBorder="1" applyAlignment="1">
      <alignment horizontal="left" vertical="center" shrinkToFit="1"/>
      <protection/>
    </xf>
    <xf numFmtId="0" fontId="80" fillId="33" borderId="111" xfId="33" applyFont="1" applyFill="1" applyBorder="1" applyAlignment="1">
      <alignment horizontal="center" vertical="center" shrinkToFit="1"/>
      <protection/>
    </xf>
    <xf numFmtId="0" fontId="80" fillId="33" borderId="97" xfId="33" applyFont="1" applyFill="1" applyBorder="1" applyAlignment="1">
      <alignment horizontal="center" vertical="center" shrinkToFit="1"/>
      <protection/>
    </xf>
    <xf numFmtId="0" fontId="80" fillId="33" borderId="98" xfId="33" applyFont="1" applyFill="1" applyBorder="1" applyAlignment="1">
      <alignment horizontal="center" vertical="center" shrinkToFit="1"/>
      <protection/>
    </xf>
    <xf numFmtId="0" fontId="80" fillId="33" borderId="112" xfId="33" applyFont="1" applyFill="1" applyBorder="1" applyAlignment="1">
      <alignment horizontal="center" vertical="center" shrinkToFit="1"/>
      <protection/>
    </xf>
    <xf numFmtId="0" fontId="80" fillId="33" borderId="113" xfId="33" applyFont="1" applyFill="1" applyBorder="1" applyAlignment="1">
      <alignment horizontal="center" vertical="center" shrinkToFit="1"/>
      <protection/>
    </xf>
    <xf numFmtId="0" fontId="80" fillId="33" borderId="114" xfId="33" applyFont="1" applyFill="1" applyBorder="1" applyAlignment="1">
      <alignment horizontal="center" vertical="center" shrinkToFit="1"/>
      <protection/>
    </xf>
    <xf numFmtId="0" fontId="3" fillId="0" borderId="115" xfId="33" applyFont="1" applyFill="1" applyBorder="1" applyAlignment="1">
      <alignment horizontal="center" vertical="center" wrapText="1"/>
      <protection/>
    </xf>
    <xf numFmtId="0" fontId="3" fillId="0" borderId="35" xfId="33" applyFont="1" applyFill="1" applyBorder="1" applyAlignment="1">
      <alignment horizontal="center" vertical="center"/>
      <protection/>
    </xf>
    <xf numFmtId="0" fontId="11" fillId="23" borderId="83" xfId="33" applyFont="1" applyFill="1" applyBorder="1" applyAlignment="1">
      <alignment horizontal="left" vertical="center" shrinkToFit="1"/>
      <protection/>
    </xf>
    <xf numFmtId="0" fontId="11" fillId="0" borderId="95" xfId="33" applyFont="1" applyFill="1" applyBorder="1" applyAlignment="1">
      <alignment vertical="center" shrinkToFit="1"/>
      <protection/>
    </xf>
    <xf numFmtId="0" fontId="11" fillId="0" borderId="84" xfId="33" applyFont="1" applyFill="1" applyBorder="1" applyAlignment="1">
      <alignment vertical="center" shrinkToFit="1"/>
      <protection/>
    </xf>
    <xf numFmtId="0" fontId="11" fillId="0" borderId="95" xfId="33" applyFont="1" applyFill="1" applyBorder="1" applyAlignment="1">
      <alignment horizontal="left" vertical="center" shrinkToFit="1"/>
      <protection/>
    </xf>
    <xf numFmtId="0" fontId="11" fillId="0" borderId="84" xfId="33" applyFont="1" applyFill="1" applyBorder="1" applyAlignment="1">
      <alignment horizontal="left" vertical="center" shrinkToFit="1"/>
      <protection/>
    </xf>
    <xf numFmtId="0" fontId="12" fillId="0" borderId="74" xfId="33" applyFont="1" applyFill="1" applyBorder="1" applyAlignment="1">
      <alignment horizontal="center" vertical="center" shrinkToFit="1"/>
      <protection/>
    </xf>
    <xf numFmtId="0" fontId="12" fillId="0" borderId="75" xfId="33" applyFont="1" applyFill="1" applyBorder="1" applyAlignment="1">
      <alignment horizontal="center" vertical="center" shrinkToFit="1"/>
      <protection/>
    </xf>
    <xf numFmtId="0" fontId="11" fillId="0" borderId="29" xfId="33" applyFont="1" applyFill="1" applyBorder="1" applyAlignment="1">
      <alignment vertical="center" shrinkToFit="1"/>
      <protection/>
    </xf>
    <xf numFmtId="0" fontId="11" fillId="0" borderId="30" xfId="33" applyFont="1" applyFill="1" applyBorder="1" applyAlignment="1">
      <alignment vertical="center" shrinkToFit="1"/>
      <protection/>
    </xf>
    <xf numFmtId="0" fontId="31" fillId="0" borderId="29" xfId="33" applyFont="1" applyFill="1" applyBorder="1" applyAlignment="1">
      <alignment horizontal="left" vertical="center" shrinkToFit="1"/>
      <protection/>
    </xf>
    <xf numFmtId="0" fontId="31" fillId="0" borderId="30" xfId="33" applyFont="1" applyFill="1" applyBorder="1" applyAlignment="1">
      <alignment horizontal="left" vertical="center" shrinkToFit="1"/>
      <protection/>
    </xf>
    <xf numFmtId="0" fontId="11" fillId="4" borderId="72" xfId="33" applyFont="1" applyFill="1" applyBorder="1" applyAlignment="1">
      <alignment horizontal="left" vertical="center" shrinkToFit="1"/>
      <protection/>
    </xf>
    <xf numFmtId="0" fontId="12" fillId="0" borderId="77" xfId="33" applyFont="1" applyFill="1" applyBorder="1" applyAlignment="1">
      <alignment horizontal="center" vertical="center" shrinkToFit="1"/>
      <protection/>
    </xf>
    <xf numFmtId="0" fontId="12" fillId="0" borderId="33" xfId="33" applyFont="1" applyFill="1" applyBorder="1" applyAlignment="1">
      <alignment horizontal="center" vertical="center" shrinkToFit="1"/>
      <protection/>
    </xf>
    <xf numFmtId="0" fontId="11" fillId="23" borderId="72" xfId="33" applyFont="1" applyFill="1" applyBorder="1" applyAlignment="1">
      <alignment horizontal="left" vertical="center" shrinkToFit="1"/>
      <protection/>
    </xf>
    <xf numFmtId="0" fontId="0" fillId="4" borderId="30" xfId="0" applyFill="1" applyBorder="1" applyAlignment="1">
      <alignment horizontal="left" vertical="center" shrinkToFit="1"/>
    </xf>
    <xf numFmtId="0" fontId="0" fillId="33" borderId="30" xfId="0" applyFill="1" applyBorder="1" applyAlignment="1">
      <alignment horizontal="left" vertical="center" shrinkToFit="1"/>
    </xf>
    <xf numFmtId="0" fontId="0" fillId="0" borderId="30" xfId="0" applyBorder="1" applyAlignment="1">
      <alignment vertical="center" shrinkToFit="1"/>
    </xf>
    <xf numFmtId="0" fontId="11" fillId="33" borderId="72" xfId="33" applyFont="1" applyFill="1" applyBorder="1" applyAlignment="1">
      <alignment horizontal="left" vertical="center" shrinkToFit="1"/>
      <protection/>
    </xf>
    <xf numFmtId="0" fontId="11" fillId="33" borderId="68" xfId="33" applyFont="1" applyFill="1" applyBorder="1" applyAlignment="1">
      <alignment horizontal="center" vertical="center" shrinkToFit="1"/>
      <protection/>
    </xf>
    <xf numFmtId="0" fontId="11" fillId="33" borderId="67" xfId="33" applyFont="1" applyFill="1" applyBorder="1" applyAlignment="1">
      <alignment horizontal="center" vertical="center" shrinkToFit="1"/>
      <protection/>
    </xf>
    <xf numFmtId="0" fontId="11" fillId="33" borderId="66" xfId="33" applyFont="1" applyFill="1" applyBorder="1" applyAlignment="1">
      <alignment horizontal="center" vertical="center" shrinkToFit="1"/>
      <protection/>
    </xf>
    <xf numFmtId="0" fontId="11" fillId="0" borderId="66" xfId="33" applyFont="1" applyFill="1" applyBorder="1" applyAlignment="1">
      <alignment horizontal="center" vertical="center" shrinkToFit="1"/>
      <protection/>
    </xf>
    <xf numFmtId="0" fontId="11" fillId="0" borderId="68" xfId="33" applyFont="1" applyFill="1" applyBorder="1" applyAlignment="1">
      <alignment horizontal="center" vertical="center" shrinkToFit="1"/>
      <protection/>
    </xf>
    <xf numFmtId="0" fontId="11" fillId="0" borderId="67" xfId="33" applyFont="1" applyFill="1" applyBorder="1" applyAlignment="1">
      <alignment horizontal="center" vertical="center" shrinkToFit="1"/>
      <protection/>
    </xf>
    <xf numFmtId="0" fontId="3" fillId="0" borderId="116" xfId="33" applyFont="1" applyFill="1" applyBorder="1" applyAlignment="1">
      <alignment horizontal="center" vertical="center" wrapText="1"/>
      <protection/>
    </xf>
    <xf numFmtId="0" fontId="3" fillId="0" borderId="81" xfId="33" applyFont="1" applyFill="1" applyBorder="1" applyAlignment="1">
      <alignment horizontal="center" vertical="center" wrapText="1"/>
      <protection/>
    </xf>
    <xf numFmtId="0" fontId="11" fillId="23" borderId="62" xfId="33" applyFont="1" applyFill="1" applyBorder="1" applyAlignment="1">
      <alignment horizontal="left" vertical="center" shrinkToFit="1"/>
      <protection/>
    </xf>
    <xf numFmtId="0" fontId="11" fillId="23" borderId="71" xfId="33" applyFont="1" applyFill="1" applyBorder="1" applyAlignment="1">
      <alignment horizontal="left" vertical="center" shrinkToFit="1"/>
      <protection/>
    </xf>
    <xf numFmtId="0" fontId="11" fillId="33" borderId="62" xfId="33" applyFont="1" applyFill="1" applyBorder="1" applyAlignment="1">
      <alignment horizontal="left" vertical="center" shrinkToFit="1"/>
      <protection/>
    </xf>
    <xf numFmtId="0" fontId="11" fillId="33" borderId="71" xfId="33" applyFont="1" applyFill="1" applyBorder="1" applyAlignment="1">
      <alignment horizontal="left" vertical="center" shrinkToFit="1"/>
      <protection/>
    </xf>
    <xf numFmtId="0" fontId="11" fillId="0" borderId="71" xfId="33" applyFont="1" applyFill="1" applyBorder="1" applyAlignment="1">
      <alignment horizontal="left" vertical="center" shrinkToFit="1"/>
      <protection/>
    </xf>
    <xf numFmtId="0" fontId="12" fillId="0" borderId="65" xfId="33" applyFont="1" applyFill="1" applyBorder="1" applyAlignment="1">
      <alignment horizontal="center" vertical="center" shrinkToFit="1"/>
      <protection/>
    </xf>
    <xf numFmtId="0" fontId="12" fillId="0" borderId="82" xfId="33" applyFont="1" applyFill="1" applyBorder="1" applyAlignment="1">
      <alignment horizontal="center" vertical="center" shrinkToFit="1"/>
      <protection/>
    </xf>
    <xf numFmtId="0" fontId="12" fillId="0" borderId="15" xfId="33" applyFont="1" applyFill="1" applyBorder="1" applyAlignment="1">
      <alignment horizontal="center" vertical="center" shrinkToFit="1"/>
      <protection/>
    </xf>
    <xf numFmtId="0" fontId="12" fillId="0" borderId="16" xfId="33" applyFont="1" applyFill="1" applyBorder="1" applyAlignment="1">
      <alignment horizontal="center" vertical="center" shrinkToFit="1"/>
      <protection/>
    </xf>
    <xf numFmtId="0" fontId="89" fillId="33" borderId="29" xfId="33" applyFont="1" applyFill="1" applyBorder="1" applyAlignment="1">
      <alignment horizontal="left" vertical="center" shrinkToFit="1"/>
      <protection/>
    </xf>
    <xf numFmtId="0" fontId="89" fillId="33" borderId="30" xfId="33" applyFont="1" applyFill="1" applyBorder="1" applyAlignment="1">
      <alignment horizontal="left" vertical="center" shrinkToFit="1"/>
      <protection/>
    </xf>
    <xf numFmtId="0" fontId="80" fillId="0" borderId="29" xfId="33" applyFont="1" applyFill="1" applyBorder="1" applyAlignment="1">
      <alignment horizontal="left" vertical="center" shrinkToFit="1"/>
      <protection/>
    </xf>
    <xf numFmtId="0" fontId="80" fillId="0" borderId="30" xfId="33" applyFont="1" applyFill="1" applyBorder="1" applyAlignment="1">
      <alignment horizontal="left" vertical="center" shrinkToFit="1"/>
      <protection/>
    </xf>
    <xf numFmtId="0" fontId="93" fillId="0" borderId="30" xfId="0" applyFont="1" applyBorder="1" applyAlignment="1">
      <alignment horizontal="left" vertical="center" shrinkToFit="1"/>
    </xf>
    <xf numFmtId="0" fontId="93" fillId="33" borderId="30" xfId="0" applyFont="1" applyFill="1" applyBorder="1" applyAlignment="1">
      <alignment horizontal="left" vertical="center" shrinkToFit="1"/>
    </xf>
    <xf numFmtId="0" fontId="93" fillId="4" borderId="30" xfId="0" applyFont="1" applyFill="1" applyBorder="1" applyAlignment="1">
      <alignment horizontal="left" vertical="center" shrinkToFit="1"/>
    </xf>
    <xf numFmtId="0" fontId="79" fillId="0" borderId="30" xfId="0" applyFont="1" applyBorder="1" applyAlignment="1">
      <alignment horizontal="left" vertical="center" shrinkToFit="1"/>
    </xf>
    <xf numFmtId="0" fontId="12" fillId="33" borderId="29" xfId="33" applyFont="1" applyFill="1" applyBorder="1" applyAlignment="1">
      <alignment horizontal="left" vertical="center" shrinkToFit="1"/>
      <protection/>
    </xf>
    <xf numFmtId="0" fontId="84" fillId="0" borderId="30" xfId="0" applyFont="1" applyBorder="1" applyAlignment="1">
      <alignment horizontal="left" vertical="center" shrinkToFit="1"/>
    </xf>
    <xf numFmtId="0" fontId="11" fillId="33" borderId="82"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3" fillId="33" borderId="82" xfId="33" applyFont="1" applyFill="1" applyBorder="1" applyAlignment="1">
      <alignment horizontal="center" vertical="center"/>
      <protection/>
    </xf>
    <xf numFmtId="0" fontId="3" fillId="33" borderId="10"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1" fillId="0" borderId="82" xfId="33" applyFont="1" applyFill="1" applyBorder="1" applyAlignment="1">
      <alignment horizontal="center" vertical="center"/>
      <protection/>
    </xf>
    <xf numFmtId="0" fontId="11" fillId="0" borderId="10" xfId="33" applyFont="1" applyFill="1" applyBorder="1" applyAlignment="1">
      <alignment horizontal="center" vertical="center"/>
      <protection/>
    </xf>
    <xf numFmtId="0" fontId="12" fillId="0" borderId="10" xfId="33" applyFont="1" applyFill="1" applyBorder="1" applyAlignment="1">
      <alignment horizontal="center" vertical="center"/>
      <protection/>
    </xf>
    <xf numFmtId="0" fontId="13" fillId="33" borderId="11" xfId="33" applyFont="1" applyFill="1" applyBorder="1" applyAlignment="1">
      <alignment horizontal="center" vertical="center"/>
      <protection/>
    </xf>
    <xf numFmtId="0" fontId="13" fillId="0" borderId="11" xfId="33" applyFont="1" applyFill="1" applyBorder="1" applyAlignment="1">
      <alignment horizontal="center" vertical="center"/>
      <protection/>
    </xf>
    <xf numFmtId="0" fontId="12" fillId="0" borderId="66" xfId="33" applyFont="1" applyFill="1" applyBorder="1" applyAlignment="1">
      <alignment horizontal="center" vertical="center" shrinkToFit="1"/>
      <protection/>
    </xf>
    <xf numFmtId="0" fontId="12" fillId="0" borderId="86" xfId="33" applyFont="1" applyFill="1" applyBorder="1" applyAlignment="1">
      <alignment horizontal="center" vertical="center" shrinkToFit="1"/>
      <protection/>
    </xf>
    <xf numFmtId="0" fontId="5" fillId="0" borderId="65" xfId="33" applyFont="1" applyFill="1" applyBorder="1" applyAlignment="1">
      <alignment horizontal="center" vertical="center"/>
      <protection/>
    </xf>
    <xf numFmtId="0" fontId="5" fillId="0" borderId="17" xfId="33" applyFont="1" applyFill="1" applyBorder="1" applyAlignment="1">
      <alignment horizontal="center" vertical="center"/>
      <protection/>
    </xf>
    <xf numFmtId="0" fontId="87" fillId="7" borderId="87" xfId="33" applyFont="1" applyFill="1" applyBorder="1" applyAlignment="1">
      <alignment horizontal="center" vertical="center"/>
      <protection/>
    </xf>
    <xf numFmtId="0" fontId="88" fillId="7" borderId="32" xfId="33" applyFont="1" applyFill="1" applyBorder="1" applyAlignment="1">
      <alignment horizontal="center" vertical="center"/>
      <protection/>
    </xf>
    <xf numFmtId="0" fontId="87" fillId="7" borderId="13" xfId="33" applyFont="1" applyFill="1" applyBorder="1" applyAlignment="1">
      <alignment horizontal="center" vertical="center"/>
      <protection/>
    </xf>
    <xf numFmtId="0" fontId="87" fillId="7" borderId="88" xfId="33" applyFont="1" applyFill="1" applyBorder="1" applyAlignment="1">
      <alignment horizontal="center" vertical="center"/>
      <protection/>
    </xf>
    <xf numFmtId="0" fontId="87" fillId="7" borderId="117" xfId="33" applyFont="1" applyFill="1" applyBorder="1" applyAlignment="1">
      <alignment horizontal="center" vertical="center"/>
      <protection/>
    </xf>
    <xf numFmtId="0" fontId="87" fillId="7" borderId="90" xfId="33" applyFont="1" applyFill="1" applyBorder="1" applyAlignment="1">
      <alignment horizontal="center" vertical="center"/>
      <protection/>
    </xf>
    <xf numFmtId="0" fontId="87" fillId="7" borderId="26" xfId="33" applyFont="1" applyFill="1" applyBorder="1" applyAlignment="1">
      <alignment horizontal="center" vertical="center"/>
      <protection/>
    </xf>
    <xf numFmtId="0" fontId="87" fillId="7" borderId="118" xfId="33" applyFont="1" applyFill="1" applyBorder="1" applyAlignment="1">
      <alignment horizontal="center" vertical="center"/>
      <protection/>
    </xf>
    <xf numFmtId="0" fontId="87" fillId="7" borderId="89" xfId="33" applyFont="1" applyFill="1" applyBorder="1" applyAlignment="1">
      <alignment horizontal="center" vertical="center"/>
      <protection/>
    </xf>
    <xf numFmtId="0" fontId="5" fillId="0" borderId="13" xfId="33" applyFont="1" applyFill="1" applyBorder="1" applyAlignment="1">
      <alignment horizontal="center" vertical="center" wrapText="1"/>
      <protection/>
    </xf>
    <xf numFmtId="0" fontId="5" fillId="0" borderId="13" xfId="33" applyFont="1" applyFill="1" applyBorder="1" applyAlignment="1">
      <alignment horizontal="center" vertical="center"/>
      <protection/>
    </xf>
    <xf numFmtId="0" fontId="5" fillId="0" borderId="11" xfId="33" applyFont="1" applyFill="1" applyBorder="1" applyAlignment="1">
      <alignment horizontal="center" vertical="center"/>
      <protection/>
    </xf>
    <xf numFmtId="0" fontId="18" fillId="0" borderId="87" xfId="33" applyFont="1" applyFill="1" applyBorder="1" applyAlignment="1">
      <alignment horizontal="center" vertical="center"/>
      <protection/>
    </xf>
    <xf numFmtId="0" fontId="18" fillId="0" borderId="32" xfId="33" applyFont="1" applyFill="1" applyBorder="1" applyAlignment="1">
      <alignment horizontal="center" vertical="center"/>
      <protection/>
    </xf>
    <xf numFmtId="0" fontId="5" fillId="0" borderId="88" xfId="33" applyFont="1" applyFill="1" applyBorder="1" applyAlignment="1">
      <alignment horizontal="center" vertical="center"/>
      <protection/>
    </xf>
    <xf numFmtId="0" fontId="5" fillId="0" borderId="90" xfId="33" applyFont="1" applyFill="1" applyBorder="1" applyAlignment="1">
      <alignment horizontal="center" vertical="center"/>
      <protection/>
    </xf>
    <xf numFmtId="0" fontId="5" fillId="0" borderId="26" xfId="33" applyFont="1" applyFill="1" applyBorder="1" applyAlignment="1">
      <alignment horizontal="center" vertical="center"/>
      <protection/>
    </xf>
    <xf numFmtId="0" fontId="5" fillId="0" borderId="89" xfId="33" applyFont="1" applyFill="1" applyBorder="1" applyAlignment="1">
      <alignment horizontal="center" vertical="center"/>
      <protection/>
    </xf>
    <xf numFmtId="0" fontId="5" fillId="0" borderId="24" xfId="33" applyFont="1" applyFill="1" applyBorder="1" applyAlignment="1">
      <alignment horizontal="center" vertical="center"/>
      <protection/>
    </xf>
    <xf numFmtId="0" fontId="5" fillId="0" borderId="63" xfId="33" applyFont="1" applyFill="1" applyBorder="1" applyAlignment="1">
      <alignment horizontal="center" vertical="center"/>
      <protection/>
    </xf>
    <xf numFmtId="0" fontId="23" fillId="0" borderId="87" xfId="33" applyFont="1" applyFill="1" applyBorder="1" applyAlignment="1">
      <alignment horizontal="center" vertical="center"/>
      <protection/>
    </xf>
    <xf numFmtId="0" fontId="23" fillId="0" borderId="32" xfId="33" applyFont="1" applyFill="1" applyBorder="1" applyAlignment="1">
      <alignment horizontal="center" vertical="center"/>
      <protection/>
    </xf>
    <xf numFmtId="0" fontId="83" fillId="0" borderId="76" xfId="0" applyFont="1" applyFill="1" applyBorder="1" applyAlignment="1">
      <alignment horizontal="center" vertical="center"/>
    </xf>
    <xf numFmtId="0" fontId="83" fillId="0" borderId="33" xfId="0" applyFont="1" applyFill="1" applyBorder="1" applyAlignment="1">
      <alignment horizontal="center" vertical="center"/>
    </xf>
    <xf numFmtId="0" fontId="88" fillId="7" borderId="11" xfId="33" applyFont="1" applyFill="1" applyBorder="1" applyAlignment="1">
      <alignment horizontal="center" vertical="center"/>
      <protection/>
    </xf>
    <xf numFmtId="0" fontId="18" fillId="0" borderId="11" xfId="33" applyFont="1" applyFill="1" applyBorder="1" applyAlignment="1">
      <alignment horizontal="center" vertical="center"/>
      <protection/>
    </xf>
    <xf numFmtId="0" fontId="18" fillId="0" borderId="28" xfId="33" applyFont="1" applyFill="1" applyBorder="1" applyAlignment="1">
      <alignment horizontal="center" vertical="center"/>
      <protection/>
    </xf>
    <xf numFmtId="0" fontId="18" fillId="0" borderId="68" xfId="33" applyFont="1" applyFill="1" applyBorder="1" applyAlignment="1">
      <alignment horizontal="center" vertical="center"/>
      <protection/>
    </xf>
    <xf numFmtId="0" fontId="24" fillId="4" borderId="72" xfId="33" applyFont="1" applyFill="1" applyBorder="1" applyAlignment="1">
      <alignment horizontal="left" vertical="center" shrinkToFit="1"/>
      <protection/>
    </xf>
    <xf numFmtId="0" fontId="33" fillId="0" borderId="118" xfId="33" applyFont="1" applyFill="1" applyBorder="1" applyAlignment="1">
      <alignment horizontal="right" vertical="center" wrapText="1"/>
      <protection/>
    </xf>
    <xf numFmtId="0" fontId="14" fillId="33" borderId="76" xfId="33" applyFont="1" applyFill="1" applyBorder="1" applyAlignment="1">
      <alignment horizontal="center" vertical="center"/>
      <protection/>
    </xf>
    <xf numFmtId="0" fontId="14" fillId="33" borderId="77" xfId="33" applyFont="1" applyFill="1" applyBorder="1" applyAlignment="1">
      <alignment horizontal="center" vertical="center"/>
      <protection/>
    </xf>
    <xf numFmtId="0" fontId="14" fillId="33" borderId="33" xfId="33" applyFont="1" applyFill="1" applyBorder="1" applyAlignment="1">
      <alignment horizontal="center" vertical="center"/>
      <protection/>
    </xf>
    <xf numFmtId="0" fontId="24" fillId="33" borderId="82" xfId="33" applyFont="1" applyFill="1" applyBorder="1" applyAlignment="1">
      <alignment vertical="center"/>
      <protection/>
    </xf>
    <xf numFmtId="0" fontId="24" fillId="33" borderId="10" xfId="33" applyFont="1" applyFill="1" applyBorder="1" applyAlignment="1">
      <alignment vertical="center"/>
      <protection/>
    </xf>
    <xf numFmtId="0" fontId="24" fillId="33" borderId="17" xfId="33" applyFont="1" applyFill="1" applyBorder="1" applyAlignment="1">
      <alignment horizontal="center" vertical="center"/>
      <protection/>
    </xf>
    <xf numFmtId="0" fontId="24" fillId="33" borderId="11" xfId="33" applyFont="1" applyFill="1" applyBorder="1" applyAlignment="1">
      <alignment horizontal="center" vertical="center"/>
      <protection/>
    </xf>
    <xf numFmtId="0" fontId="6" fillId="0" borderId="92" xfId="33" applyFont="1" applyFill="1" applyBorder="1" applyAlignment="1">
      <alignment horizontal="center" vertical="center" wrapText="1"/>
      <protection/>
    </xf>
    <xf numFmtId="0" fontId="6" fillId="0" borderId="93" xfId="33" applyFont="1" applyFill="1" applyBorder="1" applyAlignment="1">
      <alignment horizontal="center" vertical="center"/>
      <protection/>
    </xf>
    <xf numFmtId="0" fontId="6" fillId="0" borderId="94" xfId="33" applyFont="1" applyFill="1" applyBorder="1" applyAlignment="1">
      <alignment horizontal="center" vertical="center"/>
      <protection/>
    </xf>
    <xf numFmtId="0" fontId="24" fillId="23" borderId="65" xfId="33" applyFont="1" applyFill="1" applyBorder="1" applyAlignment="1">
      <alignment horizontal="left" vertical="center"/>
      <protection/>
    </xf>
    <xf numFmtId="0" fontId="24" fillId="23" borderId="13" xfId="33" applyFont="1" applyFill="1" applyBorder="1" applyAlignment="1">
      <alignment horizontal="left" vertical="center"/>
      <protection/>
    </xf>
    <xf numFmtId="0" fontId="24" fillId="4" borderId="65" xfId="33" applyFont="1" applyFill="1" applyBorder="1" applyAlignment="1">
      <alignment horizontal="left" vertical="center"/>
      <protection/>
    </xf>
    <xf numFmtId="0" fontId="24" fillId="4" borderId="13" xfId="33" applyFont="1" applyFill="1" applyBorder="1" applyAlignment="1">
      <alignment horizontal="left" vertical="center"/>
      <protection/>
    </xf>
    <xf numFmtId="0" fontId="24" fillId="23" borderId="71" xfId="33" applyFont="1" applyFill="1" applyBorder="1" applyAlignment="1">
      <alignment horizontal="left" vertical="center"/>
      <protection/>
    </xf>
    <xf numFmtId="0" fontId="24" fillId="0" borderId="30" xfId="33" applyFont="1" applyFill="1" applyBorder="1" applyAlignment="1">
      <alignment horizontal="left" vertical="center"/>
      <protection/>
    </xf>
    <xf numFmtId="0" fontId="24" fillId="0" borderId="10" xfId="33" applyFont="1" applyFill="1" applyBorder="1" applyAlignment="1">
      <alignment horizontal="left" vertical="center"/>
      <protection/>
    </xf>
    <xf numFmtId="0" fontId="23" fillId="33" borderId="73" xfId="33" applyFont="1" applyFill="1" applyBorder="1" applyAlignment="1">
      <alignment horizontal="center" vertical="center"/>
      <protection/>
    </xf>
    <xf numFmtId="0" fontId="23" fillId="33" borderId="74" xfId="33" applyFont="1" applyFill="1" applyBorder="1" applyAlignment="1">
      <alignment horizontal="center" vertical="center"/>
      <protection/>
    </xf>
    <xf numFmtId="0" fontId="23" fillId="33" borderId="75" xfId="33" applyFont="1" applyFill="1" applyBorder="1" applyAlignment="1">
      <alignment horizontal="center" vertical="center"/>
      <protection/>
    </xf>
    <xf numFmtId="0" fontId="23" fillId="33" borderId="73" xfId="33" applyFont="1" applyFill="1" applyBorder="1" applyAlignment="1">
      <alignment horizontal="center" vertical="center" shrinkToFit="1"/>
      <protection/>
    </xf>
    <xf numFmtId="0" fontId="23" fillId="33" borderId="74" xfId="33" applyFont="1" applyFill="1" applyBorder="1" applyAlignment="1">
      <alignment horizontal="center" vertical="center" shrinkToFit="1"/>
      <protection/>
    </xf>
    <xf numFmtId="0" fontId="23" fillId="33" borderId="75" xfId="33" applyFont="1" applyFill="1" applyBorder="1" applyAlignment="1">
      <alignment horizontal="center" vertical="center" shrinkToFit="1"/>
      <protection/>
    </xf>
    <xf numFmtId="0" fontId="23" fillId="33" borderId="76" xfId="33" applyFont="1" applyFill="1" applyBorder="1" applyAlignment="1">
      <alignment horizontal="center" vertical="center" shrinkToFit="1"/>
      <protection/>
    </xf>
    <xf numFmtId="0" fontId="23" fillId="33" borderId="77" xfId="33" applyFont="1" applyFill="1" applyBorder="1" applyAlignment="1">
      <alignment horizontal="center" vertical="center" shrinkToFit="1"/>
      <protection/>
    </xf>
    <xf numFmtId="0" fontId="23" fillId="33" borderId="33" xfId="33" applyFont="1" applyFill="1" applyBorder="1" applyAlignment="1">
      <alignment horizontal="center" vertical="center" shrinkToFit="1"/>
      <protection/>
    </xf>
    <xf numFmtId="0" fontId="30" fillId="33" borderId="29" xfId="33" applyFont="1" applyFill="1" applyBorder="1" applyAlignment="1">
      <alignment horizontal="left" vertical="center" shrinkToFit="1"/>
      <protection/>
    </xf>
    <xf numFmtId="0" fontId="30" fillId="33" borderId="30" xfId="33" applyFont="1" applyFill="1" applyBorder="1" applyAlignment="1">
      <alignment horizontal="left" vertical="center" shrinkToFit="1"/>
      <protection/>
    </xf>
    <xf numFmtId="0" fontId="24" fillId="23" borderId="62" xfId="33" applyFont="1" applyFill="1" applyBorder="1" applyAlignment="1">
      <alignment vertical="center" shrinkToFit="1"/>
      <protection/>
    </xf>
    <xf numFmtId="0" fontId="24" fillId="23" borderId="71" xfId="33" applyFont="1" applyFill="1" applyBorder="1" applyAlignment="1">
      <alignment vertical="center" shrinkToFit="1"/>
      <protection/>
    </xf>
    <xf numFmtId="0" fontId="24" fillId="33" borderId="62" xfId="33" applyFont="1" applyFill="1" applyBorder="1" applyAlignment="1">
      <alignment horizontal="left" vertical="center" shrinkToFit="1"/>
      <protection/>
    </xf>
    <xf numFmtId="0" fontId="24" fillId="23" borderId="29" xfId="33" applyFont="1" applyFill="1" applyBorder="1" applyAlignment="1">
      <alignment vertical="center" shrinkToFit="1"/>
      <protection/>
    </xf>
    <xf numFmtId="0" fontId="24" fillId="23" borderId="30" xfId="33" applyFont="1" applyFill="1" applyBorder="1" applyAlignment="1">
      <alignment vertical="center" shrinkToFit="1"/>
      <protection/>
    </xf>
    <xf numFmtId="0" fontId="24" fillId="0" borderId="82" xfId="33" applyFont="1" applyFill="1" applyBorder="1" applyAlignment="1">
      <alignment horizontal="left" vertical="center" shrinkToFit="1"/>
      <protection/>
    </xf>
    <xf numFmtId="0" fontId="24" fillId="0" borderId="10" xfId="33" applyFont="1" applyFill="1" applyBorder="1" applyAlignment="1">
      <alignment horizontal="left" vertical="center" shrinkToFit="1"/>
      <protection/>
    </xf>
    <xf numFmtId="0" fontId="84" fillId="0" borderId="10" xfId="0" applyFont="1" applyBorder="1" applyAlignment="1">
      <alignment horizontal="left" vertical="center" shrinkToFit="1"/>
    </xf>
    <xf numFmtId="0" fontId="24" fillId="33" borderId="29" xfId="33" applyFont="1" applyFill="1" applyBorder="1" applyAlignment="1">
      <alignment horizontal="left" vertical="center" wrapText="1" shrinkToFit="1"/>
      <protection/>
    </xf>
    <xf numFmtId="0" fontId="24" fillId="33" borderId="30" xfId="33" applyFont="1" applyFill="1" applyBorder="1" applyAlignment="1">
      <alignment horizontal="left" vertical="center" wrapText="1" shrinkToFit="1"/>
      <protection/>
    </xf>
    <xf numFmtId="0" fontId="24" fillId="33" borderId="99" xfId="33" applyFont="1" applyFill="1" applyBorder="1" applyAlignment="1">
      <alignment horizontal="left" vertical="center" shrinkToFit="1"/>
      <protection/>
    </xf>
    <xf numFmtId="0" fontId="24" fillId="33" borderId="22" xfId="33" applyFont="1" applyFill="1" applyBorder="1" applyAlignment="1">
      <alignment horizontal="left" vertical="center" shrinkToFit="1"/>
      <protection/>
    </xf>
    <xf numFmtId="0" fontId="24" fillId="33" borderId="30" xfId="0" applyFont="1" applyFill="1" applyBorder="1" applyAlignment="1">
      <alignment horizontal="left" vertical="center" shrinkToFit="1"/>
    </xf>
    <xf numFmtId="0" fontId="84" fillId="33" borderId="72" xfId="0" applyFont="1" applyFill="1" applyBorder="1" applyAlignment="1">
      <alignment vertical="center"/>
    </xf>
    <xf numFmtId="0" fontId="94" fillId="23" borderId="29" xfId="33" applyFont="1" applyFill="1" applyBorder="1" applyAlignment="1">
      <alignment horizontal="left" vertical="center" shrinkToFit="1"/>
      <protection/>
    </xf>
    <xf numFmtId="0" fontId="94" fillId="23" borderId="30" xfId="33" applyFont="1" applyFill="1" applyBorder="1" applyAlignment="1">
      <alignment horizontal="left" vertical="center" shrinkToFit="1"/>
      <protection/>
    </xf>
    <xf numFmtId="0" fontId="84" fillId="33" borderId="82" xfId="0" applyFont="1" applyFill="1" applyBorder="1" applyAlignment="1">
      <alignment vertical="center"/>
    </xf>
    <xf numFmtId="0" fontId="84" fillId="33" borderId="10" xfId="0" applyFont="1" applyFill="1" applyBorder="1" applyAlignment="1">
      <alignment vertical="center"/>
    </xf>
    <xf numFmtId="0" fontId="6" fillId="0" borderId="88" xfId="33" applyFont="1" applyFill="1" applyBorder="1" applyAlignment="1">
      <alignment horizontal="center" vertical="center" wrapText="1"/>
      <protection/>
    </xf>
    <xf numFmtId="0" fontId="6" fillId="0" borderId="70" xfId="33" applyFont="1" applyFill="1" applyBorder="1" applyAlignment="1">
      <alignment horizontal="center" vertical="center" wrapText="1"/>
      <protection/>
    </xf>
    <xf numFmtId="0" fontId="7" fillId="0" borderId="69" xfId="33" applyFont="1" applyFill="1" applyBorder="1">
      <alignment vertical="center"/>
      <protection/>
    </xf>
    <xf numFmtId="0" fontId="7" fillId="0" borderId="14" xfId="33" applyFont="1" applyFill="1" applyBorder="1">
      <alignment vertical="center"/>
      <protection/>
    </xf>
    <xf numFmtId="0" fontId="23" fillId="33" borderId="92" xfId="33" applyFont="1" applyFill="1" applyBorder="1" applyAlignment="1">
      <alignment horizontal="center" vertical="center" shrinkToFit="1"/>
      <protection/>
    </xf>
    <xf numFmtId="0" fontId="23" fillId="33" borderId="93" xfId="33" applyFont="1" applyFill="1" applyBorder="1" applyAlignment="1">
      <alignment horizontal="center" vertical="center" shrinkToFit="1"/>
      <protection/>
    </xf>
    <xf numFmtId="0" fontId="24" fillId="33" borderId="95" xfId="33" applyFont="1" applyFill="1" applyBorder="1" applyAlignment="1">
      <alignment horizontal="left" vertical="center" shrinkToFit="1"/>
      <protection/>
    </xf>
    <xf numFmtId="0" fontId="23" fillId="0" borderId="73" xfId="33" applyFont="1" applyFill="1" applyBorder="1" applyAlignment="1">
      <alignment horizontal="center" vertical="center" wrapText="1"/>
      <protection/>
    </xf>
    <xf numFmtId="0" fontId="23" fillId="0" borderId="75" xfId="33" applyFont="1" applyFill="1" applyBorder="1" applyAlignment="1">
      <alignment horizontal="center" vertical="center" wrapText="1"/>
      <protection/>
    </xf>
    <xf numFmtId="0" fontId="23" fillId="0" borderId="119" xfId="0" applyFont="1" applyFill="1" applyBorder="1" applyAlignment="1">
      <alignment horizontal="center" vertical="center"/>
    </xf>
    <xf numFmtId="0" fontId="23" fillId="0" borderId="120" xfId="0" applyFont="1" applyFill="1" applyBorder="1" applyAlignment="1">
      <alignment horizontal="center" vertical="center"/>
    </xf>
    <xf numFmtId="0" fontId="14" fillId="0" borderId="90" xfId="33" applyFont="1" applyFill="1" applyBorder="1" applyAlignment="1">
      <alignment horizontal="center" vertical="center"/>
      <protection/>
    </xf>
    <xf numFmtId="0" fontId="14" fillId="0" borderId="89" xfId="33" applyFont="1" applyFill="1" applyBorder="1" applyAlignment="1">
      <alignment horizontal="center" vertical="center"/>
      <protection/>
    </xf>
    <xf numFmtId="0" fontId="26" fillId="33" borderId="66" xfId="33" applyFont="1" applyFill="1" applyBorder="1" applyAlignment="1">
      <alignment horizontal="center" vertical="center"/>
      <protection/>
    </xf>
    <xf numFmtId="0" fontId="26" fillId="33" borderId="86" xfId="33" applyFont="1" applyFill="1" applyBorder="1" applyAlignment="1">
      <alignment horizontal="center" vertical="center"/>
      <protection/>
    </xf>
    <xf numFmtId="0" fontId="94" fillId="33" borderId="72" xfId="33" applyFont="1" applyFill="1" applyBorder="1" applyAlignment="1">
      <alignment horizontal="left" vertical="center" shrinkToFit="1"/>
      <protection/>
    </xf>
    <xf numFmtId="0" fontId="94" fillId="33" borderId="30" xfId="33" applyFont="1" applyFill="1" applyBorder="1" applyAlignment="1">
      <alignment horizontal="left" vertical="center" shrinkToFit="1"/>
      <protection/>
    </xf>
    <xf numFmtId="0" fontId="84" fillId="33" borderId="10" xfId="0" applyFont="1" applyFill="1" applyBorder="1" applyAlignment="1">
      <alignment horizontal="left" vertical="center" shrinkToFit="1"/>
    </xf>
    <xf numFmtId="0" fontId="23" fillId="4" borderId="30" xfId="33" applyFont="1" applyFill="1" applyBorder="1" applyAlignment="1">
      <alignment horizontal="left" vertical="center" shrinkToFit="1"/>
      <protection/>
    </xf>
    <xf numFmtId="0" fontId="32" fillId="33" borderId="29" xfId="33" applyFont="1" applyFill="1" applyBorder="1" applyAlignment="1">
      <alignment horizontal="left" vertical="center" shrinkToFit="1"/>
      <protection/>
    </xf>
    <xf numFmtId="0" fontId="32" fillId="33" borderId="30" xfId="33" applyFont="1" applyFill="1" applyBorder="1" applyAlignment="1">
      <alignment horizontal="left" vertical="center" shrinkToFit="1"/>
      <protection/>
    </xf>
    <xf numFmtId="0" fontId="24" fillId="33" borderId="82"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23" fillId="33" borderId="10" xfId="33" applyFont="1" applyFill="1" applyBorder="1" applyAlignment="1">
      <alignment horizontal="center" vertical="center"/>
      <protection/>
    </xf>
    <xf numFmtId="0" fontId="94" fillId="33" borderId="29" xfId="33" applyFont="1" applyFill="1" applyBorder="1" applyAlignment="1">
      <alignment horizontal="left" vertical="center" shrinkToFit="1"/>
      <protection/>
    </xf>
    <xf numFmtId="0" fontId="0" fillId="0" borderId="30" xfId="0" applyBorder="1" applyAlignment="1">
      <alignment horizontal="left" vertical="center" shrinkToFit="1"/>
    </xf>
    <xf numFmtId="0" fontId="24" fillId="23" borderId="95" xfId="33" applyFont="1" applyFill="1" applyBorder="1" applyAlignment="1">
      <alignment horizontal="left" vertical="center" shrinkToFit="1"/>
      <protection/>
    </xf>
    <xf numFmtId="0" fontId="24" fillId="23" borderId="84" xfId="33" applyFont="1" applyFill="1" applyBorder="1" applyAlignment="1">
      <alignment horizontal="left" vertical="center" shrinkToFit="1"/>
      <protection/>
    </xf>
    <xf numFmtId="0" fontId="6" fillId="0" borderId="14" xfId="33" applyFont="1" applyFill="1" applyBorder="1" applyAlignment="1">
      <alignment horizontal="center" vertical="center" wrapText="1"/>
      <protection/>
    </xf>
    <xf numFmtId="0" fontId="0" fillId="0" borderId="69" xfId="0" applyFill="1" applyBorder="1" applyAlignment="1">
      <alignment horizontal="center" vertical="center"/>
    </xf>
    <xf numFmtId="0" fontId="0" fillId="0" borderId="14" xfId="0" applyFill="1" applyBorder="1" applyAlignment="1">
      <alignment horizontal="center" vertical="center"/>
    </xf>
    <xf numFmtId="0" fontId="26" fillId="33" borderId="94" xfId="33" applyFont="1" applyFill="1" applyBorder="1" applyAlignment="1">
      <alignment horizontal="center" vertical="center"/>
      <protection/>
    </xf>
    <xf numFmtId="0" fontId="26" fillId="33" borderId="120" xfId="33" applyFont="1" applyFill="1" applyBorder="1" applyAlignment="1">
      <alignment horizontal="center" vertical="center"/>
      <protection/>
    </xf>
    <xf numFmtId="0" fontId="23" fillId="33" borderId="85" xfId="33" applyFont="1" applyFill="1" applyBorder="1" applyAlignment="1">
      <alignment horizontal="center" vertical="center" shrinkToFit="1"/>
      <protection/>
    </xf>
    <xf numFmtId="0" fontId="23" fillId="33" borderId="119" xfId="33" applyFont="1" applyFill="1" applyBorder="1" applyAlignment="1">
      <alignment horizontal="center" vertical="center" shrinkToFit="1"/>
      <protection/>
    </xf>
    <xf numFmtId="0" fontId="23" fillId="33" borderId="121" xfId="33" applyFont="1" applyFill="1" applyBorder="1" applyAlignment="1">
      <alignment horizontal="center" vertical="center" shrinkToFit="1"/>
      <protection/>
    </xf>
    <xf numFmtId="0" fontId="23" fillId="33" borderId="122" xfId="33" applyFont="1" applyFill="1" applyBorder="1" applyAlignment="1">
      <alignment horizontal="center" vertical="center" shrinkToFit="1"/>
      <protection/>
    </xf>
    <xf numFmtId="0" fontId="90" fillId="33" borderId="29" xfId="33" applyFont="1" applyFill="1" applyBorder="1" applyAlignment="1">
      <alignment horizontal="left" vertical="center" shrinkToFit="1"/>
      <protection/>
    </xf>
    <xf numFmtId="0" fontId="90" fillId="33" borderId="30" xfId="33" applyFont="1" applyFill="1" applyBorder="1" applyAlignment="1">
      <alignment horizontal="left" vertical="center"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zoomScale="80" zoomScaleNormal="80" zoomScalePageLayoutView="0" workbookViewId="0" topLeftCell="A1">
      <selection activeCell="A1" sqref="A1:W1"/>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250" t="s">
        <v>340</v>
      </c>
      <c r="B1" s="250"/>
      <c r="C1" s="250"/>
      <c r="D1" s="250"/>
      <c r="E1" s="250"/>
      <c r="F1" s="250"/>
      <c r="G1" s="250"/>
      <c r="H1" s="250"/>
      <c r="I1" s="250"/>
      <c r="J1" s="250"/>
      <c r="K1" s="250"/>
      <c r="L1" s="250"/>
      <c r="M1" s="250"/>
      <c r="N1" s="250"/>
      <c r="O1" s="250"/>
      <c r="P1" s="250"/>
      <c r="Q1" s="250"/>
      <c r="R1" s="250"/>
      <c r="S1" s="250"/>
      <c r="T1" s="250"/>
      <c r="U1" s="250"/>
      <c r="V1" s="250"/>
      <c r="W1" s="250"/>
    </row>
    <row r="2" spans="1:23" ht="37.5" customHeight="1" thickBot="1">
      <c r="A2" s="251" t="s">
        <v>40</v>
      </c>
      <c r="B2" s="251"/>
      <c r="C2" s="251"/>
      <c r="D2" s="251"/>
      <c r="E2" s="251"/>
      <c r="F2" s="251"/>
      <c r="G2" s="251" t="s">
        <v>34</v>
      </c>
      <c r="H2" s="251"/>
      <c r="I2" s="251"/>
      <c r="J2" s="251"/>
      <c r="K2" s="251"/>
      <c r="L2" s="6"/>
      <c r="M2" s="6"/>
      <c r="N2" s="6"/>
      <c r="O2" s="252" t="s">
        <v>235</v>
      </c>
      <c r="P2" s="252"/>
      <c r="Q2" s="252"/>
      <c r="R2" s="252"/>
      <c r="S2" s="252"/>
      <c r="T2" s="252"/>
      <c r="U2" s="252"/>
      <c r="V2" s="252"/>
      <c r="W2" s="252"/>
    </row>
    <row r="3" spans="1:23" s="11" customFormat="1" ht="16.5" customHeight="1">
      <c r="A3" s="253" t="s">
        <v>11</v>
      </c>
      <c r="B3" s="255" t="s">
        <v>212</v>
      </c>
      <c r="C3" s="256"/>
      <c r="D3" s="256"/>
      <c r="E3" s="256"/>
      <c r="F3" s="257"/>
      <c r="G3" s="255" t="s">
        <v>213</v>
      </c>
      <c r="H3" s="256"/>
      <c r="I3" s="256"/>
      <c r="J3" s="256"/>
      <c r="K3" s="257"/>
      <c r="L3" s="255" t="s">
        <v>214</v>
      </c>
      <c r="M3" s="256"/>
      <c r="N3" s="256"/>
      <c r="O3" s="256"/>
      <c r="P3" s="257"/>
      <c r="Q3" s="255" t="s">
        <v>215</v>
      </c>
      <c r="R3" s="256"/>
      <c r="S3" s="256"/>
      <c r="T3" s="256"/>
      <c r="U3" s="256"/>
      <c r="V3" s="258" t="s">
        <v>12</v>
      </c>
      <c r="W3" s="259"/>
    </row>
    <row r="4" spans="1:23" s="11" customFormat="1" ht="16.5" thickBot="1">
      <c r="A4" s="254"/>
      <c r="B4" s="260" t="s">
        <v>23</v>
      </c>
      <c r="C4" s="261"/>
      <c r="D4" s="19" t="s">
        <v>24</v>
      </c>
      <c r="E4" s="19" t="s">
        <v>25</v>
      </c>
      <c r="F4" s="20" t="s">
        <v>26</v>
      </c>
      <c r="G4" s="260" t="s">
        <v>23</v>
      </c>
      <c r="H4" s="261"/>
      <c r="I4" s="19" t="s">
        <v>24</v>
      </c>
      <c r="J4" s="19" t="s">
        <v>25</v>
      </c>
      <c r="K4" s="20" t="s">
        <v>26</v>
      </c>
      <c r="L4" s="260" t="s">
        <v>23</v>
      </c>
      <c r="M4" s="261"/>
      <c r="N4" s="19" t="s">
        <v>24</v>
      </c>
      <c r="O4" s="19" t="s">
        <v>25</v>
      </c>
      <c r="P4" s="20" t="s">
        <v>26</v>
      </c>
      <c r="Q4" s="262" t="s">
        <v>23</v>
      </c>
      <c r="R4" s="261"/>
      <c r="S4" s="19" t="s">
        <v>24</v>
      </c>
      <c r="T4" s="19" t="s">
        <v>25</v>
      </c>
      <c r="U4" s="123" t="s">
        <v>26</v>
      </c>
      <c r="V4" s="43" t="s">
        <v>25</v>
      </c>
      <c r="W4" s="20" t="s">
        <v>26</v>
      </c>
    </row>
    <row r="5" spans="1:23" s="11" customFormat="1" ht="16.5" customHeight="1">
      <c r="A5" s="263" t="s">
        <v>35</v>
      </c>
      <c r="B5" s="266"/>
      <c r="C5" s="267"/>
      <c r="D5" s="21"/>
      <c r="E5" s="21"/>
      <c r="F5" s="25"/>
      <c r="G5" s="268"/>
      <c r="H5" s="269"/>
      <c r="I5" s="21"/>
      <c r="J5" s="21"/>
      <c r="K5" s="25"/>
      <c r="L5" s="270" t="s">
        <v>233</v>
      </c>
      <c r="M5" s="271"/>
      <c r="N5" s="135">
        <v>2</v>
      </c>
      <c r="O5" s="135">
        <v>3</v>
      </c>
      <c r="P5" s="136">
        <v>3</v>
      </c>
      <c r="Q5" s="272" t="s">
        <v>233</v>
      </c>
      <c r="R5" s="269"/>
      <c r="S5" s="21">
        <v>2</v>
      </c>
      <c r="T5" s="21">
        <v>3</v>
      </c>
      <c r="U5" s="129">
        <v>3</v>
      </c>
      <c r="V5" s="284">
        <f>E14+J14+O14+X5+T14</f>
        <v>6</v>
      </c>
      <c r="W5" s="287">
        <f>F14+K14+P14+U14</f>
        <v>6</v>
      </c>
    </row>
    <row r="6" spans="1:23" s="11" customFormat="1" ht="15.75">
      <c r="A6" s="264"/>
      <c r="B6" s="273"/>
      <c r="C6" s="274"/>
      <c r="D6" s="16"/>
      <c r="E6" s="16"/>
      <c r="F6" s="26"/>
      <c r="G6" s="273"/>
      <c r="H6" s="274"/>
      <c r="I6" s="16"/>
      <c r="J6" s="16"/>
      <c r="K6" s="26"/>
      <c r="L6" s="273"/>
      <c r="M6" s="274"/>
      <c r="N6" s="16"/>
      <c r="O6" s="16"/>
      <c r="P6" s="26"/>
      <c r="Q6" s="290"/>
      <c r="R6" s="274"/>
      <c r="S6" s="16"/>
      <c r="T6" s="16"/>
      <c r="U6" s="130"/>
      <c r="V6" s="285"/>
      <c r="W6" s="288"/>
    </row>
    <row r="7" spans="1:23" s="11" customFormat="1" ht="15.75">
      <c r="A7" s="264"/>
      <c r="B7" s="273"/>
      <c r="C7" s="274"/>
      <c r="D7" s="16"/>
      <c r="E7" s="16"/>
      <c r="F7" s="26"/>
      <c r="G7" s="273"/>
      <c r="H7" s="274"/>
      <c r="I7" s="16"/>
      <c r="J7" s="16"/>
      <c r="K7" s="26"/>
      <c r="L7" s="275"/>
      <c r="M7" s="276"/>
      <c r="N7" s="16"/>
      <c r="O7" s="16"/>
      <c r="P7" s="26"/>
      <c r="Q7" s="277"/>
      <c r="R7" s="278"/>
      <c r="S7" s="16"/>
      <c r="T7" s="16"/>
      <c r="U7" s="130"/>
      <c r="V7" s="285"/>
      <c r="W7" s="288"/>
    </row>
    <row r="8" spans="1:23" s="11" customFormat="1" ht="15.75">
      <c r="A8" s="264"/>
      <c r="B8" s="273"/>
      <c r="C8" s="274"/>
      <c r="D8" s="16"/>
      <c r="E8" s="16"/>
      <c r="F8" s="26"/>
      <c r="G8" s="273"/>
      <c r="H8" s="274"/>
      <c r="I8" s="16"/>
      <c r="J8" s="16"/>
      <c r="K8" s="26"/>
      <c r="L8" s="275"/>
      <c r="M8" s="276"/>
      <c r="N8" s="16"/>
      <c r="O8" s="16"/>
      <c r="P8" s="26"/>
      <c r="Q8" s="277"/>
      <c r="R8" s="278"/>
      <c r="S8" s="16"/>
      <c r="T8" s="16"/>
      <c r="U8" s="130"/>
      <c r="V8" s="285"/>
      <c r="W8" s="288"/>
    </row>
    <row r="9" spans="1:23" s="11" customFormat="1" ht="15.75">
      <c r="A9" s="264"/>
      <c r="B9" s="273"/>
      <c r="C9" s="274"/>
      <c r="D9" s="16"/>
      <c r="E9" s="16"/>
      <c r="F9" s="26"/>
      <c r="G9" s="275"/>
      <c r="H9" s="276"/>
      <c r="I9" s="16"/>
      <c r="J9" s="16"/>
      <c r="K9" s="26"/>
      <c r="L9" s="275"/>
      <c r="M9" s="276"/>
      <c r="N9" s="16"/>
      <c r="O9" s="16"/>
      <c r="P9" s="26"/>
      <c r="Q9" s="277"/>
      <c r="R9" s="278"/>
      <c r="S9" s="16"/>
      <c r="T9" s="16"/>
      <c r="U9" s="130"/>
      <c r="V9" s="285"/>
      <c r="W9" s="288"/>
    </row>
    <row r="10" spans="1:23" s="11" customFormat="1" ht="15.75">
      <c r="A10" s="264"/>
      <c r="B10" s="273"/>
      <c r="C10" s="274"/>
      <c r="D10" s="16"/>
      <c r="E10" s="16"/>
      <c r="F10" s="26"/>
      <c r="G10" s="273"/>
      <c r="H10" s="274"/>
      <c r="I10" s="16"/>
      <c r="J10" s="16"/>
      <c r="K10" s="26"/>
      <c r="L10" s="275"/>
      <c r="M10" s="276"/>
      <c r="N10" s="16"/>
      <c r="O10" s="16"/>
      <c r="P10" s="26"/>
      <c r="Q10" s="277"/>
      <c r="R10" s="278"/>
      <c r="S10" s="16"/>
      <c r="T10" s="16"/>
      <c r="U10" s="130"/>
      <c r="V10" s="285"/>
      <c r="W10" s="288"/>
    </row>
    <row r="11" spans="1:23" s="11" customFormat="1" ht="15.75">
      <c r="A11" s="264"/>
      <c r="B11" s="273"/>
      <c r="C11" s="274"/>
      <c r="D11" s="16"/>
      <c r="E11" s="16"/>
      <c r="F11" s="26"/>
      <c r="G11" s="273"/>
      <c r="H11" s="274"/>
      <c r="I11" s="16"/>
      <c r="J11" s="16"/>
      <c r="K11" s="26"/>
      <c r="L11" s="275"/>
      <c r="M11" s="276"/>
      <c r="N11" s="16"/>
      <c r="O11" s="16"/>
      <c r="P11" s="26"/>
      <c r="Q11" s="277"/>
      <c r="R11" s="278"/>
      <c r="S11" s="16"/>
      <c r="T11" s="16"/>
      <c r="U11" s="130"/>
      <c r="V11" s="285"/>
      <c r="W11" s="288"/>
    </row>
    <row r="12" spans="1:23" s="11" customFormat="1" ht="15.75">
      <c r="A12" s="264"/>
      <c r="B12" s="273"/>
      <c r="C12" s="274"/>
      <c r="D12" s="16"/>
      <c r="E12" s="16"/>
      <c r="F12" s="26"/>
      <c r="G12" s="273"/>
      <c r="H12" s="274"/>
      <c r="I12" s="16"/>
      <c r="J12" s="16"/>
      <c r="K12" s="26"/>
      <c r="L12" s="282"/>
      <c r="M12" s="283"/>
      <c r="N12" s="16"/>
      <c r="O12" s="16"/>
      <c r="P12" s="26"/>
      <c r="Q12" s="277"/>
      <c r="R12" s="278"/>
      <c r="S12" s="16"/>
      <c r="T12" s="16"/>
      <c r="U12" s="130"/>
      <c r="V12" s="285"/>
      <c r="W12" s="288"/>
    </row>
    <row r="13" spans="1:23" s="11" customFormat="1" ht="15.75">
      <c r="A13" s="264"/>
      <c r="B13" s="273"/>
      <c r="C13" s="274"/>
      <c r="D13" s="16"/>
      <c r="E13" s="16"/>
      <c r="F13" s="26"/>
      <c r="G13" s="273"/>
      <c r="H13" s="274"/>
      <c r="I13" s="16"/>
      <c r="J13" s="16"/>
      <c r="K13" s="26"/>
      <c r="L13" s="275"/>
      <c r="M13" s="276"/>
      <c r="N13" s="16"/>
      <c r="O13" s="16"/>
      <c r="P13" s="26"/>
      <c r="Q13" s="277"/>
      <c r="R13" s="278"/>
      <c r="S13" s="16"/>
      <c r="T13" s="16"/>
      <c r="U13" s="130"/>
      <c r="V13" s="285"/>
      <c r="W13" s="288"/>
    </row>
    <row r="14" spans="1:23" s="11" customFormat="1" ht="16.5" thickBot="1">
      <c r="A14" s="265"/>
      <c r="B14" s="279" t="s">
        <v>36</v>
      </c>
      <c r="C14" s="280"/>
      <c r="D14" s="281"/>
      <c r="E14" s="22">
        <f>SUM(E5:E13)</f>
        <v>0</v>
      </c>
      <c r="F14" s="27">
        <f>SUM(F5:F13)</f>
        <v>0</v>
      </c>
      <c r="G14" s="279" t="s">
        <v>36</v>
      </c>
      <c r="H14" s="280"/>
      <c r="I14" s="281"/>
      <c r="J14" s="22">
        <f>SUM(J5:J13)</f>
        <v>0</v>
      </c>
      <c r="K14" s="27">
        <f>SUM(K5:K13)</f>
        <v>0</v>
      </c>
      <c r="L14" s="279" t="s">
        <v>87</v>
      </c>
      <c r="M14" s="280"/>
      <c r="N14" s="281"/>
      <c r="O14" s="22">
        <f>SUM(O5:O13)</f>
        <v>3</v>
      </c>
      <c r="P14" s="27">
        <f>SUM(P5:P13)</f>
        <v>3</v>
      </c>
      <c r="Q14" s="279" t="s">
        <v>87</v>
      </c>
      <c r="R14" s="280"/>
      <c r="S14" s="281"/>
      <c r="T14" s="22">
        <f>SUM(T5:T13)</f>
        <v>3</v>
      </c>
      <c r="U14" s="126">
        <f>SUM(U5:U13)</f>
        <v>3</v>
      </c>
      <c r="V14" s="286"/>
      <c r="W14" s="289"/>
    </row>
    <row r="15" spans="1:23" s="11" customFormat="1" ht="15.75">
      <c r="A15" s="263" t="s">
        <v>14</v>
      </c>
      <c r="B15" s="291" t="s">
        <v>42</v>
      </c>
      <c r="C15" s="292"/>
      <c r="D15" s="135">
        <v>2</v>
      </c>
      <c r="E15" s="135">
        <v>0</v>
      </c>
      <c r="F15" s="136">
        <v>2</v>
      </c>
      <c r="G15" s="293" t="s">
        <v>43</v>
      </c>
      <c r="H15" s="294"/>
      <c r="I15" s="146">
        <v>2</v>
      </c>
      <c r="J15" s="146">
        <v>0</v>
      </c>
      <c r="K15" s="147">
        <v>2</v>
      </c>
      <c r="L15" s="295" t="s">
        <v>44</v>
      </c>
      <c r="M15" s="296"/>
      <c r="N15" s="135">
        <v>2</v>
      </c>
      <c r="O15" s="135">
        <v>0</v>
      </c>
      <c r="P15" s="136">
        <v>2</v>
      </c>
      <c r="Q15" s="297"/>
      <c r="R15" s="298"/>
      <c r="S15" s="63"/>
      <c r="T15" s="63"/>
      <c r="U15" s="129"/>
      <c r="V15" s="307">
        <f>E21+J21+O21+T21</f>
        <v>0</v>
      </c>
      <c r="W15" s="287">
        <f>F21+K21+P21+U21</f>
        <v>6</v>
      </c>
    </row>
    <row r="16" spans="1:23" s="11" customFormat="1" ht="15.75">
      <c r="A16" s="264"/>
      <c r="B16" s="299"/>
      <c r="C16" s="300"/>
      <c r="D16" s="55"/>
      <c r="E16" s="55"/>
      <c r="F16" s="56"/>
      <c r="G16" s="301"/>
      <c r="H16" s="302"/>
      <c r="I16" s="55"/>
      <c r="J16" s="55"/>
      <c r="K16" s="56"/>
      <c r="L16" s="310"/>
      <c r="M16" s="311"/>
      <c r="N16" s="55"/>
      <c r="O16" s="55"/>
      <c r="P16" s="56"/>
      <c r="Q16" s="312"/>
      <c r="R16" s="300"/>
      <c r="S16" s="55"/>
      <c r="T16" s="55"/>
      <c r="U16" s="130"/>
      <c r="V16" s="308"/>
      <c r="W16" s="288"/>
    </row>
    <row r="17" spans="1:23" s="11" customFormat="1" ht="15.75">
      <c r="A17" s="264"/>
      <c r="B17" s="299"/>
      <c r="C17" s="300"/>
      <c r="D17" s="55"/>
      <c r="E17" s="55"/>
      <c r="F17" s="56"/>
      <c r="G17" s="301"/>
      <c r="H17" s="302"/>
      <c r="I17" s="55"/>
      <c r="J17" s="55"/>
      <c r="K17" s="56"/>
      <c r="L17" s="310"/>
      <c r="M17" s="311"/>
      <c r="N17" s="80"/>
      <c r="O17" s="80"/>
      <c r="P17" s="81"/>
      <c r="Q17" s="312"/>
      <c r="R17" s="300"/>
      <c r="S17" s="55"/>
      <c r="T17" s="55"/>
      <c r="U17" s="130"/>
      <c r="V17" s="308"/>
      <c r="W17" s="288"/>
    </row>
    <row r="18" spans="1:23" s="11" customFormat="1" ht="15.75">
      <c r="A18" s="264"/>
      <c r="B18" s="299"/>
      <c r="C18" s="300"/>
      <c r="D18" s="55"/>
      <c r="E18" s="55"/>
      <c r="F18" s="56"/>
      <c r="G18" s="301"/>
      <c r="H18" s="302"/>
      <c r="I18" s="55"/>
      <c r="J18" s="55"/>
      <c r="K18" s="56"/>
      <c r="L18" s="303"/>
      <c r="M18" s="304"/>
      <c r="N18" s="55"/>
      <c r="O18" s="55"/>
      <c r="P18" s="56"/>
      <c r="Q18" s="305"/>
      <c r="R18" s="306"/>
      <c r="S18" s="76"/>
      <c r="T18" s="55"/>
      <c r="U18" s="130"/>
      <c r="V18" s="308"/>
      <c r="W18" s="288"/>
    </row>
    <row r="19" spans="1:23" s="11" customFormat="1" ht="15.75">
      <c r="A19" s="264"/>
      <c r="B19" s="299"/>
      <c r="C19" s="300"/>
      <c r="D19" s="55"/>
      <c r="E19" s="55"/>
      <c r="F19" s="56"/>
      <c r="G19" s="301"/>
      <c r="H19" s="302"/>
      <c r="I19" s="55"/>
      <c r="J19" s="55"/>
      <c r="K19" s="56"/>
      <c r="L19" s="303"/>
      <c r="M19" s="304"/>
      <c r="N19" s="55"/>
      <c r="O19" s="55"/>
      <c r="P19" s="56"/>
      <c r="Q19" s="305"/>
      <c r="R19" s="306"/>
      <c r="S19" s="76"/>
      <c r="T19" s="55"/>
      <c r="U19" s="130"/>
      <c r="V19" s="308"/>
      <c r="W19" s="288"/>
    </row>
    <row r="20" spans="1:23" s="11" customFormat="1" ht="15.75">
      <c r="A20" s="264"/>
      <c r="B20" s="299"/>
      <c r="C20" s="300"/>
      <c r="D20" s="55"/>
      <c r="E20" s="55"/>
      <c r="F20" s="56"/>
      <c r="G20" s="301"/>
      <c r="H20" s="302"/>
      <c r="I20" s="55"/>
      <c r="J20" s="55"/>
      <c r="K20" s="56"/>
      <c r="L20" s="303"/>
      <c r="M20" s="304"/>
      <c r="N20" s="55"/>
      <c r="O20" s="55"/>
      <c r="P20" s="56"/>
      <c r="Q20" s="305"/>
      <c r="R20" s="306"/>
      <c r="S20" s="76"/>
      <c r="T20" s="55"/>
      <c r="U20" s="130"/>
      <c r="V20" s="308"/>
      <c r="W20" s="288"/>
    </row>
    <row r="21" spans="1:23" s="11" customFormat="1" ht="16.5" thickBot="1">
      <c r="A21" s="265"/>
      <c r="B21" s="313" t="s">
        <v>13</v>
      </c>
      <c r="C21" s="314"/>
      <c r="D21" s="315"/>
      <c r="E21" s="96">
        <f>SUM(E15:E20)</f>
        <v>0</v>
      </c>
      <c r="F21" s="95">
        <f>SUM(F15:F20)</f>
        <v>2</v>
      </c>
      <c r="G21" s="313" t="s">
        <v>13</v>
      </c>
      <c r="H21" s="314"/>
      <c r="I21" s="315"/>
      <c r="J21" s="96">
        <f>SUM(J15:J20)</f>
        <v>0</v>
      </c>
      <c r="K21" s="95">
        <f>SUM(K15:K20)</f>
        <v>2</v>
      </c>
      <c r="L21" s="316" t="s">
        <v>13</v>
      </c>
      <c r="M21" s="317"/>
      <c r="N21" s="318"/>
      <c r="O21" s="64">
        <f>SUM(O15:O20)</f>
        <v>0</v>
      </c>
      <c r="P21" s="71">
        <f>SUM(P15:P20)</f>
        <v>2</v>
      </c>
      <c r="Q21" s="317" t="s">
        <v>13</v>
      </c>
      <c r="R21" s="317"/>
      <c r="S21" s="318"/>
      <c r="T21" s="64">
        <f>SUM(T15:T20)</f>
        <v>0</v>
      </c>
      <c r="U21" s="126">
        <f>SUM(U15:U20)</f>
        <v>0</v>
      </c>
      <c r="V21" s="309"/>
      <c r="W21" s="289"/>
    </row>
    <row r="22" spans="1:23" s="11" customFormat="1" ht="16.5" customHeight="1">
      <c r="A22" s="319" t="s">
        <v>15</v>
      </c>
      <c r="B22" s="322" t="s">
        <v>137</v>
      </c>
      <c r="C22" s="323"/>
      <c r="D22" s="63">
        <v>3</v>
      </c>
      <c r="E22" s="63">
        <v>3</v>
      </c>
      <c r="F22" s="70">
        <v>3</v>
      </c>
      <c r="G22" s="322" t="s">
        <v>225</v>
      </c>
      <c r="H22" s="323"/>
      <c r="I22" s="63">
        <v>3</v>
      </c>
      <c r="J22" s="63">
        <v>3</v>
      </c>
      <c r="K22" s="70">
        <v>3</v>
      </c>
      <c r="L22" s="322" t="s">
        <v>184</v>
      </c>
      <c r="M22" s="323"/>
      <c r="N22" s="63">
        <v>3</v>
      </c>
      <c r="O22" s="63">
        <v>3</v>
      </c>
      <c r="P22" s="70">
        <v>3</v>
      </c>
      <c r="Q22" s="322" t="s">
        <v>98</v>
      </c>
      <c r="R22" s="323"/>
      <c r="S22" s="63">
        <v>3</v>
      </c>
      <c r="T22" s="63">
        <v>3</v>
      </c>
      <c r="U22" s="77">
        <v>3</v>
      </c>
      <c r="V22" s="333">
        <f>E38+J38+O38+T38</f>
        <v>24</v>
      </c>
      <c r="W22" s="373">
        <f>F38+K38+P38+U38</f>
        <v>24</v>
      </c>
    </row>
    <row r="23" spans="1:23" s="11" customFormat="1" ht="15.75">
      <c r="A23" s="320"/>
      <c r="B23" s="352" t="s">
        <v>222</v>
      </c>
      <c r="C23" s="353"/>
      <c r="D23" s="133">
        <v>3</v>
      </c>
      <c r="E23" s="133">
        <v>3</v>
      </c>
      <c r="F23" s="134">
        <v>3</v>
      </c>
      <c r="G23" s="328" t="s">
        <v>100</v>
      </c>
      <c r="H23" s="329"/>
      <c r="I23" s="55">
        <v>3</v>
      </c>
      <c r="J23" s="55">
        <v>3</v>
      </c>
      <c r="K23" s="56">
        <v>3</v>
      </c>
      <c r="L23" s="328" t="s">
        <v>154</v>
      </c>
      <c r="M23" s="329"/>
      <c r="N23" s="55">
        <v>3</v>
      </c>
      <c r="O23" s="55">
        <v>3</v>
      </c>
      <c r="P23" s="56">
        <v>3</v>
      </c>
      <c r="Q23" s="328" t="s">
        <v>178</v>
      </c>
      <c r="R23" s="329"/>
      <c r="S23" s="55">
        <v>3</v>
      </c>
      <c r="T23" s="55">
        <v>3</v>
      </c>
      <c r="U23" s="78">
        <v>3</v>
      </c>
      <c r="V23" s="334"/>
      <c r="W23" s="374"/>
    </row>
    <row r="24" spans="1:23" s="11" customFormat="1" ht="15.75">
      <c r="A24" s="320"/>
      <c r="B24" s="328" t="s">
        <v>101</v>
      </c>
      <c r="C24" s="329"/>
      <c r="D24" s="55">
        <v>3</v>
      </c>
      <c r="E24" s="55">
        <v>3</v>
      </c>
      <c r="F24" s="56">
        <v>3</v>
      </c>
      <c r="G24" s="301" t="s">
        <v>145</v>
      </c>
      <c r="H24" s="302"/>
      <c r="I24" s="55">
        <v>3</v>
      </c>
      <c r="J24" s="55">
        <v>3</v>
      </c>
      <c r="K24" s="56">
        <v>3</v>
      </c>
      <c r="L24" s="328" t="s">
        <v>141</v>
      </c>
      <c r="M24" s="329"/>
      <c r="N24" s="55">
        <v>3</v>
      </c>
      <c r="O24" s="55">
        <v>3</v>
      </c>
      <c r="P24" s="56">
        <v>3</v>
      </c>
      <c r="Q24" s="328" t="s">
        <v>99</v>
      </c>
      <c r="R24" s="329"/>
      <c r="S24" s="55">
        <v>3</v>
      </c>
      <c r="T24" s="55">
        <v>3</v>
      </c>
      <c r="U24" s="78">
        <v>3</v>
      </c>
      <c r="V24" s="334"/>
      <c r="W24" s="374"/>
    </row>
    <row r="25" spans="1:23" s="11" customFormat="1" ht="15.75">
      <c r="A25" s="320"/>
      <c r="B25" s="328" t="s">
        <v>102</v>
      </c>
      <c r="C25" s="329"/>
      <c r="D25" s="55">
        <v>3</v>
      </c>
      <c r="E25" s="55">
        <v>3</v>
      </c>
      <c r="F25" s="56">
        <v>3</v>
      </c>
      <c r="G25" s="335" t="s">
        <v>104</v>
      </c>
      <c r="H25" s="336"/>
      <c r="I25" s="148">
        <v>3</v>
      </c>
      <c r="J25" s="148">
        <v>3</v>
      </c>
      <c r="K25" s="149">
        <v>3</v>
      </c>
      <c r="L25" s="328" t="s">
        <v>185</v>
      </c>
      <c r="M25" s="329"/>
      <c r="N25" s="55">
        <v>3</v>
      </c>
      <c r="O25" s="55">
        <v>3</v>
      </c>
      <c r="P25" s="56">
        <v>3</v>
      </c>
      <c r="Q25" s="328" t="s">
        <v>157</v>
      </c>
      <c r="R25" s="329"/>
      <c r="S25" s="55">
        <v>3</v>
      </c>
      <c r="T25" s="55">
        <v>3</v>
      </c>
      <c r="U25" s="78">
        <v>3</v>
      </c>
      <c r="V25" s="334"/>
      <c r="W25" s="374"/>
    </row>
    <row r="26" spans="1:23" s="11" customFormat="1" ht="15.75">
      <c r="A26" s="320"/>
      <c r="B26" s="328" t="s">
        <v>181</v>
      </c>
      <c r="C26" s="329"/>
      <c r="D26" s="55">
        <v>3</v>
      </c>
      <c r="E26" s="55">
        <v>3</v>
      </c>
      <c r="F26" s="56">
        <v>3</v>
      </c>
      <c r="G26" s="335" t="s">
        <v>182</v>
      </c>
      <c r="H26" s="336"/>
      <c r="I26" s="148">
        <v>3</v>
      </c>
      <c r="J26" s="148">
        <v>3</v>
      </c>
      <c r="K26" s="149">
        <v>3</v>
      </c>
      <c r="L26" s="328" t="s">
        <v>211</v>
      </c>
      <c r="M26" s="329"/>
      <c r="N26" s="55">
        <v>3</v>
      </c>
      <c r="O26" s="55">
        <v>3</v>
      </c>
      <c r="P26" s="56">
        <v>3</v>
      </c>
      <c r="Q26" s="328" t="s">
        <v>152</v>
      </c>
      <c r="R26" s="329"/>
      <c r="S26" s="55">
        <v>3</v>
      </c>
      <c r="T26" s="55">
        <v>3</v>
      </c>
      <c r="U26" s="78">
        <v>3</v>
      </c>
      <c r="V26" s="334"/>
      <c r="W26" s="374"/>
    </row>
    <row r="27" spans="1:23" s="11" customFormat="1" ht="15.75">
      <c r="A27" s="320"/>
      <c r="B27" s="352" t="s">
        <v>223</v>
      </c>
      <c r="C27" s="353"/>
      <c r="D27" s="133">
        <v>3</v>
      </c>
      <c r="E27" s="133">
        <v>3</v>
      </c>
      <c r="F27" s="134">
        <v>3</v>
      </c>
      <c r="G27" s="335" t="s">
        <v>153</v>
      </c>
      <c r="H27" s="336"/>
      <c r="I27" s="148">
        <v>3</v>
      </c>
      <c r="J27" s="148">
        <v>3</v>
      </c>
      <c r="K27" s="149">
        <v>3</v>
      </c>
      <c r="L27" s="376" t="s">
        <v>237</v>
      </c>
      <c r="M27" s="376"/>
      <c r="N27" s="164">
        <v>3</v>
      </c>
      <c r="O27" s="164">
        <v>3</v>
      </c>
      <c r="P27" s="165">
        <v>3</v>
      </c>
      <c r="Q27" s="328" t="s">
        <v>135</v>
      </c>
      <c r="R27" s="329"/>
      <c r="S27" s="55">
        <v>3</v>
      </c>
      <c r="T27" s="55">
        <v>3</v>
      </c>
      <c r="U27" s="78">
        <v>3</v>
      </c>
      <c r="V27" s="334"/>
      <c r="W27" s="374"/>
    </row>
    <row r="28" spans="1:23" s="11" customFormat="1" ht="15.75">
      <c r="A28" s="320"/>
      <c r="B28" s="328" t="s">
        <v>103</v>
      </c>
      <c r="C28" s="329"/>
      <c r="D28" s="55">
        <v>3</v>
      </c>
      <c r="E28" s="55">
        <v>3</v>
      </c>
      <c r="F28" s="56">
        <v>3</v>
      </c>
      <c r="G28" s="301" t="s">
        <v>179</v>
      </c>
      <c r="H28" s="302"/>
      <c r="I28" s="105">
        <v>3</v>
      </c>
      <c r="J28" s="105">
        <v>3</v>
      </c>
      <c r="K28" s="106">
        <v>3</v>
      </c>
      <c r="L28" s="345" t="s">
        <v>144</v>
      </c>
      <c r="M28" s="346"/>
      <c r="N28" s="133">
        <v>3</v>
      </c>
      <c r="O28" s="133">
        <v>3</v>
      </c>
      <c r="P28" s="134">
        <v>3</v>
      </c>
      <c r="Q28" s="347" t="s">
        <v>180</v>
      </c>
      <c r="R28" s="348"/>
      <c r="S28" s="55">
        <v>3</v>
      </c>
      <c r="T28" s="55">
        <v>3</v>
      </c>
      <c r="U28" s="78">
        <v>3</v>
      </c>
      <c r="V28" s="334"/>
      <c r="W28" s="374"/>
    </row>
    <row r="29" spans="1:23" s="11" customFormat="1" ht="15.75">
      <c r="A29" s="320"/>
      <c r="B29" s="379"/>
      <c r="C29" s="339"/>
      <c r="D29" s="55"/>
      <c r="E29" s="55"/>
      <c r="F29" s="56"/>
      <c r="G29" s="377" t="s">
        <v>224</v>
      </c>
      <c r="H29" s="378"/>
      <c r="I29" s="150">
        <v>3</v>
      </c>
      <c r="J29" s="150">
        <v>3</v>
      </c>
      <c r="K29" s="151">
        <v>3</v>
      </c>
      <c r="L29" s="301" t="s">
        <v>226</v>
      </c>
      <c r="M29" s="302"/>
      <c r="N29" s="55">
        <v>3</v>
      </c>
      <c r="O29" s="55">
        <v>3</v>
      </c>
      <c r="P29" s="56">
        <v>3</v>
      </c>
      <c r="Q29" s="301" t="s">
        <v>227</v>
      </c>
      <c r="R29" s="375"/>
      <c r="S29" s="55">
        <v>3</v>
      </c>
      <c r="T29" s="55">
        <v>3</v>
      </c>
      <c r="U29" s="78">
        <v>3</v>
      </c>
      <c r="V29" s="334"/>
      <c r="W29" s="374"/>
    </row>
    <row r="30" spans="1:23" s="11" customFormat="1" ht="15.75">
      <c r="A30" s="320"/>
      <c r="B30" s="328"/>
      <c r="C30" s="329"/>
      <c r="D30" s="55"/>
      <c r="E30" s="55"/>
      <c r="F30" s="56"/>
      <c r="G30" s="328" t="s">
        <v>183</v>
      </c>
      <c r="H30" s="329"/>
      <c r="I30" s="55">
        <v>3</v>
      </c>
      <c r="J30" s="55">
        <v>3</v>
      </c>
      <c r="K30" s="56">
        <v>3</v>
      </c>
      <c r="L30" s="342"/>
      <c r="M30" s="342"/>
      <c r="N30" s="67"/>
      <c r="O30" s="67"/>
      <c r="P30" s="132"/>
      <c r="Q30" s="380"/>
      <c r="R30" s="381"/>
      <c r="S30" s="55"/>
      <c r="T30" s="55"/>
      <c r="U30" s="78"/>
      <c r="V30" s="334"/>
      <c r="W30" s="374"/>
    </row>
    <row r="31" spans="1:23" s="11" customFormat="1" ht="15.75">
      <c r="A31" s="320"/>
      <c r="B31" s="331"/>
      <c r="C31" s="332"/>
      <c r="D31" s="55"/>
      <c r="E31" s="55"/>
      <c r="F31" s="56"/>
      <c r="G31" s="301"/>
      <c r="H31" s="302"/>
      <c r="I31" s="55"/>
      <c r="J31" s="55"/>
      <c r="K31" s="56"/>
      <c r="L31" s="340"/>
      <c r="M31" s="341"/>
      <c r="N31" s="55"/>
      <c r="O31" s="55"/>
      <c r="P31" s="56"/>
      <c r="Q31" s="343"/>
      <c r="R31" s="344"/>
      <c r="S31" s="76"/>
      <c r="T31" s="55"/>
      <c r="U31" s="78"/>
      <c r="V31" s="334"/>
      <c r="W31" s="374"/>
    </row>
    <row r="32" spans="1:23" s="11" customFormat="1" ht="15.75">
      <c r="A32" s="320"/>
      <c r="B32" s="331"/>
      <c r="C32" s="332"/>
      <c r="D32" s="55"/>
      <c r="E32" s="55"/>
      <c r="F32" s="56"/>
      <c r="G32" s="301"/>
      <c r="H32" s="302"/>
      <c r="I32" s="55"/>
      <c r="J32" s="55"/>
      <c r="K32" s="56"/>
      <c r="L32" s="324"/>
      <c r="M32" s="302"/>
      <c r="N32" s="55"/>
      <c r="O32" s="55"/>
      <c r="P32" s="56"/>
      <c r="Q32" s="328"/>
      <c r="R32" s="329"/>
      <c r="S32" s="76"/>
      <c r="T32" s="55"/>
      <c r="U32" s="78"/>
      <c r="V32" s="334"/>
      <c r="W32" s="374"/>
    </row>
    <row r="33" spans="1:23" s="11" customFormat="1" ht="15.75">
      <c r="A33" s="320"/>
      <c r="B33" s="331"/>
      <c r="C33" s="332"/>
      <c r="D33" s="55"/>
      <c r="E33" s="55"/>
      <c r="F33" s="56"/>
      <c r="G33" s="301"/>
      <c r="H33" s="302"/>
      <c r="I33" s="55"/>
      <c r="J33" s="55"/>
      <c r="K33" s="56"/>
      <c r="L33" s="324"/>
      <c r="M33" s="302"/>
      <c r="N33" s="55"/>
      <c r="O33" s="55"/>
      <c r="P33" s="56"/>
      <c r="Q33" s="328"/>
      <c r="R33" s="329"/>
      <c r="S33" s="76"/>
      <c r="T33" s="55"/>
      <c r="U33" s="78"/>
      <c r="V33" s="334"/>
      <c r="W33" s="374"/>
    </row>
    <row r="34" spans="1:23" s="11" customFormat="1" ht="15.75">
      <c r="A34" s="320"/>
      <c r="B34" s="331"/>
      <c r="C34" s="332"/>
      <c r="D34" s="55"/>
      <c r="E34" s="55"/>
      <c r="F34" s="56"/>
      <c r="G34" s="301"/>
      <c r="H34" s="302"/>
      <c r="I34" s="55"/>
      <c r="J34" s="55"/>
      <c r="K34" s="56"/>
      <c r="L34" s="324"/>
      <c r="M34" s="302"/>
      <c r="N34" s="55"/>
      <c r="O34" s="55"/>
      <c r="P34" s="56"/>
      <c r="Q34" s="328"/>
      <c r="R34" s="329"/>
      <c r="S34" s="76"/>
      <c r="T34" s="55"/>
      <c r="U34" s="78"/>
      <c r="V34" s="334"/>
      <c r="W34" s="374"/>
    </row>
    <row r="35" spans="1:23" s="11" customFormat="1" ht="15.75">
      <c r="A35" s="320"/>
      <c r="B35" s="331"/>
      <c r="C35" s="332"/>
      <c r="D35" s="55"/>
      <c r="E35" s="55"/>
      <c r="F35" s="56"/>
      <c r="G35" s="301"/>
      <c r="H35" s="302"/>
      <c r="I35" s="55"/>
      <c r="J35" s="55"/>
      <c r="K35" s="56"/>
      <c r="L35" s="324"/>
      <c r="M35" s="302"/>
      <c r="N35" s="55"/>
      <c r="O35" s="55"/>
      <c r="P35" s="56"/>
      <c r="Q35" s="328"/>
      <c r="R35" s="329"/>
      <c r="S35" s="55"/>
      <c r="T35" s="55"/>
      <c r="U35" s="78"/>
      <c r="V35" s="334"/>
      <c r="W35" s="374"/>
    </row>
    <row r="36" spans="1:23" s="11" customFormat="1" ht="15.75">
      <c r="A36" s="320"/>
      <c r="B36" s="331"/>
      <c r="C36" s="332"/>
      <c r="D36" s="55"/>
      <c r="E36" s="55"/>
      <c r="F36" s="56"/>
      <c r="G36" s="301"/>
      <c r="H36" s="302"/>
      <c r="I36" s="55"/>
      <c r="J36" s="55"/>
      <c r="K36" s="56"/>
      <c r="L36" s="324"/>
      <c r="M36" s="302"/>
      <c r="N36" s="55"/>
      <c r="O36" s="55"/>
      <c r="P36" s="56"/>
      <c r="Q36" s="328"/>
      <c r="R36" s="329"/>
      <c r="S36" s="55"/>
      <c r="T36" s="55"/>
      <c r="U36" s="78"/>
      <c r="V36" s="334"/>
      <c r="W36" s="374"/>
    </row>
    <row r="37" spans="1:23" s="11" customFormat="1" ht="15.75">
      <c r="A37" s="320"/>
      <c r="B37" s="299"/>
      <c r="C37" s="300"/>
      <c r="D37" s="55"/>
      <c r="E37" s="55"/>
      <c r="F37" s="56"/>
      <c r="G37" s="328"/>
      <c r="H37" s="329"/>
      <c r="I37" s="55"/>
      <c r="J37" s="55"/>
      <c r="K37" s="56"/>
      <c r="L37" s="337"/>
      <c r="M37" s="337"/>
      <c r="N37" s="55"/>
      <c r="O37" s="55"/>
      <c r="P37" s="56"/>
      <c r="Q37" s="338"/>
      <c r="R37" s="339"/>
      <c r="S37" s="55"/>
      <c r="T37" s="55"/>
      <c r="U37" s="78"/>
      <c r="V37" s="334"/>
      <c r="W37" s="374"/>
    </row>
    <row r="38" spans="1:23" s="11" customFormat="1" ht="16.5" thickBot="1">
      <c r="A38" s="321"/>
      <c r="B38" s="349" t="s">
        <v>16</v>
      </c>
      <c r="C38" s="350"/>
      <c r="D38" s="351"/>
      <c r="E38" s="125">
        <v>6</v>
      </c>
      <c r="F38" s="128">
        <v>6</v>
      </c>
      <c r="G38" s="330" t="s">
        <v>16</v>
      </c>
      <c r="H38" s="326"/>
      <c r="I38" s="327"/>
      <c r="J38" s="127">
        <v>6</v>
      </c>
      <c r="K38" s="68">
        <v>6</v>
      </c>
      <c r="L38" s="325" t="s">
        <v>16</v>
      </c>
      <c r="M38" s="326"/>
      <c r="N38" s="327"/>
      <c r="O38" s="127">
        <v>6</v>
      </c>
      <c r="P38" s="68">
        <v>6</v>
      </c>
      <c r="Q38" s="325" t="s">
        <v>16</v>
      </c>
      <c r="R38" s="326"/>
      <c r="S38" s="327"/>
      <c r="T38" s="127">
        <v>6</v>
      </c>
      <c r="U38" s="131">
        <v>6</v>
      </c>
      <c r="V38" s="334"/>
      <c r="W38" s="374"/>
    </row>
    <row r="39" spans="1:23" s="11" customFormat="1" ht="16.5" thickBot="1">
      <c r="A39" s="24"/>
      <c r="B39" s="349" t="s">
        <v>22</v>
      </c>
      <c r="C39" s="350"/>
      <c r="D39" s="351"/>
      <c r="E39" s="125">
        <f>E14+E21+E38</f>
        <v>6</v>
      </c>
      <c r="F39" s="97">
        <f>F14+F21+F38</f>
        <v>8</v>
      </c>
      <c r="G39" s="369" t="s">
        <v>22</v>
      </c>
      <c r="H39" s="370"/>
      <c r="I39" s="371"/>
      <c r="J39" s="124">
        <f>J14+J21+J38</f>
        <v>6</v>
      </c>
      <c r="K39" s="69">
        <f>K14+K21+K38</f>
        <v>8</v>
      </c>
      <c r="L39" s="372" t="s">
        <v>22</v>
      </c>
      <c r="M39" s="370"/>
      <c r="N39" s="371"/>
      <c r="O39" s="124">
        <f>O14+O21+O38</f>
        <v>9</v>
      </c>
      <c r="P39" s="69">
        <f>P14+P21+P38</f>
        <v>11</v>
      </c>
      <c r="Q39" s="372" t="s">
        <v>22</v>
      </c>
      <c r="R39" s="370"/>
      <c r="S39" s="371"/>
      <c r="T39" s="124">
        <f>T14+T21+T38</f>
        <v>9</v>
      </c>
      <c r="U39" s="123">
        <f>U14+U21+U38</f>
        <v>9</v>
      </c>
      <c r="V39" s="354"/>
      <c r="W39" s="355"/>
    </row>
    <row r="40" spans="1:23" s="11" customFormat="1" ht="15.75">
      <c r="A40" s="258"/>
      <c r="B40" s="357" t="s">
        <v>38</v>
      </c>
      <c r="C40" s="23" t="s">
        <v>17</v>
      </c>
      <c r="D40" s="359" t="s">
        <v>18</v>
      </c>
      <c r="E40" s="359"/>
      <c r="F40" s="360" t="s">
        <v>33</v>
      </c>
      <c r="G40" s="361"/>
      <c r="H40" s="98" t="s">
        <v>28</v>
      </c>
      <c r="I40" s="364" t="s">
        <v>29</v>
      </c>
      <c r="J40" s="364"/>
      <c r="K40" s="368" t="s">
        <v>30</v>
      </c>
      <c r="L40" s="365"/>
      <c r="M40" s="23" t="s">
        <v>28</v>
      </c>
      <c r="N40" s="359" t="s">
        <v>29</v>
      </c>
      <c r="O40" s="359"/>
      <c r="P40" s="360" t="s">
        <v>31</v>
      </c>
      <c r="Q40" s="365"/>
      <c r="R40" s="23" t="s">
        <v>19</v>
      </c>
      <c r="S40" s="366" t="s">
        <v>20</v>
      </c>
      <c r="T40" s="367"/>
      <c r="U40" s="383" t="s">
        <v>32</v>
      </c>
      <c r="V40" s="385">
        <f>SUM(V5:V38)</f>
        <v>30</v>
      </c>
      <c r="W40" s="387">
        <f>SUM(W5:W38)</f>
        <v>36</v>
      </c>
    </row>
    <row r="41" spans="1:23" s="11" customFormat="1" ht="16.5" thickBot="1">
      <c r="A41" s="356"/>
      <c r="B41" s="358"/>
      <c r="C41" s="19">
        <f>V5</f>
        <v>6</v>
      </c>
      <c r="D41" s="389">
        <f>V5</f>
        <v>6</v>
      </c>
      <c r="E41" s="389"/>
      <c r="F41" s="362"/>
      <c r="G41" s="363"/>
      <c r="H41" s="19">
        <f>V15</f>
        <v>0</v>
      </c>
      <c r="I41" s="389">
        <f>W15</f>
        <v>6</v>
      </c>
      <c r="J41" s="389"/>
      <c r="K41" s="362"/>
      <c r="L41" s="363"/>
      <c r="M41" s="19">
        <f>V22</f>
        <v>24</v>
      </c>
      <c r="N41" s="389">
        <f>W22</f>
        <v>24</v>
      </c>
      <c r="O41" s="389"/>
      <c r="P41" s="362"/>
      <c r="Q41" s="363"/>
      <c r="R41" s="19">
        <v>30</v>
      </c>
      <c r="S41" s="390">
        <v>30</v>
      </c>
      <c r="T41" s="262"/>
      <c r="U41" s="384"/>
      <c r="V41" s="386"/>
      <c r="W41" s="388"/>
    </row>
    <row r="42" spans="1:22" s="11" customFormat="1" ht="15.75">
      <c r="A42" s="12" t="s">
        <v>7</v>
      </c>
      <c r="B42" s="10" t="s">
        <v>45</v>
      </c>
      <c r="C42" s="10"/>
      <c r="D42" s="10"/>
      <c r="E42" s="10"/>
      <c r="F42" s="10"/>
      <c r="G42" s="10"/>
      <c r="H42" s="10"/>
      <c r="I42" s="10"/>
      <c r="J42" s="10"/>
      <c r="K42" s="10"/>
      <c r="L42" s="10"/>
      <c r="M42" s="10"/>
      <c r="N42" s="10"/>
      <c r="O42" s="10"/>
      <c r="P42" s="10"/>
      <c r="Q42" s="10"/>
      <c r="R42" s="10"/>
      <c r="S42" s="10"/>
      <c r="T42" s="10"/>
      <c r="U42" s="10"/>
      <c r="V42" s="15"/>
    </row>
    <row r="43" spans="1:22" s="11" customFormat="1" ht="15.75">
      <c r="A43" s="14"/>
      <c r="B43" s="10" t="s">
        <v>134</v>
      </c>
      <c r="C43" s="10"/>
      <c r="D43" s="10"/>
      <c r="E43" s="10"/>
      <c r="F43" s="10"/>
      <c r="G43" s="10"/>
      <c r="H43" s="10"/>
      <c r="I43" s="10"/>
      <c r="J43" s="10"/>
      <c r="K43" s="10"/>
      <c r="L43" s="10"/>
      <c r="M43" s="10"/>
      <c r="N43" s="10"/>
      <c r="O43" s="10"/>
      <c r="P43" s="10"/>
      <c r="Q43" s="10"/>
      <c r="R43" s="10"/>
      <c r="S43" s="10"/>
      <c r="T43" s="10"/>
      <c r="U43" s="10"/>
      <c r="V43" s="15"/>
    </row>
    <row r="44" spans="1:22" ht="15.75">
      <c r="A44" s="9"/>
      <c r="B44" s="382" t="s">
        <v>231</v>
      </c>
      <c r="C44" s="382"/>
      <c r="D44" s="382"/>
      <c r="E44" s="382"/>
      <c r="F44" s="382"/>
      <c r="G44" s="382"/>
      <c r="H44" s="382"/>
      <c r="I44" s="382"/>
      <c r="J44" s="382"/>
      <c r="K44" s="382"/>
      <c r="L44" s="382"/>
      <c r="M44" s="382"/>
      <c r="N44" s="382"/>
      <c r="O44" s="382"/>
      <c r="P44" s="382"/>
      <c r="Q44" s="382"/>
      <c r="R44" s="382"/>
      <c r="S44" s="382"/>
      <c r="T44" s="382"/>
      <c r="U44" s="382"/>
      <c r="V44" s="382"/>
    </row>
    <row r="45" spans="1:22" ht="15.75">
      <c r="A45" s="7"/>
      <c r="B45" s="382" t="s">
        <v>232</v>
      </c>
      <c r="C45" s="382"/>
      <c r="D45" s="382"/>
      <c r="E45" s="382"/>
      <c r="F45" s="382"/>
      <c r="G45" s="382"/>
      <c r="H45" s="382"/>
      <c r="I45" s="382"/>
      <c r="J45" s="382"/>
      <c r="K45" s="382"/>
      <c r="L45" s="382"/>
      <c r="M45" s="382"/>
      <c r="N45" s="382"/>
      <c r="O45" s="382"/>
      <c r="P45" s="382"/>
      <c r="Q45" s="382"/>
      <c r="R45" s="382"/>
      <c r="S45" s="382"/>
      <c r="T45" s="382"/>
      <c r="U45" s="382"/>
      <c r="V45" s="382"/>
    </row>
  </sheetData>
  <sheetProtection/>
  <mergeCells count="182">
    <mergeCell ref="Q30:R30"/>
    <mergeCell ref="B44:V44"/>
    <mergeCell ref="B45:V45"/>
    <mergeCell ref="U40:U41"/>
    <mergeCell ref="V40:V41"/>
    <mergeCell ref="W40:W41"/>
    <mergeCell ref="D41:E41"/>
    <mergeCell ref="I41:J41"/>
    <mergeCell ref="N41:O41"/>
    <mergeCell ref="S41:T41"/>
    <mergeCell ref="W22:W38"/>
    <mergeCell ref="B23:C23"/>
    <mergeCell ref="B26:C26"/>
    <mergeCell ref="Q29:R29"/>
    <mergeCell ref="L26:M26"/>
    <mergeCell ref="Q26:R26"/>
    <mergeCell ref="Q22:R22"/>
    <mergeCell ref="L27:M27"/>
    <mergeCell ref="G29:H29"/>
    <mergeCell ref="B29:C29"/>
    <mergeCell ref="Q27:R27"/>
    <mergeCell ref="G39:I39"/>
    <mergeCell ref="L39:N39"/>
    <mergeCell ref="Q39:S39"/>
    <mergeCell ref="B36:C36"/>
    <mergeCell ref="G36:H36"/>
    <mergeCell ref="L36:M36"/>
    <mergeCell ref="Q36:R36"/>
    <mergeCell ref="B37:C37"/>
    <mergeCell ref="B38:D38"/>
    <mergeCell ref="V39:W39"/>
    <mergeCell ref="A40:A41"/>
    <mergeCell ref="B40:B41"/>
    <mergeCell ref="D40:E40"/>
    <mergeCell ref="F40:G41"/>
    <mergeCell ref="I40:J40"/>
    <mergeCell ref="N40:O40"/>
    <mergeCell ref="P40:Q41"/>
    <mergeCell ref="S40:T40"/>
    <mergeCell ref="K40:L41"/>
    <mergeCell ref="B39:D39"/>
    <mergeCell ref="L29:M29"/>
    <mergeCell ref="G23:H23"/>
    <mergeCell ref="L23:M23"/>
    <mergeCell ref="Q23:R23"/>
    <mergeCell ref="B24:C24"/>
    <mergeCell ref="G24:H24"/>
    <mergeCell ref="L24:M24"/>
    <mergeCell ref="B27:C27"/>
    <mergeCell ref="G28:H28"/>
    <mergeCell ref="Q24:R24"/>
    <mergeCell ref="B25:C25"/>
    <mergeCell ref="Q25:R25"/>
    <mergeCell ref="Q31:R31"/>
    <mergeCell ref="L28:M28"/>
    <mergeCell ref="G26:H26"/>
    <mergeCell ref="Q28:R28"/>
    <mergeCell ref="B28:C28"/>
    <mergeCell ref="G27:H27"/>
    <mergeCell ref="B30:C30"/>
    <mergeCell ref="G30:H30"/>
    <mergeCell ref="L30:M30"/>
    <mergeCell ref="G18:H18"/>
    <mergeCell ref="L18:M18"/>
    <mergeCell ref="Q18:R18"/>
    <mergeCell ref="B19:C19"/>
    <mergeCell ref="G19:H19"/>
    <mergeCell ref="L19:M19"/>
    <mergeCell ref="Q19:R19"/>
    <mergeCell ref="B21:D21"/>
    <mergeCell ref="B31:C31"/>
    <mergeCell ref="G31:H31"/>
    <mergeCell ref="V22:V38"/>
    <mergeCell ref="G25:H25"/>
    <mergeCell ref="G37:H37"/>
    <mergeCell ref="L37:M37"/>
    <mergeCell ref="Q37:R37"/>
    <mergeCell ref="L25:M25"/>
    <mergeCell ref="L31:M31"/>
    <mergeCell ref="B35:C35"/>
    <mergeCell ref="B32:C32"/>
    <mergeCell ref="G32:H32"/>
    <mergeCell ref="B34:C34"/>
    <mergeCell ref="G34:H34"/>
    <mergeCell ref="Q32:R32"/>
    <mergeCell ref="B33:C33"/>
    <mergeCell ref="G33:H33"/>
    <mergeCell ref="L33:M33"/>
    <mergeCell ref="Q33:R33"/>
    <mergeCell ref="Q38:S38"/>
    <mergeCell ref="L34:M34"/>
    <mergeCell ref="Q34:R34"/>
    <mergeCell ref="G35:H35"/>
    <mergeCell ref="L35:M35"/>
    <mergeCell ref="Q35:R35"/>
    <mergeCell ref="G38:I38"/>
    <mergeCell ref="G21:I21"/>
    <mergeCell ref="L21:N21"/>
    <mergeCell ref="Q21:S21"/>
    <mergeCell ref="A22:A38"/>
    <mergeCell ref="B22:C22"/>
    <mergeCell ref="G22:H22"/>
    <mergeCell ref="L22:M22"/>
    <mergeCell ref="L32:M32"/>
    <mergeCell ref="A15:A21"/>
    <mergeCell ref="L38:N38"/>
    <mergeCell ref="V15:V21"/>
    <mergeCell ref="W15:W21"/>
    <mergeCell ref="B16:C16"/>
    <mergeCell ref="G16:H16"/>
    <mergeCell ref="L16:M16"/>
    <mergeCell ref="Q16:R16"/>
    <mergeCell ref="B17:C17"/>
    <mergeCell ref="G17:H17"/>
    <mergeCell ref="L17:M17"/>
    <mergeCell ref="Q17:R17"/>
    <mergeCell ref="B15:C15"/>
    <mergeCell ref="G15:H15"/>
    <mergeCell ref="L15:M15"/>
    <mergeCell ref="Q15:R15"/>
    <mergeCell ref="B18:C18"/>
    <mergeCell ref="B20:C20"/>
    <mergeCell ref="G20:H20"/>
    <mergeCell ref="L20:M20"/>
    <mergeCell ref="Q20:R20"/>
    <mergeCell ref="B13:C13"/>
    <mergeCell ref="G13:H13"/>
    <mergeCell ref="L13:M13"/>
    <mergeCell ref="Q13:R13"/>
    <mergeCell ref="B10:C10"/>
    <mergeCell ref="G10:H10"/>
    <mergeCell ref="L10:M10"/>
    <mergeCell ref="Q10:R10"/>
    <mergeCell ref="B11:C11"/>
    <mergeCell ref="G11:H11"/>
    <mergeCell ref="V5:V14"/>
    <mergeCell ref="W5:W14"/>
    <mergeCell ref="B6:C6"/>
    <mergeCell ref="G6:H6"/>
    <mergeCell ref="L6:M6"/>
    <mergeCell ref="Q6:R6"/>
    <mergeCell ref="B7:C7"/>
    <mergeCell ref="G7:H7"/>
    <mergeCell ref="L7:M7"/>
    <mergeCell ref="Q7:R7"/>
    <mergeCell ref="L11:M11"/>
    <mergeCell ref="Q11:R11"/>
    <mergeCell ref="B14:D14"/>
    <mergeCell ref="G14:I14"/>
    <mergeCell ref="L14:N14"/>
    <mergeCell ref="Q14:S14"/>
    <mergeCell ref="B12:C12"/>
    <mergeCell ref="G12:H12"/>
    <mergeCell ref="L12:M12"/>
    <mergeCell ref="Q12:R12"/>
    <mergeCell ref="G8:H8"/>
    <mergeCell ref="L8:M8"/>
    <mergeCell ref="Q8:R8"/>
    <mergeCell ref="B9:C9"/>
    <mergeCell ref="G9:H9"/>
    <mergeCell ref="L9:M9"/>
    <mergeCell ref="Q9:R9"/>
    <mergeCell ref="B4:C4"/>
    <mergeCell ref="G4:H4"/>
    <mergeCell ref="L4:M4"/>
    <mergeCell ref="Q4:R4"/>
    <mergeCell ref="A5:A14"/>
    <mergeCell ref="B5:C5"/>
    <mergeCell ref="G5:H5"/>
    <mergeCell ref="L5:M5"/>
    <mergeCell ref="Q5:R5"/>
    <mergeCell ref="B8:C8"/>
    <mergeCell ref="A1:W1"/>
    <mergeCell ref="A2:F2"/>
    <mergeCell ref="G2:K2"/>
    <mergeCell ref="O2:W2"/>
    <mergeCell ref="A3:A4"/>
    <mergeCell ref="B3:F3"/>
    <mergeCell ref="G3:K3"/>
    <mergeCell ref="L3:P3"/>
    <mergeCell ref="Q3:U3"/>
    <mergeCell ref="V3:W3"/>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E53"/>
  <sheetViews>
    <sheetView tabSelected="1" zoomScalePageLayoutView="0" workbookViewId="0" topLeftCell="A16">
      <selection activeCell="P33" sqref="P33:T33"/>
    </sheetView>
  </sheetViews>
  <sheetFormatPr defaultColWidth="9.00390625" defaultRowHeight="15.75"/>
  <cols>
    <col min="1" max="1" width="5.625" style="5" customWidth="1"/>
    <col min="2" max="2" width="13.625" style="5" customWidth="1"/>
    <col min="3" max="3" width="11.375" style="5" customWidth="1"/>
    <col min="4" max="6" width="4.50390625" style="5" bestFit="1" customWidth="1"/>
    <col min="7" max="7" width="4.875" style="5" customWidth="1"/>
    <col min="8" max="8" width="4.625" style="5" customWidth="1"/>
    <col min="9" max="9" width="13.375" style="5" customWidth="1"/>
    <col min="10" max="10" width="11.875" style="5" customWidth="1"/>
    <col min="11" max="12" width="4.875" style="5" customWidth="1"/>
    <col min="13" max="14" width="4.625" style="5" customWidth="1"/>
    <col min="15" max="15" width="4.50390625" style="5" customWidth="1"/>
    <col min="16" max="16" width="10.875" style="5" customWidth="1"/>
    <col min="17" max="17" width="11.875" style="5" customWidth="1"/>
    <col min="18" max="18" width="4.625" style="5" customWidth="1"/>
    <col min="19" max="19" width="4.875" style="5" customWidth="1"/>
    <col min="20" max="20" width="4.50390625" style="5" customWidth="1"/>
    <col min="21" max="21" width="4.875" style="5" customWidth="1"/>
    <col min="22" max="22" width="4.50390625" style="5" customWidth="1"/>
    <col min="23" max="24" width="10.875" style="5" customWidth="1"/>
    <col min="25" max="26" width="4.50390625" style="5" customWidth="1"/>
    <col min="27" max="28" width="4.375" style="5" customWidth="1"/>
    <col min="29" max="29" width="4.625" style="5" customWidth="1"/>
    <col min="30" max="31" width="4.875" style="5" customWidth="1"/>
    <col min="32" max="16384" width="9.00390625" style="5" customWidth="1"/>
  </cols>
  <sheetData>
    <row r="1" spans="1:31" ht="23.25" customHeight="1">
      <c r="A1" s="393" t="s">
        <v>341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row>
    <row r="2" spans="1:31" ht="71.25" customHeight="1" thickBot="1">
      <c r="A2" s="394" t="s">
        <v>242</v>
      </c>
      <c r="B2" s="394"/>
      <c r="C2" s="394"/>
      <c r="D2" s="394"/>
      <c r="E2" s="394"/>
      <c r="F2" s="394"/>
      <c r="G2" s="394"/>
      <c r="H2" s="394"/>
      <c r="I2" s="394" t="s">
        <v>21</v>
      </c>
      <c r="J2" s="394"/>
      <c r="K2" s="394"/>
      <c r="L2" s="394"/>
      <c r="M2" s="394"/>
      <c r="N2" s="394"/>
      <c r="O2" s="394"/>
      <c r="P2" s="6"/>
      <c r="Q2" s="6"/>
      <c r="R2" s="6"/>
      <c r="S2" s="395" t="s">
        <v>344</v>
      </c>
      <c r="T2" s="395"/>
      <c r="U2" s="395"/>
      <c r="V2" s="395"/>
      <c r="W2" s="395"/>
      <c r="X2" s="395"/>
      <c r="Y2" s="395"/>
      <c r="Z2" s="395"/>
      <c r="AA2" s="395"/>
      <c r="AB2" s="395"/>
      <c r="AC2" s="395"/>
      <c r="AD2" s="395"/>
      <c r="AE2" s="395"/>
    </row>
    <row r="3" spans="1:31" ht="16.5" customHeight="1">
      <c r="A3" s="396" t="s">
        <v>11</v>
      </c>
      <c r="B3" s="391" t="s">
        <v>210</v>
      </c>
      <c r="C3" s="392"/>
      <c r="D3" s="392"/>
      <c r="E3" s="392" t="s">
        <v>0</v>
      </c>
      <c r="F3" s="392"/>
      <c r="G3" s="392" t="s">
        <v>1</v>
      </c>
      <c r="H3" s="398"/>
      <c r="I3" s="391" t="s">
        <v>243</v>
      </c>
      <c r="J3" s="392"/>
      <c r="K3" s="392"/>
      <c r="L3" s="392" t="s">
        <v>0</v>
      </c>
      <c r="M3" s="392"/>
      <c r="N3" s="392" t="s">
        <v>1</v>
      </c>
      <c r="O3" s="398"/>
      <c r="P3" s="391" t="s">
        <v>216</v>
      </c>
      <c r="Q3" s="392"/>
      <c r="R3" s="392"/>
      <c r="S3" s="392" t="s">
        <v>0</v>
      </c>
      <c r="T3" s="392"/>
      <c r="U3" s="392" t="s">
        <v>1</v>
      </c>
      <c r="V3" s="398"/>
      <c r="W3" s="391" t="s">
        <v>244</v>
      </c>
      <c r="X3" s="392"/>
      <c r="Y3" s="392"/>
      <c r="Z3" s="392" t="s">
        <v>0</v>
      </c>
      <c r="AA3" s="392"/>
      <c r="AB3" s="392" t="s">
        <v>1</v>
      </c>
      <c r="AC3" s="398"/>
      <c r="AD3" s="399" t="s">
        <v>245</v>
      </c>
      <c r="AE3" s="398"/>
    </row>
    <row r="4" spans="1:31" ht="16.5" thickBot="1">
      <c r="A4" s="397"/>
      <c r="B4" s="400" t="s">
        <v>2</v>
      </c>
      <c r="C4" s="401"/>
      <c r="D4" s="51" t="s">
        <v>3</v>
      </c>
      <c r="E4" s="51" t="s">
        <v>4</v>
      </c>
      <c r="F4" s="51" t="s">
        <v>5</v>
      </c>
      <c r="G4" s="51" t="s">
        <v>4</v>
      </c>
      <c r="H4" s="52" t="s">
        <v>5</v>
      </c>
      <c r="I4" s="402" t="s">
        <v>2</v>
      </c>
      <c r="J4" s="403"/>
      <c r="K4" s="28" t="s">
        <v>8</v>
      </c>
      <c r="L4" s="28" t="s">
        <v>9</v>
      </c>
      <c r="M4" s="28" t="s">
        <v>10</v>
      </c>
      <c r="N4" s="28" t="s">
        <v>9</v>
      </c>
      <c r="O4" s="29" t="s">
        <v>10</v>
      </c>
      <c r="P4" s="400" t="s">
        <v>2</v>
      </c>
      <c r="Q4" s="401"/>
      <c r="R4" s="53" t="s">
        <v>8</v>
      </c>
      <c r="S4" s="53" t="s">
        <v>9</v>
      </c>
      <c r="T4" s="53" t="s">
        <v>10</v>
      </c>
      <c r="U4" s="53" t="s">
        <v>9</v>
      </c>
      <c r="V4" s="54" t="s">
        <v>10</v>
      </c>
      <c r="W4" s="400" t="s">
        <v>2</v>
      </c>
      <c r="X4" s="401"/>
      <c r="Y4" s="53" t="s">
        <v>8</v>
      </c>
      <c r="Z4" s="53" t="s">
        <v>9</v>
      </c>
      <c r="AA4" s="53" t="s">
        <v>10</v>
      </c>
      <c r="AB4" s="53" t="s">
        <v>9</v>
      </c>
      <c r="AC4" s="54" t="s">
        <v>10</v>
      </c>
      <c r="AD4" s="42" t="s">
        <v>9</v>
      </c>
      <c r="AE4" s="29" t="s">
        <v>10</v>
      </c>
    </row>
    <row r="5" spans="1:31" s="50" customFormat="1" ht="16.5" customHeight="1">
      <c r="A5" s="404" t="s">
        <v>92</v>
      </c>
      <c r="B5" s="407" t="s">
        <v>89</v>
      </c>
      <c r="C5" s="408"/>
      <c r="D5" s="137">
        <v>0</v>
      </c>
      <c r="E5" s="138">
        <v>3</v>
      </c>
      <c r="F5" s="138">
        <v>3</v>
      </c>
      <c r="G5" s="119"/>
      <c r="H5" s="120"/>
      <c r="I5" s="409" t="s">
        <v>160</v>
      </c>
      <c r="J5" s="410"/>
      <c r="K5" s="139">
        <v>0</v>
      </c>
      <c r="L5" s="243">
        <v>3</v>
      </c>
      <c r="M5" s="243">
        <v>3</v>
      </c>
      <c r="N5" s="177"/>
      <c r="O5" s="178"/>
      <c r="P5" s="411" t="s">
        <v>90</v>
      </c>
      <c r="Q5" s="412"/>
      <c r="R5" s="244">
        <v>0</v>
      </c>
      <c r="S5" s="244">
        <v>3</v>
      </c>
      <c r="T5" s="244">
        <v>3</v>
      </c>
      <c r="U5" s="179"/>
      <c r="V5" s="180"/>
      <c r="W5" s="413" t="s">
        <v>162</v>
      </c>
      <c r="X5" s="414"/>
      <c r="Y5" s="31">
        <v>0</v>
      </c>
      <c r="Z5" s="179">
        <v>3</v>
      </c>
      <c r="AA5" s="179">
        <v>3</v>
      </c>
      <c r="AB5" s="179"/>
      <c r="AC5" s="180"/>
      <c r="AD5" s="415">
        <f>SUM(E7+G7+L7+N7+S7+U7+Z7+AB7)</f>
        <v>24</v>
      </c>
      <c r="AE5" s="418">
        <f>F7+H7+M7+O7+T7+V7+Z7+AC7</f>
        <v>24</v>
      </c>
    </row>
    <row r="6" spans="1:31" s="50" customFormat="1" ht="16.5" customHeight="1">
      <c r="A6" s="405"/>
      <c r="B6" s="421" t="s">
        <v>159</v>
      </c>
      <c r="C6" s="422"/>
      <c r="D6" s="172">
        <v>0</v>
      </c>
      <c r="E6" s="171"/>
      <c r="F6" s="181"/>
      <c r="G6" s="182">
        <v>3</v>
      </c>
      <c r="H6" s="60">
        <v>3</v>
      </c>
      <c r="I6" s="421" t="s">
        <v>161</v>
      </c>
      <c r="J6" s="423"/>
      <c r="K6" s="57">
        <v>0</v>
      </c>
      <c r="L6" s="118"/>
      <c r="M6" s="118"/>
      <c r="N6" s="118">
        <v>3</v>
      </c>
      <c r="O6" s="183">
        <v>3</v>
      </c>
      <c r="P6" s="424" t="s">
        <v>91</v>
      </c>
      <c r="Q6" s="425"/>
      <c r="R6" s="184">
        <v>0</v>
      </c>
      <c r="S6" s="184"/>
      <c r="T6" s="184"/>
      <c r="U6" s="184">
        <v>3</v>
      </c>
      <c r="V6" s="185">
        <v>3</v>
      </c>
      <c r="W6" s="426" t="s">
        <v>163</v>
      </c>
      <c r="X6" s="427"/>
      <c r="Y6" s="17">
        <v>0</v>
      </c>
      <c r="Z6" s="184"/>
      <c r="AA6" s="184"/>
      <c r="AB6" s="184">
        <v>3</v>
      </c>
      <c r="AC6" s="185">
        <v>3</v>
      </c>
      <c r="AD6" s="416"/>
      <c r="AE6" s="419"/>
    </row>
    <row r="7" spans="1:31" s="50" customFormat="1" ht="16.5" customHeight="1" thickBot="1">
      <c r="A7" s="406"/>
      <c r="B7" s="428" t="s">
        <v>93</v>
      </c>
      <c r="C7" s="429"/>
      <c r="D7" s="429"/>
      <c r="E7" s="170">
        <f>SUM(E5:E6)</f>
        <v>3</v>
      </c>
      <c r="F7" s="170">
        <f>SUM(F5:F6)</f>
        <v>3</v>
      </c>
      <c r="G7" s="170">
        <f>SUM(G5:G6)</f>
        <v>3</v>
      </c>
      <c r="H7" s="83">
        <f>SUM(H5:H6)</f>
        <v>3</v>
      </c>
      <c r="I7" s="428" t="s">
        <v>246</v>
      </c>
      <c r="J7" s="429"/>
      <c r="K7" s="429"/>
      <c r="L7" s="249">
        <f>SUM(L5:L6)</f>
        <v>3</v>
      </c>
      <c r="M7" s="170">
        <f>SUM(M5:M6)</f>
        <v>3</v>
      </c>
      <c r="N7" s="170">
        <f>SUM(N5:N6)</f>
        <v>3</v>
      </c>
      <c r="O7" s="83">
        <f>SUM(O5:O6)</f>
        <v>3</v>
      </c>
      <c r="P7" s="430" t="s">
        <v>247</v>
      </c>
      <c r="Q7" s="431"/>
      <c r="R7" s="431"/>
      <c r="S7" s="28">
        <f>SUM(S5:S6)</f>
        <v>3</v>
      </c>
      <c r="T7" s="28">
        <f>SUM(T5:T6)</f>
        <v>3</v>
      </c>
      <c r="U7" s="28">
        <f>SUM(U5:U6)</f>
        <v>3</v>
      </c>
      <c r="V7" s="29">
        <f>SUM(V5:V6)</f>
        <v>3</v>
      </c>
      <c r="W7" s="430" t="s">
        <v>248</v>
      </c>
      <c r="X7" s="431"/>
      <c r="Y7" s="431"/>
      <c r="Z7" s="186">
        <f>SUM(Z5:Z6)</f>
        <v>3</v>
      </c>
      <c r="AA7" s="186">
        <f>SUM(AA5:AA6)</f>
        <v>3</v>
      </c>
      <c r="AB7" s="186">
        <f>SUM(AB5:AB6)</f>
        <v>3</v>
      </c>
      <c r="AC7" s="187">
        <f>SUM(AC5:AC6)</f>
        <v>3</v>
      </c>
      <c r="AD7" s="417"/>
      <c r="AE7" s="420"/>
    </row>
    <row r="8" spans="1:31" ht="16.5" customHeight="1">
      <c r="A8" s="432" t="s">
        <v>249</v>
      </c>
      <c r="B8" s="409" t="s">
        <v>6</v>
      </c>
      <c r="C8" s="410"/>
      <c r="D8" s="139">
        <v>1</v>
      </c>
      <c r="E8" s="139">
        <v>2</v>
      </c>
      <c r="F8" s="139">
        <v>2</v>
      </c>
      <c r="G8" s="154">
        <v>2</v>
      </c>
      <c r="H8" s="155">
        <v>2</v>
      </c>
      <c r="I8" s="436" t="s">
        <v>6</v>
      </c>
      <c r="J8" s="437"/>
      <c r="K8" s="139">
        <v>1</v>
      </c>
      <c r="L8" s="139">
        <v>2</v>
      </c>
      <c r="M8" s="139">
        <v>2</v>
      </c>
      <c r="N8" s="66">
        <v>2</v>
      </c>
      <c r="O8" s="84">
        <v>2</v>
      </c>
      <c r="P8" s="438" t="s">
        <v>250</v>
      </c>
      <c r="Q8" s="439"/>
      <c r="R8" s="48">
        <v>1</v>
      </c>
      <c r="S8" s="48">
        <v>2</v>
      </c>
      <c r="T8" s="48">
        <v>2</v>
      </c>
      <c r="U8" s="48"/>
      <c r="V8" s="47"/>
      <c r="W8" s="440"/>
      <c r="X8" s="441"/>
      <c r="Y8" s="48"/>
      <c r="Z8" s="48"/>
      <c r="AA8" s="48"/>
      <c r="AB8" s="49"/>
      <c r="AC8" s="47"/>
      <c r="AD8" s="450">
        <f>E15+G15+L15+N15+S15+U15+Z15+AB15</f>
        <v>27</v>
      </c>
      <c r="AE8" s="456">
        <f>F15+H15+M15+O15+T15+V15+AA15+AC15</f>
        <v>27</v>
      </c>
    </row>
    <row r="9" spans="1:31" ht="16.5" customHeight="1">
      <c r="A9" s="433"/>
      <c r="B9" s="452" t="s">
        <v>127</v>
      </c>
      <c r="C9" s="453"/>
      <c r="D9" s="140">
        <v>1</v>
      </c>
      <c r="E9" s="140">
        <v>2</v>
      </c>
      <c r="F9" s="140">
        <v>2</v>
      </c>
      <c r="G9" s="57"/>
      <c r="H9" s="59"/>
      <c r="I9" s="452" t="s">
        <v>130</v>
      </c>
      <c r="J9" s="453"/>
      <c r="K9" s="140">
        <v>1</v>
      </c>
      <c r="L9" s="139">
        <v>2</v>
      </c>
      <c r="M9" s="139">
        <v>2</v>
      </c>
      <c r="N9" s="66"/>
      <c r="O9" s="84"/>
      <c r="P9" s="446" t="s">
        <v>251</v>
      </c>
      <c r="Q9" s="449"/>
      <c r="R9" s="18">
        <v>1</v>
      </c>
      <c r="S9" s="18">
        <v>1</v>
      </c>
      <c r="T9" s="18">
        <v>1</v>
      </c>
      <c r="U9" s="1"/>
      <c r="V9" s="36"/>
      <c r="W9" s="448"/>
      <c r="X9" s="449"/>
      <c r="Y9" s="48"/>
      <c r="Z9" s="48"/>
      <c r="AA9" s="48"/>
      <c r="AB9" s="49"/>
      <c r="AC9" s="47"/>
      <c r="AD9" s="451"/>
      <c r="AE9" s="457"/>
    </row>
    <row r="10" spans="1:31" ht="15.75">
      <c r="A10" s="434"/>
      <c r="B10" s="442" t="s">
        <v>128</v>
      </c>
      <c r="C10" s="443"/>
      <c r="D10" s="156">
        <v>1</v>
      </c>
      <c r="E10" s="156"/>
      <c r="F10" s="156"/>
      <c r="G10" s="156">
        <v>2</v>
      </c>
      <c r="H10" s="157">
        <v>2</v>
      </c>
      <c r="I10" s="444" t="s">
        <v>133</v>
      </c>
      <c r="J10" s="445"/>
      <c r="K10" s="163">
        <v>1</v>
      </c>
      <c r="L10" s="163">
        <v>1</v>
      </c>
      <c r="M10" s="163">
        <v>1</v>
      </c>
      <c r="N10" s="85"/>
      <c r="O10" s="86"/>
      <c r="P10" s="446"/>
      <c r="Q10" s="447"/>
      <c r="R10" s="18"/>
      <c r="S10" s="18"/>
      <c r="T10" s="18"/>
      <c r="U10" s="1"/>
      <c r="V10" s="36"/>
      <c r="W10" s="448"/>
      <c r="X10" s="449"/>
      <c r="Y10" s="18"/>
      <c r="Z10" s="18"/>
      <c r="AA10" s="18"/>
      <c r="AB10" s="18"/>
      <c r="AC10" s="36"/>
      <c r="AD10" s="451"/>
      <c r="AE10" s="457"/>
    </row>
    <row r="11" spans="1:31" ht="15.75">
      <c r="A11" s="434"/>
      <c r="B11" s="442" t="s">
        <v>129</v>
      </c>
      <c r="C11" s="443"/>
      <c r="D11" s="156">
        <v>1</v>
      </c>
      <c r="E11" s="156"/>
      <c r="F11" s="156"/>
      <c r="G11" s="156">
        <v>2</v>
      </c>
      <c r="H11" s="157">
        <v>2</v>
      </c>
      <c r="I11" s="452" t="s">
        <v>252</v>
      </c>
      <c r="J11" s="453"/>
      <c r="K11" s="140">
        <v>1</v>
      </c>
      <c r="L11" s="140">
        <v>2</v>
      </c>
      <c r="M11" s="140">
        <v>2</v>
      </c>
      <c r="N11" s="57"/>
      <c r="O11" s="59"/>
      <c r="P11" s="454"/>
      <c r="Q11" s="455"/>
      <c r="R11" s="18"/>
      <c r="S11" s="18"/>
      <c r="T11" s="18"/>
      <c r="U11" s="17"/>
      <c r="V11" s="39"/>
      <c r="W11" s="448"/>
      <c r="X11" s="449"/>
      <c r="Y11" s="18"/>
      <c r="Z11" s="18"/>
      <c r="AA11" s="18"/>
      <c r="AB11" s="18"/>
      <c r="AC11" s="36"/>
      <c r="AD11" s="451"/>
      <c r="AE11" s="457"/>
    </row>
    <row r="12" spans="1:31" ht="15.75">
      <c r="A12" s="434"/>
      <c r="B12" s="421"/>
      <c r="C12" s="423"/>
      <c r="D12" s="57"/>
      <c r="E12" s="57"/>
      <c r="F12" s="57"/>
      <c r="G12" s="57"/>
      <c r="H12" s="59"/>
      <c r="I12" s="421" t="s">
        <v>131</v>
      </c>
      <c r="J12" s="423"/>
      <c r="K12" s="57">
        <v>1</v>
      </c>
      <c r="L12" s="57"/>
      <c r="M12" s="57"/>
      <c r="N12" s="57">
        <v>2</v>
      </c>
      <c r="O12" s="59">
        <v>2</v>
      </c>
      <c r="P12" s="454"/>
      <c r="Q12" s="455"/>
      <c r="R12" s="18"/>
      <c r="S12" s="18"/>
      <c r="T12" s="18"/>
      <c r="U12" s="17"/>
      <c r="V12" s="39"/>
      <c r="W12" s="448"/>
      <c r="X12" s="449"/>
      <c r="Y12" s="18"/>
      <c r="Z12" s="18"/>
      <c r="AA12" s="18"/>
      <c r="AB12" s="18"/>
      <c r="AC12" s="36"/>
      <c r="AD12" s="451"/>
      <c r="AE12" s="457"/>
    </row>
    <row r="13" spans="1:31" ht="15.75">
      <c r="A13" s="434"/>
      <c r="B13" s="421"/>
      <c r="C13" s="423"/>
      <c r="D13" s="57"/>
      <c r="E13" s="57"/>
      <c r="F13" s="57"/>
      <c r="G13" s="57"/>
      <c r="H13" s="59"/>
      <c r="I13" s="458" t="s">
        <v>253</v>
      </c>
      <c r="J13" s="459"/>
      <c r="K13" s="57">
        <v>1</v>
      </c>
      <c r="L13" s="57"/>
      <c r="M13" s="57"/>
      <c r="N13" s="85">
        <v>1</v>
      </c>
      <c r="O13" s="86">
        <v>1</v>
      </c>
      <c r="P13" s="454"/>
      <c r="Q13" s="455"/>
      <c r="R13" s="18"/>
      <c r="S13" s="18"/>
      <c r="T13" s="18"/>
      <c r="U13" s="17"/>
      <c r="V13" s="39"/>
      <c r="W13" s="448"/>
      <c r="X13" s="449"/>
      <c r="Y13" s="18"/>
      <c r="Z13" s="18"/>
      <c r="AA13" s="18"/>
      <c r="AB13" s="18"/>
      <c r="AC13" s="36"/>
      <c r="AD13" s="451"/>
      <c r="AE13" s="457"/>
    </row>
    <row r="14" spans="1:31" ht="15.75">
      <c r="A14" s="434"/>
      <c r="B14" s="421"/>
      <c r="C14" s="423"/>
      <c r="D14" s="57"/>
      <c r="E14" s="57"/>
      <c r="F14" s="57"/>
      <c r="G14" s="57"/>
      <c r="H14" s="59"/>
      <c r="I14" s="421" t="s">
        <v>132</v>
      </c>
      <c r="J14" s="423"/>
      <c r="K14" s="57">
        <v>1</v>
      </c>
      <c r="L14" s="57"/>
      <c r="M14" s="57"/>
      <c r="N14" s="57">
        <v>2</v>
      </c>
      <c r="O14" s="59">
        <v>2</v>
      </c>
      <c r="P14" s="454"/>
      <c r="Q14" s="455"/>
      <c r="R14" s="18"/>
      <c r="S14" s="18"/>
      <c r="T14" s="18"/>
      <c r="U14" s="17"/>
      <c r="V14" s="39"/>
      <c r="W14" s="448"/>
      <c r="X14" s="449"/>
      <c r="Y14" s="18"/>
      <c r="Z14" s="18"/>
      <c r="AA14" s="18"/>
      <c r="AB14" s="18"/>
      <c r="AC14" s="36"/>
      <c r="AD14" s="451"/>
      <c r="AE14" s="457"/>
    </row>
    <row r="15" spans="1:31" ht="16.5" thickBot="1">
      <c r="A15" s="435"/>
      <c r="B15" s="460" t="s">
        <v>254</v>
      </c>
      <c r="C15" s="461"/>
      <c r="D15" s="462"/>
      <c r="E15" s="188">
        <f>SUM(E8:E14)</f>
        <v>4</v>
      </c>
      <c r="F15" s="188">
        <f>SUM(F8:F14)</f>
        <v>4</v>
      </c>
      <c r="G15" s="188">
        <f>SUM(G8:G14)</f>
        <v>6</v>
      </c>
      <c r="H15" s="189">
        <f>SUM(H8:H14)</f>
        <v>6</v>
      </c>
      <c r="I15" s="463" t="s">
        <v>255</v>
      </c>
      <c r="J15" s="464"/>
      <c r="K15" s="464"/>
      <c r="L15" s="188">
        <f>SUM(L8:L14)</f>
        <v>7</v>
      </c>
      <c r="M15" s="188">
        <f>SUM(M8:M14)</f>
        <v>7</v>
      </c>
      <c r="N15" s="188">
        <f>SUM(N8:N14)</f>
        <v>7</v>
      </c>
      <c r="O15" s="189">
        <f>SUM(O8:O14)</f>
        <v>7</v>
      </c>
      <c r="P15" s="465" t="s">
        <v>256</v>
      </c>
      <c r="Q15" s="466"/>
      <c r="R15" s="466"/>
      <c r="S15" s="190">
        <f>SUM(S8:S14)</f>
        <v>3</v>
      </c>
      <c r="T15" s="190">
        <f>SUM(T8:T14)</f>
        <v>3</v>
      </c>
      <c r="U15" s="190">
        <f>SUM(U8:U14)</f>
        <v>0</v>
      </c>
      <c r="V15" s="191">
        <f>SUM(V8:V14)</f>
        <v>0</v>
      </c>
      <c r="W15" s="465" t="s">
        <v>255</v>
      </c>
      <c r="X15" s="466"/>
      <c r="Y15" s="466"/>
      <c r="Z15" s="190">
        <f>SUM(Z8:Z14)</f>
        <v>0</v>
      </c>
      <c r="AA15" s="190">
        <f>SUM(AA8:AA14)</f>
        <v>0</v>
      </c>
      <c r="AB15" s="190">
        <f>SUM(AB8:AB14)</f>
        <v>0</v>
      </c>
      <c r="AC15" s="191">
        <f>SUM(AC8:AC14)</f>
        <v>0</v>
      </c>
      <c r="AD15" s="451"/>
      <c r="AE15" s="457"/>
    </row>
    <row r="16" spans="1:31" ht="15.75">
      <c r="A16" s="467" t="s">
        <v>257</v>
      </c>
      <c r="B16" s="470"/>
      <c r="C16" s="471"/>
      <c r="D16" s="203"/>
      <c r="E16" s="204"/>
      <c r="F16" s="204"/>
      <c r="G16" s="204"/>
      <c r="H16" s="205"/>
      <c r="I16" s="472" t="s">
        <v>258</v>
      </c>
      <c r="J16" s="473"/>
      <c r="K16" s="245">
        <v>6</v>
      </c>
      <c r="L16" s="246">
        <v>1</v>
      </c>
      <c r="M16" s="246">
        <v>1</v>
      </c>
      <c r="N16" s="206"/>
      <c r="O16" s="207"/>
      <c r="P16" s="474"/>
      <c r="Q16" s="475"/>
      <c r="R16" s="208"/>
      <c r="S16" s="204"/>
      <c r="T16" s="204"/>
      <c r="U16" s="204"/>
      <c r="V16" s="205"/>
      <c r="W16" s="474"/>
      <c r="X16" s="475"/>
      <c r="Y16" s="208"/>
      <c r="Z16" s="204"/>
      <c r="AA16" s="204"/>
      <c r="AB16" s="204"/>
      <c r="AC16" s="205"/>
      <c r="AD16" s="476">
        <v>2</v>
      </c>
      <c r="AE16" s="479">
        <v>2</v>
      </c>
    </row>
    <row r="17" spans="1:31" ht="15.75">
      <c r="A17" s="468"/>
      <c r="B17" s="209"/>
      <c r="C17" s="210"/>
      <c r="D17" s="211"/>
      <c r="E17" s="212"/>
      <c r="F17" s="212"/>
      <c r="G17" s="212"/>
      <c r="H17" s="213"/>
      <c r="I17" s="482" t="s">
        <v>259</v>
      </c>
      <c r="J17" s="483"/>
      <c r="K17" s="214">
        <v>6</v>
      </c>
      <c r="L17" s="215"/>
      <c r="M17" s="215"/>
      <c r="N17" s="215">
        <v>1</v>
      </c>
      <c r="O17" s="216">
        <v>1</v>
      </c>
      <c r="P17" s="217"/>
      <c r="Q17" s="210"/>
      <c r="R17" s="211"/>
      <c r="S17" s="212"/>
      <c r="T17" s="212"/>
      <c r="U17" s="212"/>
      <c r="V17" s="213"/>
      <c r="W17" s="217"/>
      <c r="X17" s="210"/>
      <c r="Y17" s="211"/>
      <c r="Z17" s="212"/>
      <c r="AA17" s="212"/>
      <c r="AB17" s="212"/>
      <c r="AC17" s="213"/>
      <c r="AD17" s="477"/>
      <c r="AE17" s="480"/>
    </row>
    <row r="18" spans="1:31" ht="15.75">
      <c r="A18" s="468"/>
      <c r="B18" s="218"/>
      <c r="C18" s="219"/>
      <c r="D18" s="220"/>
      <c r="E18" s="221"/>
      <c r="F18" s="221"/>
      <c r="G18" s="221"/>
      <c r="H18" s="222"/>
      <c r="I18" s="484" t="s">
        <v>260</v>
      </c>
      <c r="J18" s="485"/>
      <c r="K18" s="223">
        <v>6</v>
      </c>
      <c r="L18" s="224">
        <v>1</v>
      </c>
      <c r="M18" s="225">
        <v>1</v>
      </c>
      <c r="N18" s="226"/>
      <c r="O18" s="227"/>
      <c r="P18" s="228"/>
      <c r="Q18" s="219"/>
      <c r="R18" s="220"/>
      <c r="S18" s="221"/>
      <c r="T18" s="221"/>
      <c r="U18" s="221"/>
      <c r="V18" s="222"/>
      <c r="W18" s="228"/>
      <c r="X18" s="219"/>
      <c r="Y18" s="220"/>
      <c r="Z18" s="221"/>
      <c r="AA18" s="221"/>
      <c r="AB18" s="221"/>
      <c r="AC18" s="222"/>
      <c r="AD18" s="477"/>
      <c r="AE18" s="480"/>
    </row>
    <row r="19" spans="1:31" ht="15.75">
      <c r="A19" s="468"/>
      <c r="B19" s="229"/>
      <c r="C19" s="230"/>
      <c r="D19" s="231"/>
      <c r="E19" s="232"/>
      <c r="F19" s="232"/>
      <c r="G19" s="232"/>
      <c r="H19" s="233"/>
      <c r="I19" s="486" t="s">
        <v>261</v>
      </c>
      <c r="J19" s="487"/>
      <c r="K19" s="234">
        <v>6</v>
      </c>
      <c r="L19" s="235"/>
      <c r="M19" s="236"/>
      <c r="N19" s="226">
        <v>1</v>
      </c>
      <c r="O19" s="227">
        <v>1</v>
      </c>
      <c r="P19" s="229"/>
      <c r="Q19" s="230"/>
      <c r="R19" s="231"/>
      <c r="S19" s="232"/>
      <c r="T19" s="232"/>
      <c r="U19" s="232"/>
      <c r="V19" s="237"/>
      <c r="W19" s="229"/>
      <c r="X19" s="230"/>
      <c r="Y19" s="231"/>
      <c r="Z19" s="232"/>
      <c r="AA19" s="232"/>
      <c r="AB19" s="232"/>
      <c r="AC19" s="233"/>
      <c r="AD19" s="477"/>
      <c r="AE19" s="480"/>
    </row>
    <row r="20" spans="1:31" ht="16.5" thickBot="1">
      <c r="A20" s="469"/>
      <c r="B20" s="488" t="s">
        <v>262</v>
      </c>
      <c r="C20" s="489"/>
      <c r="D20" s="490"/>
      <c r="E20" s="238">
        <v>0</v>
      </c>
      <c r="F20" s="238">
        <v>0</v>
      </c>
      <c r="G20" s="238">
        <v>0</v>
      </c>
      <c r="H20" s="239">
        <v>0</v>
      </c>
      <c r="I20" s="491" t="s">
        <v>263</v>
      </c>
      <c r="J20" s="492"/>
      <c r="K20" s="493"/>
      <c r="L20" s="240">
        <v>1</v>
      </c>
      <c r="M20" s="241">
        <v>1</v>
      </c>
      <c r="N20" s="242">
        <v>1</v>
      </c>
      <c r="O20" s="242">
        <v>1</v>
      </c>
      <c r="P20" s="488" t="s">
        <v>262</v>
      </c>
      <c r="Q20" s="489"/>
      <c r="R20" s="490"/>
      <c r="S20" s="238">
        <v>0</v>
      </c>
      <c r="T20" s="238">
        <v>0</v>
      </c>
      <c r="U20" s="238">
        <v>0</v>
      </c>
      <c r="V20" s="238">
        <v>0</v>
      </c>
      <c r="W20" s="488" t="s">
        <v>262</v>
      </c>
      <c r="X20" s="489"/>
      <c r="Y20" s="490"/>
      <c r="Z20" s="238">
        <v>0</v>
      </c>
      <c r="AA20" s="238">
        <v>0</v>
      </c>
      <c r="AB20" s="238">
        <v>0</v>
      </c>
      <c r="AC20" s="239">
        <v>0</v>
      </c>
      <c r="AD20" s="478"/>
      <c r="AE20" s="481"/>
    </row>
    <row r="21" spans="1:31" ht="15.75">
      <c r="A21" s="494" t="s">
        <v>264</v>
      </c>
      <c r="B21" s="496" t="s">
        <v>115</v>
      </c>
      <c r="C21" s="410"/>
      <c r="D21" s="139">
        <v>2</v>
      </c>
      <c r="E21" s="139">
        <v>2</v>
      </c>
      <c r="F21" s="139">
        <v>2</v>
      </c>
      <c r="G21" s="66"/>
      <c r="H21" s="84"/>
      <c r="I21" s="409" t="s">
        <v>117</v>
      </c>
      <c r="J21" s="410"/>
      <c r="K21" s="139">
        <v>2</v>
      </c>
      <c r="L21" s="139">
        <v>3</v>
      </c>
      <c r="M21" s="139">
        <v>3</v>
      </c>
      <c r="N21" s="66"/>
      <c r="O21" s="84"/>
      <c r="P21" s="497" t="s">
        <v>119</v>
      </c>
      <c r="Q21" s="498"/>
      <c r="R21" s="48">
        <v>2</v>
      </c>
      <c r="S21" s="48">
        <v>3</v>
      </c>
      <c r="T21" s="48">
        <v>3</v>
      </c>
      <c r="U21" s="192"/>
      <c r="V21" s="193"/>
      <c r="W21" s="499"/>
      <c r="X21" s="500"/>
      <c r="Y21" s="48"/>
      <c r="Z21" s="48"/>
      <c r="AA21" s="48"/>
      <c r="AB21" s="48"/>
      <c r="AC21" s="47"/>
      <c r="AD21" s="501">
        <f>E28+G28+L28+N28+S28+U28+Z28+AB28</f>
        <v>45</v>
      </c>
      <c r="AE21" s="508">
        <f>F28+H28+M28+O28+T28+V28+AA28+AC28</f>
        <v>45</v>
      </c>
    </row>
    <row r="22" spans="1:31" ht="15.75">
      <c r="A22" s="495"/>
      <c r="B22" s="510" t="s">
        <v>105</v>
      </c>
      <c r="C22" s="453"/>
      <c r="D22" s="140">
        <v>2</v>
      </c>
      <c r="E22" s="140">
        <v>2</v>
      </c>
      <c r="F22" s="140">
        <v>2</v>
      </c>
      <c r="G22" s="57"/>
      <c r="H22" s="59"/>
      <c r="I22" s="452" t="s">
        <v>108</v>
      </c>
      <c r="J22" s="453"/>
      <c r="K22" s="140">
        <v>2</v>
      </c>
      <c r="L22" s="140">
        <v>2</v>
      </c>
      <c r="M22" s="140">
        <v>2</v>
      </c>
      <c r="N22" s="57"/>
      <c r="O22" s="59"/>
      <c r="P22" s="503" t="s">
        <v>120</v>
      </c>
      <c r="Q22" s="504"/>
      <c r="R22" s="18">
        <v>2</v>
      </c>
      <c r="S22" s="18">
        <v>3</v>
      </c>
      <c r="T22" s="18">
        <v>3</v>
      </c>
      <c r="U22" s="17"/>
      <c r="V22" s="39"/>
      <c r="W22" s="446"/>
      <c r="X22" s="447"/>
      <c r="Y22" s="18"/>
      <c r="Z22" s="18"/>
      <c r="AA22" s="18"/>
      <c r="AB22" s="18"/>
      <c r="AC22" s="36"/>
      <c r="AD22" s="501"/>
      <c r="AE22" s="508"/>
    </row>
    <row r="23" spans="1:31" ht="15.75">
      <c r="A23" s="495"/>
      <c r="B23" s="507" t="s">
        <v>265</v>
      </c>
      <c r="C23" s="443"/>
      <c r="D23" s="156">
        <v>2</v>
      </c>
      <c r="E23" s="156"/>
      <c r="F23" s="156"/>
      <c r="G23" s="152">
        <v>3</v>
      </c>
      <c r="H23" s="153">
        <v>3</v>
      </c>
      <c r="I23" s="452" t="s">
        <v>109</v>
      </c>
      <c r="J23" s="453"/>
      <c r="K23" s="140">
        <v>2</v>
      </c>
      <c r="L23" s="140">
        <v>2</v>
      </c>
      <c r="M23" s="140">
        <v>2</v>
      </c>
      <c r="N23" s="57"/>
      <c r="O23" s="59"/>
      <c r="P23" s="503" t="s">
        <v>266</v>
      </c>
      <c r="Q23" s="504"/>
      <c r="R23" s="3">
        <v>2</v>
      </c>
      <c r="S23" s="3">
        <v>2</v>
      </c>
      <c r="T23" s="3">
        <v>2</v>
      </c>
      <c r="U23" s="3"/>
      <c r="V23" s="40"/>
      <c r="W23" s="446"/>
      <c r="X23" s="447"/>
      <c r="Y23" s="18"/>
      <c r="Z23" s="18"/>
      <c r="AA23" s="190"/>
      <c r="AB23" s="18"/>
      <c r="AC23" s="36"/>
      <c r="AD23" s="501"/>
      <c r="AE23" s="508"/>
    </row>
    <row r="24" spans="1:31" ht="15.75">
      <c r="A24" s="495"/>
      <c r="B24" s="507" t="s">
        <v>116</v>
      </c>
      <c r="C24" s="443"/>
      <c r="D24" s="156">
        <v>2</v>
      </c>
      <c r="E24" s="156"/>
      <c r="F24" s="156"/>
      <c r="G24" s="152">
        <v>2</v>
      </c>
      <c r="H24" s="153">
        <v>2</v>
      </c>
      <c r="I24" s="421" t="s">
        <v>110</v>
      </c>
      <c r="J24" s="423"/>
      <c r="K24" s="57">
        <v>2</v>
      </c>
      <c r="L24" s="57"/>
      <c r="M24" s="57"/>
      <c r="N24" s="57">
        <v>2</v>
      </c>
      <c r="O24" s="59">
        <v>2</v>
      </c>
      <c r="P24" s="503" t="s">
        <v>112</v>
      </c>
      <c r="Q24" s="504"/>
      <c r="R24" s="18">
        <v>2</v>
      </c>
      <c r="S24" s="18"/>
      <c r="T24" s="18"/>
      <c r="U24" s="18">
        <v>3</v>
      </c>
      <c r="V24" s="36">
        <v>3</v>
      </c>
      <c r="W24" s="505"/>
      <c r="X24" s="506"/>
      <c r="Y24" s="4"/>
      <c r="Z24" s="194"/>
      <c r="AA24" s="195"/>
      <c r="AB24" s="196"/>
      <c r="AC24" s="38"/>
      <c r="AD24" s="501"/>
      <c r="AE24" s="508"/>
    </row>
    <row r="25" spans="1:31" ht="15.75">
      <c r="A25" s="495"/>
      <c r="B25" s="507" t="s">
        <v>107</v>
      </c>
      <c r="C25" s="443"/>
      <c r="D25" s="156">
        <v>2</v>
      </c>
      <c r="E25" s="156"/>
      <c r="F25" s="156"/>
      <c r="G25" s="152">
        <v>2</v>
      </c>
      <c r="H25" s="153">
        <v>2</v>
      </c>
      <c r="I25" s="421" t="s">
        <v>111</v>
      </c>
      <c r="J25" s="423"/>
      <c r="K25" s="57">
        <v>2</v>
      </c>
      <c r="L25" s="57"/>
      <c r="M25" s="57"/>
      <c r="N25" s="57">
        <v>2</v>
      </c>
      <c r="O25" s="59">
        <v>2</v>
      </c>
      <c r="P25" s="503" t="s">
        <v>113</v>
      </c>
      <c r="Q25" s="504"/>
      <c r="R25" s="18">
        <v>2</v>
      </c>
      <c r="S25" s="18"/>
      <c r="T25" s="18"/>
      <c r="U25" s="18">
        <v>3</v>
      </c>
      <c r="V25" s="36">
        <v>3</v>
      </c>
      <c r="W25" s="505"/>
      <c r="X25" s="506"/>
      <c r="Y25" s="4"/>
      <c r="Z25" s="18"/>
      <c r="AA25" s="48"/>
      <c r="AB25" s="2"/>
      <c r="AC25" s="38"/>
      <c r="AD25" s="501"/>
      <c r="AE25" s="508"/>
    </row>
    <row r="26" spans="1:31" ht="15.75">
      <c r="A26" s="495"/>
      <c r="B26" s="507" t="s">
        <v>106</v>
      </c>
      <c r="C26" s="511"/>
      <c r="D26" s="156">
        <v>2</v>
      </c>
      <c r="E26" s="156"/>
      <c r="F26" s="156"/>
      <c r="G26" s="152">
        <v>2</v>
      </c>
      <c r="H26" s="153">
        <v>2</v>
      </c>
      <c r="I26" s="421" t="s">
        <v>118</v>
      </c>
      <c r="J26" s="512"/>
      <c r="K26" s="57">
        <v>2</v>
      </c>
      <c r="L26" s="57"/>
      <c r="M26" s="57"/>
      <c r="N26" s="57">
        <v>3</v>
      </c>
      <c r="O26" s="59">
        <v>3</v>
      </c>
      <c r="P26" s="503" t="s">
        <v>114</v>
      </c>
      <c r="Q26" s="513"/>
      <c r="R26" s="18">
        <v>2</v>
      </c>
      <c r="S26" s="18"/>
      <c r="T26" s="18"/>
      <c r="U26" s="18">
        <v>2</v>
      </c>
      <c r="V26" s="36">
        <v>2</v>
      </c>
      <c r="W26" s="505"/>
      <c r="X26" s="506"/>
      <c r="Y26" s="4"/>
      <c r="Z26" s="18"/>
      <c r="AA26" s="18"/>
      <c r="AB26" s="2"/>
      <c r="AC26" s="38"/>
      <c r="AD26" s="501"/>
      <c r="AE26" s="508"/>
    </row>
    <row r="27" spans="1:31" ht="15.75">
      <c r="A27" s="495"/>
      <c r="B27" s="514"/>
      <c r="C27" s="512"/>
      <c r="D27" s="57"/>
      <c r="E27" s="57"/>
      <c r="F27" s="57"/>
      <c r="G27" s="171"/>
      <c r="H27" s="60"/>
      <c r="I27" s="421" t="s">
        <v>267</v>
      </c>
      <c r="J27" s="375"/>
      <c r="K27" s="57">
        <v>2</v>
      </c>
      <c r="L27" s="57"/>
      <c r="M27" s="57"/>
      <c r="N27" s="57">
        <v>2</v>
      </c>
      <c r="O27" s="59">
        <v>2</v>
      </c>
      <c r="P27" s="503"/>
      <c r="Q27" s="513"/>
      <c r="R27" s="18"/>
      <c r="S27" s="18"/>
      <c r="T27" s="18"/>
      <c r="U27" s="18"/>
      <c r="V27" s="36"/>
      <c r="W27" s="505"/>
      <c r="X27" s="506"/>
      <c r="Y27" s="4"/>
      <c r="Z27" s="18"/>
      <c r="AA27" s="18"/>
      <c r="AB27" s="2"/>
      <c r="AC27" s="38"/>
      <c r="AD27" s="501"/>
      <c r="AE27" s="508"/>
    </row>
    <row r="28" spans="1:31" ht="16.5" thickBot="1">
      <c r="A28" s="495"/>
      <c r="B28" s="515" t="s">
        <v>268</v>
      </c>
      <c r="C28" s="515"/>
      <c r="D28" s="516"/>
      <c r="E28" s="93">
        <f>SUM(E21:E27)</f>
        <v>4</v>
      </c>
      <c r="F28" s="93">
        <f>SUM(F21:F27)</f>
        <v>4</v>
      </c>
      <c r="G28" s="93">
        <f>SUM(G21:G27)</f>
        <v>9</v>
      </c>
      <c r="H28" s="87">
        <f>SUM(H21:H27)</f>
        <v>9</v>
      </c>
      <c r="I28" s="517" t="s">
        <v>269</v>
      </c>
      <c r="J28" s="515"/>
      <c r="K28" s="516"/>
      <c r="L28" s="93">
        <f>SUM(L21:L27)</f>
        <v>7</v>
      </c>
      <c r="M28" s="93">
        <f>SUM(M21:M27)</f>
        <v>7</v>
      </c>
      <c r="N28" s="93">
        <f>SUM(N21:N27)</f>
        <v>9</v>
      </c>
      <c r="O28" s="87">
        <f>SUM(O21:O27)</f>
        <v>9</v>
      </c>
      <c r="P28" s="518" t="s">
        <v>269</v>
      </c>
      <c r="Q28" s="519"/>
      <c r="R28" s="520"/>
      <c r="S28" s="32">
        <f>SUM(S21:S27)</f>
        <v>8</v>
      </c>
      <c r="T28" s="32">
        <f>SUM(T21:T27)</f>
        <v>8</v>
      </c>
      <c r="U28" s="32">
        <f>SUM(U21:U27)</f>
        <v>8</v>
      </c>
      <c r="V28" s="37">
        <f>SUM(V21:V27)</f>
        <v>8</v>
      </c>
      <c r="W28" s="518" t="s">
        <v>269</v>
      </c>
      <c r="X28" s="519"/>
      <c r="Y28" s="520"/>
      <c r="Z28" s="32">
        <f>SUM(Z21:Z27)</f>
        <v>0</v>
      </c>
      <c r="AA28" s="32">
        <f>SUM(AA21:AA27)</f>
        <v>0</v>
      </c>
      <c r="AB28" s="32">
        <f>SUM(AB21:AB27)</f>
        <v>0</v>
      </c>
      <c r="AC28" s="37">
        <f>SUM(AC21:AC27)</f>
        <v>0</v>
      </c>
      <c r="AD28" s="502"/>
      <c r="AE28" s="509"/>
    </row>
    <row r="29" spans="1:31" ht="16.5" customHeight="1">
      <c r="A29" s="521" t="s">
        <v>270</v>
      </c>
      <c r="B29" s="523" t="s">
        <v>271</v>
      </c>
      <c r="C29" s="524"/>
      <c r="D29" s="141">
        <v>3</v>
      </c>
      <c r="E29" s="141">
        <v>2</v>
      </c>
      <c r="F29" s="141">
        <v>2</v>
      </c>
      <c r="G29" s="65"/>
      <c r="H29" s="88"/>
      <c r="I29" s="525" t="s">
        <v>272</v>
      </c>
      <c r="J29" s="526"/>
      <c r="K29" s="65">
        <v>3</v>
      </c>
      <c r="L29" s="65">
        <v>2</v>
      </c>
      <c r="M29" s="65">
        <v>2</v>
      </c>
      <c r="N29" s="65"/>
      <c r="O29" s="88"/>
      <c r="P29" s="438" t="s">
        <v>273</v>
      </c>
      <c r="Q29" s="527"/>
      <c r="R29" s="30">
        <v>3</v>
      </c>
      <c r="S29" s="30">
        <v>2</v>
      </c>
      <c r="T29" s="30">
        <v>2</v>
      </c>
      <c r="U29" s="30"/>
      <c r="V29" s="35"/>
      <c r="W29" s="438" t="s">
        <v>274</v>
      </c>
      <c r="X29" s="527"/>
      <c r="Y29" s="30">
        <v>3</v>
      </c>
      <c r="Z29" s="30">
        <v>2</v>
      </c>
      <c r="AA29" s="30">
        <v>2</v>
      </c>
      <c r="AB29" s="30"/>
      <c r="AC29" s="35"/>
      <c r="AD29" s="528">
        <f>E46+G46+L46+N46+S46+U46+Z46+AB46</f>
        <v>30</v>
      </c>
      <c r="AE29" s="530">
        <f>F46+H46+M46+O46+T46+V46+AA46+AC46</f>
        <v>30</v>
      </c>
    </row>
    <row r="30" spans="1:31" ht="15.75">
      <c r="A30" s="522"/>
      <c r="B30" s="421" t="s">
        <v>275</v>
      </c>
      <c r="C30" s="423"/>
      <c r="D30" s="57">
        <v>3</v>
      </c>
      <c r="E30" s="57">
        <v>2</v>
      </c>
      <c r="F30" s="57">
        <v>2</v>
      </c>
      <c r="G30" s="57"/>
      <c r="H30" s="59"/>
      <c r="I30" s="421" t="s">
        <v>276</v>
      </c>
      <c r="J30" s="423"/>
      <c r="K30" s="57">
        <v>3</v>
      </c>
      <c r="L30" s="57">
        <v>2</v>
      </c>
      <c r="M30" s="57">
        <v>2</v>
      </c>
      <c r="N30" s="57"/>
      <c r="O30" s="59"/>
      <c r="P30" s="446" t="s">
        <v>277</v>
      </c>
      <c r="Q30" s="447"/>
      <c r="R30" s="18">
        <v>3</v>
      </c>
      <c r="S30" s="18">
        <v>2</v>
      </c>
      <c r="T30" s="18">
        <v>2</v>
      </c>
      <c r="U30" s="18"/>
      <c r="V30" s="36"/>
      <c r="W30" s="446" t="s">
        <v>278</v>
      </c>
      <c r="X30" s="447"/>
      <c r="Y30" s="18">
        <v>3</v>
      </c>
      <c r="Z30" s="18">
        <v>2</v>
      </c>
      <c r="AA30" s="18">
        <v>2</v>
      </c>
      <c r="AB30" s="18"/>
      <c r="AC30" s="36"/>
      <c r="AD30" s="529"/>
      <c r="AE30" s="531"/>
    </row>
    <row r="31" spans="1:31" ht="15.75">
      <c r="A31" s="522"/>
      <c r="B31" s="421" t="s">
        <v>279</v>
      </c>
      <c r="C31" s="423"/>
      <c r="D31" s="57">
        <v>3</v>
      </c>
      <c r="E31" s="57">
        <v>2</v>
      </c>
      <c r="F31" s="57">
        <v>2</v>
      </c>
      <c r="G31" s="57"/>
      <c r="H31" s="59"/>
      <c r="I31" s="532" t="s">
        <v>280</v>
      </c>
      <c r="J31" s="533"/>
      <c r="K31" s="118">
        <v>3</v>
      </c>
      <c r="L31" s="118">
        <v>2</v>
      </c>
      <c r="M31" s="118">
        <v>2</v>
      </c>
      <c r="N31" s="57"/>
      <c r="O31" s="59"/>
      <c r="P31" s="446" t="s">
        <v>281</v>
      </c>
      <c r="Q31" s="447"/>
      <c r="R31" s="18">
        <v>3</v>
      </c>
      <c r="S31" s="18">
        <v>2</v>
      </c>
      <c r="T31" s="18">
        <v>2</v>
      </c>
      <c r="U31" s="18"/>
      <c r="V31" s="36"/>
      <c r="W31" s="446" t="s">
        <v>282</v>
      </c>
      <c r="X31" s="447"/>
      <c r="Y31" s="18">
        <v>3</v>
      </c>
      <c r="Z31" s="18">
        <v>2</v>
      </c>
      <c r="AA31" s="18">
        <v>2</v>
      </c>
      <c r="AB31" s="18"/>
      <c r="AC31" s="36"/>
      <c r="AD31" s="529"/>
      <c r="AE31" s="531"/>
    </row>
    <row r="32" spans="1:31" ht="15.75">
      <c r="A32" s="522"/>
      <c r="B32" s="421" t="s">
        <v>283</v>
      </c>
      <c r="C32" s="423"/>
      <c r="D32" s="57">
        <v>3</v>
      </c>
      <c r="E32" s="57">
        <v>2</v>
      </c>
      <c r="F32" s="57">
        <v>2</v>
      </c>
      <c r="G32" s="57"/>
      <c r="H32" s="59"/>
      <c r="I32" s="421" t="s">
        <v>284</v>
      </c>
      <c r="J32" s="423"/>
      <c r="K32" s="57">
        <v>3</v>
      </c>
      <c r="L32" s="57">
        <v>2</v>
      </c>
      <c r="M32" s="57">
        <v>2</v>
      </c>
      <c r="N32" s="57"/>
      <c r="O32" s="59"/>
      <c r="P32" s="446" t="s">
        <v>285</v>
      </c>
      <c r="Q32" s="447"/>
      <c r="R32" s="18">
        <v>3</v>
      </c>
      <c r="S32" s="18">
        <v>2</v>
      </c>
      <c r="T32" s="18">
        <v>2</v>
      </c>
      <c r="U32" s="18"/>
      <c r="V32" s="36"/>
      <c r="W32" s="446" t="s">
        <v>286</v>
      </c>
      <c r="X32" s="447"/>
      <c r="Y32" s="18">
        <v>3</v>
      </c>
      <c r="Z32" s="18">
        <v>2</v>
      </c>
      <c r="AA32" s="18">
        <v>2</v>
      </c>
      <c r="AB32" s="18"/>
      <c r="AC32" s="36"/>
      <c r="AD32" s="529"/>
      <c r="AE32" s="531"/>
    </row>
    <row r="33" spans="1:31" ht="15.75">
      <c r="A33" s="522"/>
      <c r="B33" s="452" t="s">
        <v>287</v>
      </c>
      <c r="C33" s="453"/>
      <c r="D33" s="140">
        <v>3</v>
      </c>
      <c r="E33" s="140">
        <v>2</v>
      </c>
      <c r="F33" s="140">
        <v>2</v>
      </c>
      <c r="G33" s="57"/>
      <c r="H33" s="59"/>
      <c r="I33" s="421" t="s">
        <v>288</v>
      </c>
      <c r="J33" s="423"/>
      <c r="K33" s="57">
        <v>3</v>
      </c>
      <c r="L33" s="57">
        <v>2</v>
      </c>
      <c r="M33" s="57">
        <v>2</v>
      </c>
      <c r="N33" s="57"/>
      <c r="O33" s="59"/>
      <c r="P33" s="534" t="s">
        <v>289</v>
      </c>
      <c r="Q33" s="535"/>
      <c r="R33" s="121">
        <v>3</v>
      </c>
      <c r="S33" s="121">
        <v>2</v>
      </c>
      <c r="T33" s="121">
        <v>2</v>
      </c>
      <c r="U33" s="18"/>
      <c r="V33" s="36"/>
      <c r="W33" s="446" t="s">
        <v>290</v>
      </c>
      <c r="X33" s="447"/>
      <c r="Y33" s="18">
        <v>3</v>
      </c>
      <c r="Z33" s="18">
        <v>2</v>
      </c>
      <c r="AA33" s="18">
        <v>2</v>
      </c>
      <c r="AB33" s="18"/>
      <c r="AC33" s="36"/>
      <c r="AD33" s="529"/>
      <c r="AE33" s="531"/>
    </row>
    <row r="34" spans="1:31" ht="15.75">
      <c r="A34" s="522"/>
      <c r="B34" s="452" t="s">
        <v>291</v>
      </c>
      <c r="C34" s="453"/>
      <c r="D34" s="140">
        <v>3</v>
      </c>
      <c r="E34" s="140">
        <v>2</v>
      </c>
      <c r="F34" s="140">
        <v>2</v>
      </c>
      <c r="G34" s="57"/>
      <c r="H34" s="59"/>
      <c r="I34" s="452" t="s">
        <v>292</v>
      </c>
      <c r="J34" s="453"/>
      <c r="K34" s="140">
        <v>3</v>
      </c>
      <c r="L34" s="140">
        <v>2</v>
      </c>
      <c r="M34" s="140">
        <v>2</v>
      </c>
      <c r="N34" s="57"/>
      <c r="O34" s="59"/>
      <c r="P34" s="446" t="s">
        <v>293</v>
      </c>
      <c r="Q34" s="447"/>
      <c r="R34" s="18">
        <v>3</v>
      </c>
      <c r="S34" s="18"/>
      <c r="T34" s="18"/>
      <c r="U34" s="18">
        <v>2</v>
      </c>
      <c r="V34" s="36">
        <v>2</v>
      </c>
      <c r="W34" s="446" t="s">
        <v>294</v>
      </c>
      <c r="X34" s="447"/>
      <c r="Y34" s="18">
        <v>3</v>
      </c>
      <c r="Z34" s="18">
        <v>2</v>
      </c>
      <c r="AA34" s="18">
        <v>2</v>
      </c>
      <c r="AB34" s="18"/>
      <c r="AC34" s="36"/>
      <c r="AD34" s="529"/>
      <c r="AE34" s="531"/>
    </row>
    <row r="35" spans="1:31" ht="15.75">
      <c r="A35" s="522"/>
      <c r="B35" s="452" t="s">
        <v>295</v>
      </c>
      <c r="C35" s="453"/>
      <c r="D35" s="140">
        <v>3</v>
      </c>
      <c r="E35" s="140">
        <v>2</v>
      </c>
      <c r="F35" s="140">
        <v>2</v>
      </c>
      <c r="G35" s="57"/>
      <c r="H35" s="59"/>
      <c r="I35" s="421" t="s">
        <v>296</v>
      </c>
      <c r="J35" s="423"/>
      <c r="K35" s="57">
        <v>3</v>
      </c>
      <c r="L35" s="57">
        <v>2</v>
      </c>
      <c r="M35" s="57">
        <v>2</v>
      </c>
      <c r="N35" s="57"/>
      <c r="O35" s="59"/>
      <c r="P35" s="446" t="s">
        <v>297</v>
      </c>
      <c r="Q35" s="447"/>
      <c r="R35" s="18">
        <v>3</v>
      </c>
      <c r="S35" s="18"/>
      <c r="T35" s="18"/>
      <c r="U35" s="18">
        <v>2</v>
      </c>
      <c r="V35" s="36">
        <v>2</v>
      </c>
      <c r="W35" s="446" t="s">
        <v>298</v>
      </c>
      <c r="X35" s="447"/>
      <c r="Y35" s="18">
        <v>3</v>
      </c>
      <c r="Z35" s="18">
        <v>2</v>
      </c>
      <c r="AA35" s="18">
        <v>2</v>
      </c>
      <c r="AB35" s="2" t="s">
        <v>299</v>
      </c>
      <c r="AC35" s="38" t="s">
        <v>299</v>
      </c>
      <c r="AD35" s="529"/>
      <c r="AE35" s="531"/>
    </row>
    <row r="36" spans="1:31" ht="15.75">
      <c r="A36" s="522"/>
      <c r="B36" s="421" t="s">
        <v>300</v>
      </c>
      <c r="C36" s="423"/>
      <c r="D36" s="57">
        <v>3</v>
      </c>
      <c r="E36" s="57">
        <v>2</v>
      </c>
      <c r="F36" s="57">
        <v>2</v>
      </c>
      <c r="G36" s="57"/>
      <c r="H36" s="59"/>
      <c r="I36" s="421" t="s">
        <v>301</v>
      </c>
      <c r="J36" s="423"/>
      <c r="K36" s="57">
        <v>3</v>
      </c>
      <c r="L36" s="57"/>
      <c r="M36" s="57"/>
      <c r="N36" s="57">
        <v>2</v>
      </c>
      <c r="O36" s="59">
        <v>2</v>
      </c>
      <c r="P36" s="421" t="s">
        <v>302</v>
      </c>
      <c r="Q36" s="423"/>
      <c r="R36" s="18">
        <v>3</v>
      </c>
      <c r="S36" s="18"/>
      <c r="T36" s="18"/>
      <c r="U36" s="18">
        <v>2</v>
      </c>
      <c r="V36" s="36">
        <v>2</v>
      </c>
      <c r="W36" s="534" t="s">
        <v>303</v>
      </c>
      <c r="X36" s="535"/>
      <c r="Y36" s="121">
        <v>3</v>
      </c>
      <c r="Z36" s="121">
        <v>2</v>
      </c>
      <c r="AA36" s="121">
        <v>2</v>
      </c>
      <c r="AB36" s="18"/>
      <c r="AC36" s="36"/>
      <c r="AD36" s="529"/>
      <c r="AE36" s="531"/>
    </row>
    <row r="37" spans="1:31" ht="15.75">
      <c r="A37" s="522"/>
      <c r="B37" s="421" t="s">
        <v>304</v>
      </c>
      <c r="C37" s="423"/>
      <c r="D37" s="57">
        <v>3</v>
      </c>
      <c r="E37" s="57">
        <v>2</v>
      </c>
      <c r="F37" s="57">
        <v>2</v>
      </c>
      <c r="G37" s="57" t="s">
        <v>305</v>
      </c>
      <c r="H37" s="59" t="s">
        <v>305</v>
      </c>
      <c r="I37" s="421" t="s">
        <v>306</v>
      </c>
      <c r="J37" s="423"/>
      <c r="K37" s="57">
        <v>3</v>
      </c>
      <c r="L37" s="57"/>
      <c r="M37" s="57"/>
      <c r="N37" s="57">
        <v>2</v>
      </c>
      <c r="O37" s="59">
        <v>2</v>
      </c>
      <c r="P37" s="446" t="s">
        <v>307</v>
      </c>
      <c r="Q37" s="447"/>
      <c r="R37" s="18">
        <v>3</v>
      </c>
      <c r="S37" s="18"/>
      <c r="T37" s="18"/>
      <c r="U37" s="18">
        <v>3</v>
      </c>
      <c r="V37" s="36">
        <v>3</v>
      </c>
      <c r="W37" s="446" t="s">
        <v>308</v>
      </c>
      <c r="X37" s="447"/>
      <c r="Y37" s="18">
        <v>3</v>
      </c>
      <c r="Z37" s="18"/>
      <c r="AA37" s="18"/>
      <c r="AB37" s="1">
        <v>2</v>
      </c>
      <c r="AC37" s="36">
        <v>2</v>
      </c>
      <c r="AD37" s="529"/>
      <c r="AE37" s="531"/>
    </row>
    <row r="38" spans="1:31" ht="15.75">
      <c r="A38" s="522"/>
      <c r="B38" s="421" t="s">
        <v>309</v>
      </c>
      <c r="C38" s="423"/>
      <c r="D38" s="57">
        <v>3</v>
      </c>
      <c r="E38" s="57"/>
      <c r="F38" s="57"/>
      <c r="G38" s="171">
        <v>2</v>
      </c>
      <c r="H38" s="60">
        <v>2</v>
      </c>
      <c r="I38" s="421" t="s">
        <v>310</v>
      </c>
      <c r="J38" s="423"/>
      <c r="K38" s="57">
        <v>3</v>
      </c>
      <c r="L38" s="57"/>
      <c r="M38" s="57"/>
      <c r="N38" s="57">
        <v>2</v>
      </c>
      <c r="O38" s="59">
        <v>2</v>
      </c>
      <c r="P38" s="446" t="s">
        <v>311</v>
      </c>
      <c r="Q38" s="447"/>
      <c r="R38" s="18">
        <v>3</v>
      </c>
      <c r="S38" s="18"/>
      <c r="T38" s="18"/>
      <c r="U38" s="18">
        <v>2</v>
      </c>
      <c r="V38" s="36">
        <v>2</v>
      </c>
      <c r="W38" s="446" t="s">
        <v>312</v>
      </c>
      <c r="X38" s="447"/>
      <c r="Y38" s="18">
        <v>3</v>
      </c>
      <c r="Z38" s="18"/>
      <c r="AA38" s="18"/>
      <c r="AB38" s="2">
        <v>2</v>
      </c>
      <c r="AC38" s="38">
        <v>2</v>
      </c>
      <c r="AD38" s="529"/>
      <c r="AE38" s="531"/>
    </row>
    <row r="39" spans="1:31" ht="15.75">
      <c r="A39" s="522"/>
      <c r="B39" s="421" t="s">
        <v>313</v>
      </c>
      <c r="C39" s="423"/>
      <c r="D39" s="57">
        <v>3</v>
      </c>
      <c r="E39" s="57"/>
      <c r="F39" s="57"/>
      <c r="G39" s="57">
        <v>2</v>
      </c>
      <c r="H39" s="59">
        <v>2</v>
      </c>
      <c r="I39" s="421" t="s">
        <v>314</v>
      </c>
      <c r="J39" s="423"/>
      <c r="K39" s="57">
        <v>3</v>
      </c>
      <c r="L39" s="57"/>
      <c r="M39" s="57"/>
      <c r="N39" s="57">
        <v>2</v>
      </c>
      <c r="O39" s="59">
        <v>2</v>
      </c>
      <c r="P39" s="446" t="s">
        <v>315</v>
      </c>
      <c r="Q39" s="447"/>
      <c r="R39" s="18">
        <v>3</v>
      </c>
      <c r="S39" s="18"/>
      <c r="T39" s="18"/>
      <c r="U39" s="18">
        <v>2</v>
      </c>
      <c r="V39" s="36">
        <v>2</v>
      </c>
      <c r="W39" s="446" t="s">
        <v>316</v>
      </c>
      <c r="X39" s="536"/>
      <c r="Y39" s="18">
        <v>3</v>
      </c>
      <c r="Z39" s="18"/>
      <c r="AA39" s="18"/>
      <c r="AB39" s="2">
        <v>2</v>
      </c>
      <c r="AC39" s="38">
        <v>2</v>
      </c>
      <c r="AD39" s="529"/>
      <c r="AE39" s="531"/>
    </row>
    <row r="40" spans="1:31" ht="15.75">
      <c r="A40" s="522"/>
      <c r="B40" s="421" t="s">
        <v>317</v>
      </c>
      <c r="C40" s="537"/>
      <c r="D40" s="57">
        <v>3</v>
      </c>
      <c r="E40" s="57"/>
      <c r="F40" s="57"/>
      <c r="G40" s="57">
        <v>2</v>
      </c>
      <c r="H40" s="59">
        <v>2</v>
      </c>
      <c r="I40" s="421"/>
      <c r="J40" s="423"/>
      <c r="K40" s="57"/>
      <c r="L40" s="57"/>
      <c r="M40" s="57"/>
      <c r="N40" s="57"/>
      <c r="O40" s="59"/>
      <c r="P40" s="532" t="s">
        <v>318</v>
      </c>
      <c r="Q40" s="533"/>
      <c r="R40" s="175">
        <v>3</v>
      </c>
      <c r="S40" s="175" t="s">
        <v>299</v>
      </c>
      <c r="T40" s="175" t="s">
        <v>319</v>
      </c>
      <c r="U40" s="175">
        <v>2</v>
      </c>
      <c r="V40" s="176">
        <v>2</v>
      </c>
      <c r="W40" s="446" t="s">
        <v>320</v>
      </c>
      <c r="X40" s="447"/>
      <c r="Y40" s="18">
        <v>3</v>
      </c>
      <c r="Z40" s="18"/>
      <c r="AA40" s="18"/>
      <c r="AB40" s="1">
        <v>2</v>
      </c>
      <c r="AC40" s="36">
        <v>2</v>
      </c>
      <c r="AD40" s="529"/>
      <c r="AE40" s="531"/>
    </row>
    <row r="41" spans="1:31" ht="15.75">
      <c r="A41" s="522"/>
      <c r="B41" s="421" t="s">
        <v>321</v>
      </c>
      <c r="C41" s="537"/>
      <c r="D41" s="57">
        <v>3</v>
      </c>
      <c r="E41" s="57"/>
      <c r="F41" s="57"/>
      <c r="G41" s="58">
        <v>2</v>
      </c>
      <c r="H41" s="59">
        <v>2</v>
      </c>
      <c r="I41" s="421"/>
      <c r="J41" s="423"/>
      <c r="K41" s="57"/>
      <c r="L41" s="57"/>
      <c r="M41" s="57"/>
      <c r="N41" s="57"/>
      <c r="O41" s="59"/>
      <c r="P41" s="446"/>
      <c r="Q41" s="447"/>
      <c r="R41" s="18"/>
      <c r="S41" s="18"/>
      <c r="T41" s="18"/>
      <c r="U41" s="1"/>
      <c r="V41" s="36"/>
      <c r="W41" s="421" t="s">
        <v>322</v>
      </c>
      <c r="X41" s="423"/>
      <c r="Y41" s="57">
        <v>3</v>
      </c>
      <c r="Z41" s="57" t="s">
        <v>305</v>
      </c>
      <c r="AA41" s="57" t="s">
        <v>305</v>
      </c>
      <c r="AB41" s="1">
        <v>2</v>
      </c>
      <c r="AC41" s="36">
        <v>2</v>
      </c>
      <c r="AD41" s="529"/>
      <c r="AE41" s="531"/>
    </row>
    <row r="42" spans="1:31" ht="15.75">
      <c r="A42" s="522"/>
      <c r="B42" s="442" t="s">
        <v>323</v>
      </c>
      <c r="C42" s="538"/>
      <c r="D42" s="156">
        <v>3</v>
      </c>
      <c r="E42" s="156"/>
      <c r="F42" s="156"/>
      <c r="G42" s="152">
        <v>2</v>
      </c>
      <c r="H42" s="153">
        <v>2</v>
      </c>
      <c r="I42" s="421"/>
      <c r="J42" s="423"/>
      <c r="K42" s="57"/>
      <c r="L42" s="57"/>
      <c r="M42" s="57"/>
      <c r="N42" s="57"/>
      <c r="O42" s="59"/>
      <c r="P42" s="446"/>
      <c r="Q42" s="447"/>
      <c r="R42" s="57"/>
      <c r="S42" s="57"/>
      <c r="T42" s="57"/>
      <c r="U42" s="58"/>
      <c r="V42" s="59"/>
      <c r="W42" s="446" t="s">
        <v>324</v>
      </c>
      <c r="X42" s="447"/>
      <c r="Y42" s="18">
        <v>3</v>
      </c>
      <c r="Z42" s="18"/>
      <c r="AA42" s="18"/>
      <c r="AB42" s="1">
        <v>2</v>
      </c>
      <c r="AC42" s="36">
        <v>2</v>
      </c>
      <c r="AD42" s="529"/>
      <c r="AE42" s="531"/>
    </row>
    <row r="43" spans="1:31" ht="15.75">
      <c r="A43" s="522"/>
      <c r="B43" s="421" t="s">
        <v>305</v>
      </c>
      <c r="C43" s="423"/>
      <c r="D43" s="57" t="s">
        <v>305</v>
      </c>
      <c r="E43" s="57"/>
      <c r="F43" s="57"/>
      <c r="G43" s="57" t="s">
        <v>305</v>
      </c>
      <c r="H43" s="59" t="s">
        <v>319</v>
      </c>
      <c r="I43" s="421"/>
      <c r="J43" s="423"/>
      <c r="K43" s="57"/>
      <c r="L43" s="57"/>
      <c r="M43" s="57"/>
      <c r="N43" s="57"/>
      <c r="O43" s="59"/>
      <c r="P43" s="446"/>
      <c r="Q43" s="447"/>
      <c r="R43" s="57"/>
      <c r="S43" s="57"/>
      <c r="T43" s="57"/>
      <c r="U43" s="58"/>
      <c r="V43" s="59"/>
      <c r="W43" s="534" t="s">
        <v>339</v>
      </c>
      <c r="X43" s="539"/>
      <c r="Y43" s="121">
        <v>3</v>
      </c>
      <c r="Z43" s="121"/>
      <c r="AA43" s="121"/>
      <c r="AB43" s="174">
        <v>2</v>
      </c>
      <c r="AC43" s="122">
        <v>2</v>
      </c>
      <c r="AD43" s="529"/>
      <c r="AE43" s="531"/>
    </row>
    <row r="44" spans="1:31" ht="15.75">
      <c r="A44" s="522"/>
      <c r="B44" s="540"/>
      <c r="C44" s="422"/>
      <c r="D44" s="57"/>
      <c r="E44" s="57"/>
      <c r="F44" s="57"/>
      <c r="G44" s="171"/>
      <c r="H44" s="60"/>
      <c r="I44" s="421"/>
      <c r="J44" s="423"/>
      <c r="K44" s="57"/>
      <c r="L44" s="57"/>
      <c r="M44" s="57"/>
      <c r="N44" s="57"/>
      <c r="O44" s="59"/>
      <c r="P44" s="446"/>
      <c r="Q44" s="447"/>
      <c r="R44" s="57"/>
      <c r="S44" s="57"/>
      <c r="T44" s="57"/>
      <c r="U44" s="171"/>
      <c r="V44" s="60"/>
      <c r="W44" s="446"/>
      <c r="X44" s="447"/>
      <c r="Y44" s="18"/>
      <c r="Z44" s="18"/>
      <c r="AA44" s="18"/>
      <c r="AB44" s="2"/>
      <c r="AC44" s="38"/>
      <c r="AD44" s="529"/>
      <c r="AE44" s="531"/>
    </row>
    <row r="45" spans="1:31" ht="15.75">
      <c r="A45" s="522"/>
      <c r="B45" s="540"/>
      <c r="C45" s="512"/>
      <c r="D45" s="57"/>
      <c r="E45" s="57"/>
      <c r="F45" s="57"/>
      <c r="G45" s="171"/>
      <c r="H45" s="60"/>
      <c r="I45" s="299"/>
      <c r="J45" s="512"/>
      <c r="K45" s="57"/>
      <c r="L45" s="57"/>
      <c r="M45" s="57"/>
      <c r="N45" s="57"/>
      <c r="O45" s="59"/>
      <c r="P45" s="446"/>
      <c r="Q45" s="541"/>
      <c r="R45" s="57"/>
      <c r="S45" s="57"/>
      <c r="T45" s="57"/>
      <c r="U45" s="171"/>
      <c r="V45" s="60"/>
      <c r="W45" s="446"/>
      <c r="X45" s="541"/>
      <c r="Y45" s="18"/>
      <c r="Z45" s="18"/>
      <c r="AA45" s="18"/>
      <c r="AB45" s="2"/>
      <c r="AC45" s="38"/>
      <c r="AD45" s="529"/>
      <c r="AE45" s="531"/>
    </row>
    <row r="46" spans="1:31" ht="15.75">
      <c r="A46" s="522"/>
      <c r="B46" s="542" t="s">
        <v>325</v>
      </c>
      <c r="C46" s="543"/>
      <c r="D46" s="544"/>
      <c r="E46" s="171">
        <v>8</v>
      </c>
      <c r="F46" s="171">
        <v>8</v>
      </c>
      <c r="G46" s="171">
        <v>2</v>
      </c>
      <c r="H46" s="60">
        <v>2</v>
      </c>
      <c r="I46" s="545" t="s">
        <v>326</v>
      </c>
      <c r="J46" s="546"/>
      <c r="K46" s="547"/>
      <c r="L46" s="172">
        <v>2</v>
      </c>
      <c r="M46" s="172">
        <v>2</v>
      </c>
      <c r="N46" s="172">
        <v>0</v>
      </c>
      <c r="O46" s="82">
        <v>0</v>
      </c>
      <c r="P46" s="548" t="s">
        <v>326</v>
      </c>
      <c r="Q46" s="549"/>
      <c r="R46" s="550"/>
      <c r="S46" s="2">
        <v>2</v>
      </c>
      <c r="T46" s="2">
        <v>2</v>
      </c>
      <c r="U46" s="2">
        <v>4</v>
      </c>
      <c r="V46" s="38">
        <v>4</v>
      </c>
      <c r="W46" s="548" t="s">
        <v>325</v>
      </c>
      <c r="X46" s="549"/>
      <c r="Y46" s="550"/>
      <c r="Z46" s="2">
        <v>6</v>
      </c>
      <c r="AA46" s="2">
        <v>6</v>
      </c>
      <c r="AB46" s="2">
        <v>6</v>
      </c>
      <c r="AC46" s="38">
        <v>6</v>
      </c>
      <c r="AD46" s="529"/>
      <c r="AE46" s="531"/>
    </row>
    <row r="47" spans="1:31" ht="16.5" thickBot="1">
      <c r="A47" s="41"/>
      <c r="B47" s="428" t="s">
        <v>327</v>
      </c>
      <c r="C47" s="429"/>
      <c r="D47" s="551"/>
      <c r="E47" s="170">
        <f>E7+E15+E28+E46</f>
        <v>19</v>
      </c>
      <c r="F47" s="170">
        <f>F7+F15+F28+F46</f>
        <v>19</v>
      </c>
      <c r="G47" s="170">
        <f>G7+G15+G28+G46</f>
        <v>20</v>
      </c>
      <c r="H47" s="170">
        <f>H7+H15+H28+H46</f>
        <v>20</v>
      </c>
      <c r="I47" s="428" t="s">
        <v>327</v>
      </c>
      <c r="J47" s="429"/>
      <c r="K47" s="551"/>
      <c r="L47" s="170">
        <f>SUM(L7,L15,L20,L28,L46)</f>
        <v>20</v>
      </c>
      <c r="M47" s="170">
        <f>SUM(M7,M15,M20,M28,M46)</f>
        <v>20</v>
      </c>
      <c r="N47" s="170">
        <f>SUM(N46,N15,N7,N20,N28)</f>
        <v>20</v>
      </c>
      <c r="O47" s="170">
        <f>SUM(O46,O7,O15,O20,O28)</f>
        <v>20</v>
      </c>
      <c r="P47" s="430" t="s">
        <v>327</v>
      </c>
      <c r="Q47" s="431"/>
      <c r="R47" s="552"/>
      <c r="S47" s="28">
        <f>S7+S15+S28+S46</f>
        <v>16</v>
      </c>
      <c r="T47" s="28">
        <f>T7+T15+T28+T46</f>
        <v>16</v>
      </c>
      <c r="U47" s="28">
        <f>U7+U15+U28+U46</f>
        <v>15</v>
      </c>
      <c r="V47" s="28">
        <f>V7+V15+V28+V46</f>
        <v>15</v>
      </c>
      <c r="W47" s="430" t="s">
        <v>327</v>
      </c>
      <c r="X47" s="431"/>
      <c r="Y47" s="552"/>
      <c r="Z47" s="28">
        <f>Z7+Z15+Z28+Z46</f>
        <v>9</v>
      </c>
      <c r="AA47" s="28">
        <f>AA7+AA15+AA28+AA46</f>
        <v>9</v>
      </c>
      <c r="AB47" s="28">
        <f>AB7+AB15+AB28+AB46</f>
        <v>9</v>
      </c>
      <c r="AC47" s="28">
        <f>AC7+AC15+AC28+AC46</f>
        <v>9</v>
      </c>
      <c r="AD47" s="553"/>
      <c r="AE47" s="554"/>
    </row>
    <row r="48" spans="1:31" ht="15.75">
      <c r="A48" s="555"/>
      <c r="B48" s="557" t="s">
        <v>328</v>
      </c>
      <c r="C48" s="197" t="s">
        <v>329</v>
      </c>
      <c r="D48" s="559" t="s">
        <v>330</v>
      </c>
      <c r="E48" s="559"/>
      <c r="F48" s="560" t="s">
        <v>331</v>
      </c>
      <c r="G48" s="561"/>
      <c r="H48" s="562"/>
      <c r="I48" s="197" t="s">
        <v>332</v>
      </c>
      <c r="J48" s="197" t="s">
        <v>333</v>
      </c>
      <c r="K48" s="566" t="s">
        <v>334</v>
      </c>
      <c r="L48" s="567"/>
      <c r="M48" s="567"/>
      <c r="N48" s="567" t="s">
        <v>332</v>
      </c>
      <c r="O48" s="567"/>
      <c r="P48" s="33" t="s">
        <v>333</v>
      </c>
      <c r="Q48" s="569" t="s">
        <v>335</v>
      </c>
      <c r="R48" s="567" t="s">
        <v>332</v>
      </c>
      <c r="S48" s="567"/>
      <c r="T48" s="567" t="s">
        <v>333</v>
      </c>
      <c r="U48" s="567"/>
      <c r="V48" s="571" t="s">
        <v>336</v>
      </c>
      <c r="W48" s="572"/>
      <c r="X48" s="33" t="s">
        <v>332</v>
      </c>
      <c r="Y48" s="575" t="s">
        <v>333</v>
      </c>
      <c r="Z48" s="576"/>
      <c r="AA48" s="567" t="s">
        <v>337</v>
      </c>
      <c r="AB48" s="567"/>
      <c r="AC48" s="567"/>
      <c r="AD48" s="577">
        <f>SUM(AD5:AD46)</f>
        <v>128</v>
      </c>
      <c r="AE48" s="579">
        <f>SUM(AE5:AE47)</f>
        <v>128</v>
      </c>
    </row>
    <row r="49" spans="1:31" ht="16.5" thickBot="1">
      <c r="A49" s="556"/>
      <c r="B49" s="558"/>
      <c r="C49" s="198">
        <f>AD8</f>
        <v>27</v>
      </c>
      <c r="D49" s="581">
        <f>AE8</f>
        <v>27</v>
      </c>
      <c r="E49" s="581"/>
      <c r="F49" s="563"/>
      <c r="G49" s="564"/>
      <c r="H49" s="565"/>
      <c r="I49" s="198">
        <v>2</v>
      </c>
      <c r="J49" s="198">
        <v>2</v>
      </c>
      <c r="K49" s="568"/>
      <c r="L49" s="568"/>
      <c r="M49" s="568"/>
      <c r="N49" s="389">
        <f>AD5+AD21</f>
        <v>69</v>
      </c>
      <c r="O49" s="389"/>
      <c r="P49" s="34">
        <f>AE5+AE21</f>
        <v>69</v>
      </c>
      <c r="Q49" s="570"/>
      <c r="R49" s="582">
        <f>AD29</f>
        <v>30</v>
      </c>
      <c r="S49" s="582"/>
      <c r="T49" s="582">
        <f>AE29</f>
        <v>30</v>
      </c>
      <c r="U49" s="582"/>
      <c r="V49" s="573"/>
      <c r="W49" s="574"/>
      <c r="X49" s="34">
        <f>SUM(C49,I49,N49,R49)</f>
        <v>128</v>
      </c>
      <c r="Y49" s="583">
        <f>SUM(D49,J49,P49,T49)</f>
        <v>128</v>
      </c>
      <c r="Z49" s="584"/>
      <c r="AA49" s="568"/>
      <c r="AB49" s="568"/>
      <c r="AC49" s="568"/>
      <c r="AD49" s="578"/>
      <c r="AE49" s="580"/>
    </row>
    <row r="50" spans="1:30" s="11" customFormat="1" ht="15.75">
      <c r="A50" s="199" t="s">
        <v>7</v>
      </c>
      <c r="B50" s="200" t="s">
        <v>338</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2"/>
    </row>
    <row r="51" spans="1:30" ht="15.75">
      <c r="A51" s="8"/>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9"/>
    </row>
    <row r="52" spans="1:30" ht="15.75">
      <c r="A52" s="9"/>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row>
    <row r="53" spans="1:30" ht="15.75">
      <c r="A53" s="7"/>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row>
  </sheetData>
  <sheetProtection/>
  <mergeCells count="222">
    <mergeCell ref="B52:AD52"/>
    <mergeCell ref="B53:AD53"/>
    <mergeCell ref="AA48:AC49"/>
    <mergeCell ref="AD48:AD49"/>
    <mergeCell ref="AE48:AE49"/>
    <mergeCell ref="D49:E49"/>
    <mergeCell ref="N49:O49"/>
    <mergeCell ref="R49:S49"/>
    <mergeCell ref="T49:U49"/>
    <mergeCell ref="Y49:Z49"/>
    <mergeCell ref="N48:O48"/>
    <mergeCell ref="Q48:Q49"/>
    <mergeCell ref="R48:S48"/>
    <mergeCell ref="T48:U48"/>
    <mergeCell ref="V48:W49"/>
    <mergeCell ref="Y48:Z48"/>
    <mergeCell ref="B47:D47"/>
    <mergeCell ref="I47:K47"/>
    <mergeCell ref="P47:R47"/>
    <mergeCell ref="W47:Y47"/>
    <mergeCell ref="AD47:AE47"/>
    <mergeCell ref="A48:A49"/>
    <mergeCell ref="B48:B49"/>
    <mergeCell ref="D48:E48"/>
    <mergeCell ref="F48:H49"/>
    <mergeCell ref="K48:M49"/>
    <mergeCell ref="B45:C45"/>
    <mergeCell ref="I45:J45"/>
    <mergeCell ref="P45:Q45"/>
    <mergeCell ref="W45:X45"/>
    <mergeCell ref="B46:D46"/>
    <mergeCell ref="I46:K46"/>
    <mergeCell ref="P46:R46"/>
    <mergeCell ref="W46:Y46"/>
    <mergeCell ref="B43:C43"/>
    <mergeCell ref="I43:J43"/>
    <mergeCell ref="P43:Q43"/>
    <mergeCell ref="W43:X43"/>
    <mergeCell ref="B44:C44"/>
    <mergeCell ref="I44:J44"/>
    <mergeCell ref="P44:Q44"/>
    <mergeCell ref="W44:X44"/>
    <mergeCell ref="B41:C41"/>
    <mergeCell ref="I41:J41"/>
    <mergeCell ref="P41:Q41"/>
    <mergeCell ref="W41:X41"/>
    <mergeCell ref="B42:C42"/>
    <mergeCell ref="I42:J42"/>
    <mergeCell ref="P42:Q42"/>
    <mergeCell ref="W42:X42"/>
    <mergeCell ref="B39:C39"/>
    <mergeCell ref="I39:J39"/>
    <mergeCell ref="P39:Q39"/>
    <mergeCell ref="W39:X39"/>
    <mergeCell ref="B40:C40"/>
    <mergeCell ref="I40:J40"/>
    <mergeCell ref="P40:Q40"/>
    <mergeCell ref="W40:X40"/>
    <mergeCell ref="B37:C37"/>
    <mergeCell ref="I37:J37"/>
    <mergeCell ref="P37:Q37"/>
    <mergeCell ref="W37:X37"/>
    <mergeCell ref="B38:C38"/>
    <mergeCell ref="I38:J38"/>
    <mergeCell ref="P38:Q38"/>
    <mergeCell ref="W38:X38"/>
    <mergeCell ref="B35:C35"/>
    <mergeCell ref="I35:J35"/>
    <mergeCell ref="P35:Q35"/>
    <mergeCell ref="W35:X35"/>
    <mergeCell ref="B36:C36"/>
    <mergeCell ref="I36:J36"/>
    <mergeCell ref="P36:Q36"/>
    <mergeCell ref="W36:X36"/>
    <mergeCell ref="I33:J33"/>
    <mergeCell ref="P33:Q33"/>
    <mergeCell ref="W33:X33"/>
    <mergeCell ref="B34:C34"/>
    <mergeCell ref="I34:J34"/>
    <mergeCell ref="P34:Q34"/>
    <mergeCell ref="W34:X34"/>
    <mergeCell ref="AE29:AE46"/>
    <mergeCell ref="B30:C30"/>
    <mergeCell ref="I30:J30"/>
    <mergeCell ref="P30:Q30"/>
    <mergeCell ref="W30:X30"/>
    <mergeCell ref="B31:C31"/>
    <mergeCell ref="I31:J31"/>
    <mergeCell ref="P31:Q31"/>
    <mergeCell ref="W31:X31"/>
    <mergeCell ref="B32:C32"/>
    <mergeCell ref="A29:A46"/>
    <mergeCell ref="B29:C29"/>
    <mergeCell ref="I29:J29"/>
    <mergeCell ref="P29:Q29"/>
    <mergeCell ref="W29:X29"/>
    <mergeCell ref="AD29:AD46"/>
    <mergeCell ref="I32:J32"/>
    <mergeCell ref="P32:Q32"/>
    <mergeCell ref="W32:X32"/>
    <mergeCell ref="B33:C33"/>
    <mergeCell ref="B27:C27"/>
    <mergeCell ref="I27:J27"/>
    <mergeCell ref="P27:Q27"/>
    <mergeCell ref="W27:X27"/>
    <mergeCell ref="B28:D28"/>
    <mergeCell ref="I28:K28"/>
    <mergeCell ref="P28:R28"/>
    <mergeCell ref="W28:Y28"/>
    <mergeCell ref="I25:J25"/>
    <mergeCell ref="P25:Q25"/>
    <mergeCell ref="W25:X25"/>
    <mergeCell ref="B26:C26"/>
    <mergeCell ref="I26:J26"/>
    <mergeCell ref="P26:Q26"/>
    <mergeCell ref="W26:X26"/>
    <mergeCell ref="AE21:AE28"/>
    <mergeCell ref="B22:C22"/>
    <mergeCell ref="I22:J22"/>
    <mergeCell ref="P22:Q22"/>
    <mergeCell ref="W22:X22"/>
    <mergeCell ref="B23:C23"/>
    <mergeCell ref="I23:J23"/>
    <mergeCell ref="P23:Q23"/>
    <mergeCell ref="W23:X23"/>
    <mergeCell ref="B24:C24"/>
    <mergeCell ref="A21:A28"/>
    <mergeCell ref="B21:C21"/>
    <mergeCell ref="I21:J21"/>
    <mergeCell ref="P21:Q21"/>
    <mergeCell ref="W21:X21"/>
    <mergeCell ref="AD21:AD28"/>
    <mergeCell ref="I24:J24"/>
    <mergeCell ref="P24:Q24"/>
    <mergeCell ref="W24:X24"/>
    <mergeCell ref="B25:C25"/>
    <mergeCell ref="AE16:AE20"/>
    <mergeCell ref="I17:J17"/>
    <mergeCell ref="I18:J18"/>
    <mergeCell ref="I19:J19"/>
    <mergeCell ref="B20:D20"/>
    <mergeCell ref="I20:K20"/>
    <mergeCell ref="P20:R20"/>
    <mergeCell ref="W20:Y20"/>
    <mergeCell ref="A16:A20"/>
    <mergeCell ref="B16:C16"/>
    <mergeCell ref="I16:J16"/>
    <mergeCell ref="P16:Q16"/>
    <mergeCell ref="W16:X16"/>
    <mergeCell ref="AD16:AD20"/>
    <mergeCell ref="B14:C14"/>
    <mergeCell ref="I14:J14"/>
    <mergeCell ref="P14:Q14"/>
    <mergeCell ref="W14:X14"/>
    <mergeCell ref="B15:D15"/>
    <mergeCell ref="I15:K15"/>
    <mergeCell ref="P15:R15"/>
    <mergeCell ref="W15:Y15"/>
    <mergeCell ref="B11:C11"/>
    <mergeCell ref="I12:J12"/>
    <mergeCell ref="P12:Q12"/>
    <mergeCell ref="W12:X12"/>
    <mergeCell ref="B13:C13"/>
    <mergeCell ref="I13:J13"/>
    <mergeCell ref="P13:Q13"/>
    <mergeCell ref="W13:X13"/>
    <mergeCell ref="AD8:AD15"/>
    <mergeCell ref="I11:J11"/>
    <mergeCell ref="P11:Q11"/>
    <mergeCell ref="W11:X11"/>
    <mergeCell ref="B12:C12"/>
    <mergeCell ref="AE8:AE15"/>
    <mergeCell ref="B9:C9"/>
    <mergeCell ref="I9:J9"/>
    <mergeCell ref="P9:Q9"/>
    <mergeCell ref="W9:X9"/>
    <mergeCell ref="W7:Y7"/>
    <mergeCell ref="A8:A15"/>
    <mergeCell ref="B8:C8"/>
    <mergeCell ref="I8:J8"/>
    <mergeCell ref="P8:Q8"/>
    <mergeCell ref="W8:X8"/>
    <mergeCell ref="B10:C10"/>
    <mergeCell ref="I10:J10"/>
    <mergeCell ref="P10:Q10"/>
    <mergeCell ref="W10:X10"/>
    <mergeCell ref="W5:X5"/>
    <mergeCell ref="AD5:AD7"/>
    <mergeCell ref="AE5:AE7"/>
    <mergeCell ref="B6:C6"/>
    <mergeCell ref="I6:J6"/>
    <mergeCell ref="P6:Q6"/>
    <mergeCell ref="W6:X6"/>
    <mergeCell ref="B7:D7"/>
    <mergeCell ref="I7:K7"/>
    <mergeCell ref="P7:R7"/>
    <mergeCell ref="A5:A7"/>
    <mergeCell ref="B5:C5"/>
    <mergeCell ref="I5:J5"/>
    <mergeCell ref="P5:Q5"/>
    <mergeCell ref="E3:F3"/>
    <mergeCell ref="G3:H3"/>
    <mergeCell ref="B4:C4"/>
    <mergeCell ref="I4:J4"/>
    <mergeCell ref="P4:Q4"/>
    <mergeCell ref="W4:X4"/>
    <mergeCell ref="N3:O3"/>
    <mergeCell ref="P3:R3"/>
    <mergeCell ref="I3:K3"/>
    <mergeCell ref="L3:M3"/>
    <mergeCell ref="S3:T3"/>
    <mergeCell ref="U3:V3"/>
    <mergeCell ref="W3:Y3"/>
    <mergeCell ref="Z3:AA3"/>
    <mergeCell ref="A1:AE1"/>
    <mergeCell ref="A2:H2"/>
    <mergeCell ref="I2:O2"/>
    <mergeCell ref="S2:AE2"/>
    <mergeCell ref="A3:A4"/>
    <mergeCell ref="B3:D3"/>
    <mergeCell ref="AB3:AC3"/>
    <mergeCell ref="AD3:AE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W43"/>
  <sheetViews>
    <sheetView zoomScale="80" zoomScaleNormal="80" zoomScalePageLayoutView="0" workbookViewId="0" topLeftCell="A19">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393" t="s">
        <v>342</v>
      </c>
      <c r="B1" s="393"/>
      <c r="C1" s="393"/>
      <c r="D1" s="393"/>
      <c r="E1" s="393"/>
      <c r="F1" s="393"/>
      <c r="G1" s="393"/>
      <c r="H1" s="393"/>
      <c r="I1" s="393"/>
      <c r="J1" s="393"/>
      <c r="K1" s="393"/>
      <c r="L1" s="393"/>
      <c r="M1" s="393"/>
      <c r="N1" s="393"/>
      <c r="O1" s="393"/>
      <c r="P1" s="393"/>
      <c r="Q1" s="393"/>
      <c r="R1" s="393"/>
      <c r="S1" s="393"/>
      <c r="T1" s="393"/>
      <c r="U1" s="393"/>
      <c r="V1" s="393"/>
      <c r="W1" s="393"/>
    </row>
    <row r="2" spans="1:23" ht="59.25" customHeight="1" thickBot="1">
      <c r="A2" s="251" t="s">
        <v>40</v>
      </c>
      <c r="B2" s="251"/>
      <c r="C2" s="251"/>
      <c r="D2" s="251"/>
      <c r="E2" s="251"/>
      <c r="F2" s="251"/>
      <c r="G2" s="251" t="s">
        <v>88</v>
      </c>
      <c r="H2" s="251"/>
      <c r="I2" s="251"/>
      <c r="J2" s="251"/>
      <c r="K2" s="251"/>
      <c r="L2" s="6"/>
      <c r="M2" s="6"/>
      <c r="N2" s="586" t="s">
        <v>240</v>
      </c>
      <c r="O2" s="586"/>
      <c r="P2" s="586"/>
      <c r="Q2" s="586"/>
      <c r="R2" s="586"/>
      <c r="S2" s="586"/>
      <c r="T2" s="586"/>
      <c r="U2" s="586"/>
      <c r="V2" s="586"/>
      <c r="W2" s="586"/>
    </row>
    <row r="3" spans="1:23" s="11" customFormat="1" ht="16.5" customHeight="1">
      <c r="A3" s="253" t="s">
        <v>11</v>
      </c>
      <c r="B3" s="255" t="s">
        <v>212</v>
      </c>
      <c r="C3" s="256"/>
      <c r="D3" s="256"/>
      <c r="E3" s="256"/>
      <c r="F3" s="257"/>
      <c r="G3" s="255" t="s">
        <v>213</v>
      </c>
      <c r="H3" s="256"/>
      <c r="I3" s="256"/>
      <c r="J3" s="256"/>
      <c r="K3" s="257"/>
      <c r="L3" s="255" t="s">
        <v>214</v>
      </c>
      <c r="M3" s="256"/>
      <c r="N3" s="256"/>
      <c r="O3" s="256"/>
      <c r="P3" s="257"/>
      <c r="Q3" s="255" t="s">
        <v>215</v>
      </c>
      <c r="R3" s="256"/>
      <c r="S3" s="256"/>
      <c r="T3" s="256"/>
      <c r="U3" s="257"/>
      <c r="V3" s="258" t="s">
        <v>12</v>
      </c>
      <c r="W3" s="259"/>
    </row>
    <row r="4" spans="1:23" s="11" customFormat="1" ht="16.5" thickBot="1">
      <c r="A4" s="254"/>
      <c r="B4" s="260" t="s">
        <v>23</v>
      </c>
      <c r="C4" s="261"/>
      <c r="D4" s="19" t="s">
        <v>24</v>
      </c>
      <c r="E4" s="19" t="s">
        <v>25</v>
      </c>
      <c r="F4" s="20" t="s">
        <v>26</v>
      </c>
      <c r="G4" s="260" t="s">
        <v>23</v>
      </c>
      <c r="H4" s="261"/>
      <c r="I4" s="19" t="s">
        <v>24</v>
      </c>
      <c r="J4" s="19" t="s">
        <v>25</v>
      </c>
      <c r="K4" s="20" t="s">
        <v>26</v>
      </c>
      <c r="L4" s="260" t="s">
        <v>23</v>
      </c>
      <c r="M4" s="261"/>
      <c r="N4" s="19" t="s">
        <v>24</v>
      </c>
      <c r="O4" s="19" t="s">
        <v>25</v>
      </c>
      <c r="P4" s="20" t="s">
        <v>26</v>
      </c>
      <c r="Q4" s="260" t="s">
        <v>23</v>
      </c>
      <c r="R4" s="261"/>
      <c r="S4" s="19" t="s">
        <v>24</v>
      </c>
      <c r="T4" s="19" t="s">
        <v>25</v>
      </c>
      <c r="U4" s="20" t="s">
        <v>26</v>
      </c>
      <c r="V4" s="43" t="s">
        <v>25</v>
      </c>
      <c r="W4" s="20" t="s">
        <v>26</v>
      </c>
    </row>
    <row r="5" spans="1:23" s="11" customFormat="1" ht="15.75">
      <c r="A5" s="594" t="s">
        <v>95</v>
      </c>
      <c r="B5" s="597" t="s">
        <v>90</v>
      </c>
      <c r="C5" s="598"/>
      <c r="D5" s="142">
        <v>0</v>
      </c>
      <c r="E5" s="142">
        <v>3</v>
      </c>
      <c r="F5" s="143">
        <v>3</v>
      </c>
      <c r="G5" s="599" t="s">
        <v>91</v>
      </c>
      <c r="H5" s="600"/>
      <c r="I5" s="158">
        <v>0</v>
      </c>
      <c r="J5" s="158">
        <v>3</v>
      </c>
      <c r="K5" s="159">
        <v>3</v>
      </c>
      <c r="L5" s="601" t="s">
        <v>162</v>
      </c>
      <c r="M5" s="598"/>
      <c r="N5" s="142">
        <v>0</v>
      </c>
      <c r="O5" s="142">
        <v>3</v>
      </c>
      <c r="P5" s="142">
        <v>3</v>
      </c>
      <c r="Q5" s="602" t="s">
        <v>163</v>
      </c>
      <c r="R5" s="603"/>
      <c r="S5" s="145">
        <v>0</v>
      </c>
      <c r="T5" s="145">
        <v>3</v>
      </c>
      <c r="U5" s="145">
        <v>3</v>
      </c>
      <c r="V5" s="604">
        <f>E7+J7+O7+T7</f>
        <v>12</v>
      </c>
      <c r="W5" s="587">
        <f>F7+K7+P7+U7</f>
        <v>12</v>
      </c>
    </row>
    <row r="6" spans="1:23" s="11" customFormat="1" ht="15.75">
      <c r="A6" s="595"/>
      <c r="B6" s="590"/>
      <c r="C6" s="591"/>
      <c r="D6" s="104"/>
      <c r="E6" s="104"/>
      <c r="F6" s="62"/>
      <c r="G6" s="590"/>
      <c r="H6" s="591"/>
      <c r="I6" s="104"/>
      <c r="J6" s="104"/>
      <c r="K6" s="62"/>
      <c r="L6" s="590"/>
      <c r="M6" s="591"/>
      <c r="N6" s="104"/>
      <c r="O6" s="104"/>
      <c r="P6" s="62"/>
      <c r="Q6" s="590"/>
      <c r="R6" s="591"/>
      <c r="S6" s="104"/>
      <c r="T6" s="104"/>
      <c r="U6" s="62"/>
      <c r="V6" s="605"/>
      <c r="W6" s="588"/>
    </row>
    <row r="7" spans="1:23" s="11" customFormat="1" ht="16.5" thickBot="1">
      <c r="A7" s="596"/>
      <c r="B7" s="592" t="s">
        <v>94</v>
      </c>
      <c r="C7" s="593"/>
      <c r="D7" s="593"/>
      <c r="E7" s="113">
        <f>SUM(E5:E6)</f>
        <v>3</v>
      </c>
      <c r="F7" s="114">
        <f>SUM(F5:F6)</f>
        <v>3</v>
      </c>
      <c r="G7" s="592" t="s">
        <v>94</v>
      </c>
      <c r="H7" s="593"/>
      <c r="I7" s="593"/>
      <c r="J7" s="113">
        <f>SUM(J5:J6)</f>
        <v>3</v>
      </c>
      <c r="K7" s="114">
        <f>SUM(K5:K6)</f>
        <v>3</v>
      </c>
      <c r="L7" s="592" t="s">
        <v>94</v>
      </c>
      <c r="M7" s="593"/>
      <c r="N7" s="593"/>
      <c r="O7" s="113">
        <f>SUM(O5:O6)</f>
        <v>3</v>
      </c>
      <c r="P7" s="114">
        <f>SUM(P5:P6)</f>
        <v>3</v>
      </c>
      <c r="Q7" s="592" t="s">
        <v>94</v>
      </c>
      <c r="R7" s="593"/>
      <c r="S7" s="593"/>
      <c r="T7" s="113">
        <f>SUM(T5:T6)</f>
        <v>3</v>
      </c>
      <c r="U7" s="114">
        <f>SUM(U5:U6)</f>
        <v>3</v>
      </c>
      <c r="V7" s="606"/>
      <c r="W7" s="589"/>
    </row>
    <row r="8" spans="1:23" s="11" customFormat="1" ht="15.75">
      <c r="A8" s="263" t="s">
        <v>14</v>
      </c>
      <c r="B8" s="291" t="s">
        <v>48</v>
      </c>
      <c r="C8" s="292"/>
      <c r="D8" s="135">
        <v>2</v>
      </c>
      <c r="E8" s="135">
        <v>3</v>
      </c>
      <c r="F8" s="136">
        <v>3</v>
      </c>
      <c r="G8" s="293" t="s">
        <v>49</v>
      </c>
      <c r="H8" s="294"/>
      <c r="I8" s="146">
        <v>2</v>
      </c>
      <c r="J8" s="146">
        <v>3</v>
      </c>
      <c r="K8" s="147">
        <v>3</v>
      </c>
      <c r="L8" s="615" t="s">
        <v>50</v>
      </c>
      <c r="M8" s="616"/>
      <c r="N8" s="135">
        <v>2</v>
      </c>
      <c r="O8" s="135">
        <v>3</v>
      </c>
      <c r="P8" s="136">
        <v>3</v>
      </c>
      <c r="Q8" s="617" t="s">
        <v>51</v>
      </c>
      <c r="R8" s="298"/>
      <c r="S8" s="63">
        <v>2</v>
      </c>
      <c r="T8" s="63">
        <v>3</v>
      </c>
      <c r="U8" s="70">
        <v>3</v>
      </c>
      <c r="V8" s="607">
        <f>E14+J14+O14+T14</f>
        <v>22</v>
      </c>
      <c r="W8" s="610">
        <f>F14+K14+P14+U14</f>
        <v>22</v>
      </c>
    </row>
    <row r="9" spans="1:23" s="11" customFormat="1" ht="15.75">
      <c r="A9" s="264"/>
      <c r="B9" s="345" t="s">
        <v>53</v>
      </c>
      <c r="C9" s="346"/>
      <c r="D9" s="133">
        <v>2</v>
      </c>
      <c r="E9" s="133">
        <v>2</v>
      </c>
      <c r="F9" s="134">
        <v>2</v>
      </c>
      <c r="G9" s="335" t="s">
        <v>54</v>
      </c>
      <c r="H9" s="336"/>
      <c r="I9" s="148">
        <v>2</v>
      </c>
      <c r="J9" s="148">
        <v>2</v>
      </c>
      <c r="K9" s="149">
        <v>2</v>
      </c>
      <c r="L9" s="618" t="s">
        <v>52</v>
      </c>
      <c r="M9" s="619"/>
      <c r="N9" s="133">
        <v>2</v>
      </c>
      <c r="O9" s="133">
        <v>2</v>
      </c>
      <c r="P9" s="134">
        <v>2</v>
      </c>
      <c r="Q9" s="301"/>
      <c r="R9" s="302"/>
      <c r="S9" s="55"/>
      <c r="T9" s="55"/>
      <c r="U9" s="56"/>
      <c r="V9" s="608"/>
      <c r="W9" s="611"/>
    </row>
    <row r="10" spans="1:23" s="11" customFormat="1" ht="15.75">
      <c r="A10" s="264"/>
      <c r="B10" s="301"/>
      <c r="C10" s="302"/>
      <c r="D10" s="55"/>
      <c r="E10" s="55"/>
      <c r="F10" s="56"/>
      <c r="G10" s="335" t="s">
        <v>46</v>
      </c>
      <c r="H10" s="336"/>
      <c r="I10" s="148">
        <v>2</v>
      </c>
      <c r="J10" s="148">
        <v>2</v>
      </c>
      <c r="K10" s="149">
        <v>2</v>
      </c>
      <c r="L10" s="345" t="s">
        <v>39</v>
      </c>
      <c r="M10" s="346"/>
      <c r="N10" s="133">
        <v>2</v>
      </c>
      <c r="O10" s="133">
        <v>2</v>
      </c>
      <c r="P10" s="134">
        <v>2</v>
      </c>
      <c r="Q10" s="301"/>
      <c r="R10" s="302"/>
      <c r="S10" s="55"/>
      <c r="T10" s="55"/>
      <c r="U10" s="56"/>
      <c r="V10" s="608"/>
      <c r="W10" s="611"/>
    </row>
    <row r="11" spans="1:23" s="11" customFormat="1" ht="15.75">
      <c r="A11" s="264"/>
      <c r="B11" s="301"/>
      <c r="C11" s="302"/>
      <c r="D11" s="55"/>
      <c r="E11" s="55"/>
      <c r="F11" s="56"/>
      <c r="G11" s="301"/>
      <c r="H11" s="302"/>
      <c r="I11" s="55"/>
      <c r="J11" s="55"/>
      <c r="K11" s="56"/>
      <c r="L11" s="303"/>
      <c r="M11" s="304"/>
      <c r="N11" s="55"/>
      <c r="O11" s="55"/>
      <c r="P11" s="56"/>
      <c r="Q11" s="613"/>
      <c r="R11" s="614"/>
      <c r="S11" s="76"/>
      <c r="T11" s="55"/>
      <c r="U11" s="56"/>
      <c r="V11" s="608"/>
      <c r="W11" s="611"/>
    </row>
    <row r="12" spans="1:23" s="11" customFormat="1" ht="15.75">
      <c r="A12" s="264"/>
      <c r="B12" s="301"/>
      <c r="C12" s="302"/>
      <c r="D12" s="55"/>
      <c r="E12" s="55"/>
      <c r="F12" s="56"/>
      <c r="G12" s="301"/>
      <c r="H12" s="302"/>
      <c r="I12" s="55"/>
      <c r="J12" s="55"/>
      <c r="K12" s="56"/>
      <c r="L12" s="303"/>
      <c r="M12" s="304"/>
      <c r="N12" s="55"/>
      <c r="O12" s="55"/>
      <c r="P12" s="56"/>
      <c r="Q12" s="613"/>
      <c r="R12" s="614"/>
      <c r="S12" s="76"/>
      <c r="T12" s="55"/>
      <c r="U12" s="56"/>
      <c r="V12" s="608"/>
      <c r="W12" s="611"/>
    </row>
    <row r="13" spans="1:23" s="11" customFormat="1" ht="15.75">
      <c r="A13" s="264"/>
      <c r="B13" s="301"/>
      <c r="C13" s="302"/>
      <c r="D13" s="55"/>
      <c r="E13" s="55"/>
      <c r="F13" s="56"/>
      <c r="G13" s="301"/>
      <c r="H13" s="302"/>
      <c r="I13" s="55"/>
      <c r="J13" s="55"/>
      <c r="K13" s="56"/>
      <c r="L13" s="303"/>
      <c r="M13" s="304"/>
      <c r="N13" s="55"/>
      <c r="O13" s="55"/>
      <c r="P13" s="56"/>
      <c r="Q13" s="613"/>
      <c r="R13" s="614"/>
      <c r="S13" s="76"/>
      <c r="T13" s="55"/>
      <c r="U13" s="56"/>
      <c r="V13" s="608"/>
      <c r="W13" s="611"/>
    </row>
    <row r="14" spans="1:23" s="11" customFormat="1" ht="16.5" thickBot="1">
      <c r="A14" s="265"/>
      <c r="B14" s="316" t="s">
        <v>13</v>
      </c>
      <c r="C14" s="317"/>
      <c r="D14" s="318"/>
      <c r="E14" s="64">
        <f>SUM(E8:E13)</f>
        <v>5</v>
      </c>
      <c r="F14" s="71">
        <f>SUM(F8:F13)</f>
        <v>5</v>
      </c>
      <c r="G14" s="316" t="s">
        <v>13</v>
      </c>
      <c r="H14" s="317"/>
      <c r="I14" s="318"/>
      <c r="J14" s="64">
        <f>SUM(J8:J13)</f>
        <v>7</v>
      </c>
      <c r="K14" s="71">
        <f>SUM(K8:K13)</f>
        <v>7</v>
      </c>
      <c r="L14" s="313" t="s">
        <v>13</v>
      </c>
      <c r="M14" s="314"/>
      <c r="N14" s="315"/>
      <c r="O14" s="96">
        <f>SUM(O8:O13)</f>
        <v>7</v>
      </c>
      <c r="P14" s="95">
        <f>SUM(P8:P13)</f>
        <v>7</v>
      </c>
      <c r="Q14" s="316" t="s">
        <v>13</v>
      </c>
      <c r="R14" s="317"/>
      <c r="S14" s="318"/>
      <c r="T14" s="64">
        <f>SUM(T8:T13)</f>
        <v>3</v>
      </c>
      <c r="U14" s="71">
        <f>SUM(U8:U13)</f>
        <v>3</v>
      </c>
      <c r="V14" s="609"/>
      <c r="W14" s="612"/>
    </row>
    <row r="15" spans="1:23" s="11" customFormat="1" ht="16.5" customHeight="1">
      <c r="A15" s="263" t="s">
        <v>15</v>
      </c>
      <c r="B15" s="345" t="s">
        <v>194</v>
      </c>
      <c r="C15" s="346"/>
      <c r="D15" s="133">
        <v>3</v>
      </c>
      <c r="E15" s="133">
        <v>2</v>
      </c>
      <c r="F15" s="134">
        <v>2</v>
      </c>
      <c r="G15" s="585" t="s">
        <v>221</v>
      </c>
      <c r="H15" s="336"/>
      <c r="I15" s="148">
        <v>3</v>
      </c>
      <c r="J15" s="148">
        <v>2</v>
      </c>
      <c r="K15" s="160">
        <v>2</v>
      </c>
      <c r="L15" s="322" t="s">
        <v>170</v>
      </c>
      <c r="M15" s="323"/>
      <c r="N15" s="63">
        <v>3</v>
      </c>
      <c r="O15" s="63">
        <v>2</v>
      </c>
      <c r="P15" s="70">
        <v>2</v>
      </c>
      <c r="Q15" s="297" t="s">
        <v>165</v>
      </c>
      <c r="R15" s="298"/>
      <c r="S15" s="63">
        <v>3</v>
      </c>
      <c r="T15" s="63">
        <v>2</v>
      </c>
      <c r="U15" s="77">
        <v>2</v>
      </c>
      <c r="V15" s="637">
        <f>E36+J36+O36+T36</f>
        <v>38</v>
      </c>
      <c r="W15" s="610">
        <f>F36+K36+P36+U36</f>
        <v>38</v>
      </c>
    </row>
    <row r="16" spans="1:23" s="11" customFormat="1" ht="15.75">
      <c r="A16" s="634"/>
      <c r="B16" s="345" t="s">
        <v>195</v>
      </c>
      <c r="C16" s="346"/>
      <c r="D16" s="133">
        <v>3</v>
      </c>
      <c r="E16" s="133">
        <v>2</v>
      </c>
      <c r="F16" s="134">
        <v>2</v>
      </c>
      <c r="G16" s="301" t="s">
        <v>200</v>
      </c>
      <c r="H16" s="302"/>
      <c r="I16" s="105">
        <v>3</v>
      </c>
      <c r="J16" s="105">
        <v>3</v>
      </c>
      <c r="K16" s="108">
        <v>3</v>
      </c>
      <c r="L16" s="620" t="s">
        <v>60</v>
      </c>
      <c r="M16" s="621"/>
      <c r="N16" s="16">
        <v>3</v>
      </c>
      <c r="O16" s="16">
        <v>2</v>
      </c>
      <c r="P16" s="26">
        <v>2</v>
      </c>
      <c r="Q16" s="324" t="s">
        <v>172</v>
      </c>
      <c r="R16" s="302"/>
      <c r="S16" s="55">
        <v>3</v>
      </c>
      <c r="T16" s="55">
        <v>2</v>
      </c>
      <c r="U16" s="78">
        <v>2</v>
      </c>
      <c r="V16" s="638"/>
      <c r="W16" s="611"/>
    </row>
    <row r="17" spans="1:23" s="11" customFormat="1" ht="15.75">
      <c r="A17" s="634"/>
      <c r="B17" s="301" t="s">
        <v>203</v>
      </c>
      <c r="C17" s="302"/>
      <c r="D17" s="55">
        <v>3</v>
      </c>
      <c r="E17" s="55">
        <v>2</v>
      </c>
      <c r="F17" s="56">
        <v>2</v>
      </c>
      <c r="G17" s="301" t="s">
        <v>177</v>
      </c>
      <c r="H17" s="302"/>
      <c r="I17" s="55">
        <v>3</v>
      </c>
      <c r="J17" s="55">
        <v>2</v>
      </c>
      <c r="K17" s="78">
        <v>2</v>
      </c>
      <c r="L17" s="328" t="s">
        <v>61</v>
      </c>
      <c r="M17" s="329"/>
      <c r="N17" s="55">
        <v>3</v>
      </c>
      <c r="O17" s="55">
        <v>2</v>
      </c>
      <c r="P17" s="56">
        <v>2</v>
      </c>
      <c r="Q17" s="324" t="s">
        <v>140</v>
      </c>
      <c r="R17" s="302"/>
      <c r="S17" s="55">
        <v>3</v>
      </c>
      <c r="T17" s="55">
        <v>2</v>
      </c>
      <c r="U17" s="78">
        <v>2</v>
      </c>
      <c r="V17" s="638"/>
      <c r="W17" s="611"/>
    </row>
    <row r="18" spans="1:23" s="11" customFormat="1" ht="15.75">
      <c r="A18" s="634"/>
      <c r="B18" s="345" t="s">
        <v>204</v>
      </c>
      <c r="C18" s="346"/>
      <c r="D18" s="133">
        <v>3</v>
      </c>
      <c r="E18" s="133">
        <v>2</v>
      </c>
      <c r="F18" s="134">
        <v>2</v>
      </c>
      <c r="G18" s="301" t="s">
        <v>158</v>
      </c>
      <c r="H18" s="302"/>
      <c r="I18" s="55">
        <v>3</v>
      </c>
      <c r="J18" s="55">
        <v>2</v>
      </c>
      <c r="K18" s="78">
        <v>2</v>
      </c>
      <c r="L18" s="328" t="s">
        <v>62</v>
      </c>
      <c r="M18" s="329"/>
      <c r="N18" s="55">
        <v>3</v>
      </c>
      <c r="O18" s="55">
        <v>2</v>
      </c>
      <c r="P18" s="56">
        <v>2</v>
      </c>
      <c r="Q18" s="324" t="s">
        <v>67</v>
      </c>
      <c r="R18" s="302"/>
      <c r="S18" s="55">
        <v>3</v>
      </c>
      <c r="T18" s="55">
        <v>2</v>
      </c>
      <c r="U18" s="78">
        <v>2</v>
      </c>
      <c r="V18" s="638"/>
      <c r="W18" s="611"/>
    </row>
    <row r="19" spans="1:23" s="11" customFormat="1" ht="15.75">
      <c r="A19" s="634"/>
      <c r="B19" s="301" t="s">
        <v>59</v>
      </c>
      <c r="C19" s="375"/>
      <c r="D19" s="55">
        <v>3</v>
      </c>
      <c r="E19" s="55">
        <v>2</v>
      </c>
      <c r="F19" s="56">
        <v>2</v>
      </c>
      <c r="G19" s="301" t="s">
        <v>141</v>
      </c>
      <c r="H19" s="302"/>
      <c r="I19" s="55">
        <v>3</v>
      </c>
      <c r="J19" s="55">
        <v>2</v>
      </c>
      <c r="K19" s="78">
        <v>2</v>
      </c>
      <c r="L19" s="352" t="s">
        <v>58</v>
      </c>
      <c r="M19" s="353"/>
      <c r="N19" s="133">
        <v>3</v>
      </c>
      <c r="O19" s="133">
        <v>2</v>
      </c>
      <c r="P19" s="134">
        <v>2</v>
      </c>
      <c r="Q19" s="324" t="s">
        <v>68</v>
      </c>
      <c r="R19" s="302"/>
      <c r="S19" s="55">
        <v>3</v>
      </c>
      <c r="T19" s="55">
        <v>2</v>
      </c>
      <c r="U19" s="78">
        <v>2</v>
      </c>
      <c r="V19" s="638"/>
      <c r="W19" s="611"/>
    </row>
    <row r="20" spans="1:23" s="11" customFormat="1" ht="15.75">
      <c r="A20" s="634"/>
      <c r="B20" s="301" t="s">
        <v>70</v>
      </c>
      <c r="C20" s="302"/>
      <c r="D20" s="55">
        <v>3</v>
      </c>
      <c r="E20" s="55">
        <v>2</v>
      </c>
      <c r="F20" s="56">
        <v>2</v>
      </c>
      <c r="G20" s="301" t="s">
        <v>230</v>
      </c>
      <c r="H20" s="302"/>
      <c r="I20" s="55">
        <v>3</v>
      </c>
      <c r="J20" s="55">
        <v>2</v>
      </c>
      <c r="K20" s="78">
        <v>2</v>
      </c>
      <c r="L20" s="352" t="s">
        <v>64</v>
      </c>
      <c r="M20" s="353"/>
      <c r="N20" s="133">
        <v>3</v>
      </c>
      <c r="O20" s="133">
        <v>2</v>
      </c>
      <c r="P20" s="134">
        <v>2</v>
      </c>
      <c r="Q20" s="324" t="s">
        <v>148</v>
      </c>
      <c r="R20" s="302"/>
      <c r="S20" s="55">
        <v>3</v>
      </c>
      <c r="T20" s="55">
        <v>2</v>
      </c>
      <c r="U20" s="78">
        <v>2</v>
      </c>
      <c r="V20" s="638"/>
      <c r="W20" s="611"/>
    </row>
    <row r="21" spans="1:23" s="11" customFormat="1" ht="15.75">
      <c r="A21" s="634"/>
      <c r="B21" s="345" t="s">
        <v>121</v>
      </c>
      <c r="C21" s="346"/>
      <c r="D21" s="133">
        <v>3</v>
      </c>
      <c r="E21" s="133">
        <v>2</v>
      </c>
      <c r="F21" s="134">
        <v>2</v>
      </c>
      <c r="G21" s="301" t="s">
        <v>71</v>
      </c>
      <c r="H21" s="302"/>
      <c r="I21" s="55">
        <v>3</v>
      </c>
      <c r="J21" s="55">
        <v>2</v>
      </c>
      <c r="K21" s="78">
        <v>2</v>
      </c>
      <c r="L21" s="352" t="s">
        <v>65</v>
      </c>
      <c r="M21" s="353"/>
      <c r="N21" s="133">
        <v>3</v>
      </c>
      <c r="O21" s="133">
        <v>2</v>
      </c>
      <c r="P21" s="134">
        <v>2</v>
      </c>
      <c r="Q21" s="324" t="s">
        <v>81</v>
      </c>
      <c r="R21" s="302"/>
      <c r="S21" s="55">
        <v>3</v>
      </c>
      <c r="T21" s="55">
        <v>2</v>
      </c>
      <c r="U21" s="78">
        <v>2</v>
      </c>
      <c r="V21" s="638"/>
      <c r="W21" s="611"/>
    </row>
    <row r="22" spans="1:23" s="11" customFormat="1" ht="15.75">
      <c r="A22" s="634"/>
      <c r="B22" s="301" t="s">
        <v>186</v>
      </c>
      <c r="C22" s="302"/>
      <c r="D22" s="55">
        <v>3</v>
      </c>
      <c r="E22" s="55">
        <v>2</v>
      </c>
      <c r="F22" s="56">
        <v>2</v>
      </c>
      <c r="G22" s="301" t="s">
        <v>169</v>
      </c>
      <c r="H22" s="302"/>
      <c r="I22" s="55">
        <v>3</v>
      </c>
      <c r="J22" s="55">
        <v>2</v>
      </c>
      <c r="K22" s="78">
        <v>2</v>
      </c>
      <c r="L22" s="328" t="s">
        <v>155</v>
      </c>
      <c r="M22" s="622"/>
      <c r="N22" s="55">
        <v>3</v>
      </c>
      <c r="O22" s="55">
        <v>2</v>
      </c>
      <c r="P22" s="56">
        <v>2</v>
      </c>
      <c r="Q22" s="324" t="s">
        <v>173</v>
      </c>
      <c r="R22" s="302"/>
      <c r="S22" s="55">
        <v>3</v>
      </c>
      <c r="T22" s="55">
        <v>2</v>
      </c>
      <c r="U22" s="78">
        <v>2</v>
      </c>
      <c r="V22" s="638"/>
      <c r="W22" s="611"/>
    </row>
    <row r="23" spans="1:23" s="11" customFormat="1" ht="15.75">
      <c r="A23" s="634"/>
      <c r="B23" s="301" t="s">
        <v>122</v>
      </c>
      <c r="C23" s="302"/>
      <c r="D23" s="55">
        <v>3</v>
      </c>
      <c r="E23" s="55">
        <v>2</v>
      </c>
      <c r="F23" s="56">
        <v>2</v>
      </c>
      <c r="G23" s="585" t="s">
        <v>47</v>
      </c>
      <c r="H23" s="336"/>
      <c r="I23" s="148">
        <v>3</v>
      </c>
      <c r="J23" s="148">
        <v>2</v>
      </c>
      <c r="K23" s="160">
        <v>2</v>
      </c>
      <c r="L23" s="328" t="s">
        <v>123</v>
      </c>
      <c r="M23" s="622"/>
      <c r="N23" s="55">
        <v>3</v>
      </c>
      <c r="O23" s="55">
        <v>2</v>
      </c>
      <c r="P23" s="56">
        <v>2</v>
      </c>
      <c r="Q23" s="324" t="s">
        <v>77</v>
      </c>
      <c r="R23" s="302"/>
      <c r="S23" s="55">
        <v>3</v>
      </c>
      <c r="T23" s="55">
        <v>2</v>
      </c>
      <c r="U23" s="78">
        <v>2</v>
      </c>
      <c r="V23" s="638"/>
      <c r="W23" s="611"/>
    </row>
    <row r="24" spans="1:23" s="11" customFormat="1" ht="15.75">
      <c r="A24" s="634"/>
      <c r="B24" s="301" t="s">
        <v>82</v>
      </c>
      <c r="C24" s="302"/>
      <c r="D24" s="55">
        <v>3</v>
      </c>
      <c r="E24" s="55">
        <v>2</v>
      </c>
      <c r="F24" s="56">
        <v>2</v>
      </c>
      <c r="G24" s="623" t="s">
        <v>147</v>
      </c>
      <c r="H24" s="624"/>
      <c r="I24" s="55">
        <v>3</v>
      </c>
      <c r="J24" s="55">
        <v>2</v>
      </c>
      <c r="K24" s="78">
        <v>2</v>
      </c>
      <c r="L24" s="328" t="s">
        <v>80</v>
      </c>
      <c r="M24" s="622"/>
      <c r="N24" s="55">
        <v>3</v>
      </c>
      <c r="O24" s="55">
        <v>2</v>
      </c>
      <c r="P24" s="56">
        <v>2</v>
      </c>
      <c r="Q24" s="324" t="s">
        <v>151</v>
      </c>
      <c r="R24" s="302"/>
      <c r="S24" s="55">
        <v>3</v>
      </c>
      <c r="T24" s="55">
        <v>2</v>
      </c>
      <c r="U24" s="78">
        <v>2</v>
      </c>
      <c r="V24" s="638"/>
      <c r="W24" s="611"/>
    </row>
    <row r="25" spans="1:23" s="11" customFormat="1" ht="15.75">
      <c r="A25" s="634"/>
      <c r="B25" s="345" t="s">
        <v>55</v>
      </c>
      <c r="C25" s="346"/>
      <c r="D25" s="133">
        <v>3</v>
      </c>
      <c r="E25" s="133">
        <v>2</v>
      </c>
      <c r="F25" s="144">
        <v>2</v>
      </c>
      <c r="G25" s="301" t="s">
        <v>149</v>
      </c>
      <c r="H25" s="302"/>
      <c r="I25" s="55">
        <v>3</v>
      </c>
      <c r="J25" s="55">
        <v>2</v>
      </c>
      <c r="K25" s="78">
        <v>2</v>
      </c>
      <c r="L25" s="328" t="s">
        <v>76</v>
      </c>
      <c r="M25" s="622"/>
      <c r="N25" s="55">
        <v>3</v>
      </c>
      <c r="O25" s="55">
        <v>2</v>
      </c>
      <c r="P25" s="56">
        <v>2</v>
      </c>
      <c r="Q25" s="324" t="s">
        <v>79</v>
      </c>
      <c r="R25" s="302"/>
      <c r="S25" s="55">
        <v>3</v>
      </c>
      <c r="T25" s="55">
        <v>2</v>
      </c>
      <c r="U25" s="78">
        <v>2</v>
      </c>
      <c r="V25" s="638"/>
      <c r="W25" s="611"/>
    </row>
    <row r="26" spans="1:23" s="11" customFormat="1" ht="15.75">
      <c r="A26" s="634"/>
      <c r="B26" s="301" t="s">
        <v>229</v>
      </c>
      <c r="C26" s="375"/>
      <c r="D26" s="55">
        <v>3</v>
      </c>
      <c r="E26" s="55">
        <v>2</v>
      </c>
      <c r="F26" s="95">
        <v>2</v>
      </c>
      <c r="G26" s="335" t="s">
        <v>193</v>
      </c>
      <c r="H26" s="336"/>
      <c r="I26" s="148">
        <v>3</v>
      </c>
      <c r="J26" s="148">
        <v>2</v>
      </c>
      <c r="K26" s="160">
        <v>2</v>
      </c>
      <c r="L26" s="625" t="s">
        <v>156</v>
      </c>
      <c r="M26" s="626"/>
      <c r="N26" s="96">
        <v>3</v>
      </c>
      <c r="O26" s="96">
        <v>2</v>
      </c>
      <c r="P26" s="95">
        <v>2</v>
      </c>
      <c r="Q26" s="324" t="s">
        <v>74</v>
      </c>
      <c r="R26" s="302"/>
      <c r="S26" s="55">
        <v>3</v>
      </c>
      <c r="T26" s="55">
        <v>2</v>
      </c>
      <c r="U26" s="78">
        <v>2</v>
      </c>
      <c r="V26" s="638"/>
      <c r="W26" s="611"/>
    </row>
    <row r="27" spans="1:23" s="11" customFormat="1" ht="15.75">
      <c r="A27" s="634"/>
      <c r="B27" s="301" t="s">
        <v>188</v>
      </c>
      <c r="C27" s="375"/>
      <c r="D27" s="55" t="s">
        <v>187</v>
      </c>
      <c r="E27" s="55" t="s">
        <v>187</v>
      </c>
      <c r="F27" s="56" t="s">
        <v>187</v>
      </c>
      <c r="G27" s="585" t="s">
        <v>196</v>
      </c>
      <c r="H27" s="336"/>
      <c r="I27" s="161">
        <v>3</v>
      </c>
      <c r="J27" s="161">
        <v>2</v>
      </c>
      <c r="K27" s="162">
        <v>2</v>
      </c>
      <c r="L27" s="629" t="s">
        <v>192</v>
      </c>
      <c r="M27" s="630"/>
      <c r="N27" s="247">
        <v>3</v>
      </c>
      <c r="O27" s="247">
        <v>2</v>
      </c>
      <c r="P27" s="248">
        <v>2</v>
      </c>
      <c r="Q27" s="324" t="s">
        <v>197</v>
      </c>
      <c r="R27" s="302"/>
      <c r="S27" s="55">
        <v>3</v>
      </c>
      <c r="T27" s="55">
        <v>2</v>
      </c>
      <c r="U27" s="78">
        <v>2</v>
      </c>
      <c r="V27" s="638"/>
      <c r="W27" s="611"/>
    </row>
    <row r="28" spans="1:23" s="11" customFormat="1" ht="15.75">
      <c r="A28" s="634"/>
      <c r="B28" s="301" t="s">
        <v>187</v>
      </c>
      <c r="C28" s="627"/>
      <c r="D28" s="55" t="s">
        <v>187</v>
      </c>
      <c r="E28" s="55" t="s">
        <v>187</v>
      </c>
      <c r="F28" s="56" t="s">
        <v>187</v>
      </c>
      <c r="G28" s="585"/>
      <c r="H28" s="336"/>
      <c r="I28" s="148"/>
      <c r="J28" s="148"/>
      <c r="K28" s="160"/>
      <c r="L28" s="328" t="s">
        <v>198</v>
      </c>
      <c r="M28" s="329"/>
      <c r="N28" s="55" t="s">
        <v>198</v>
      </c>
      <c r="O28" s="55" t="s">
        <v>198</v>
      </c>
      <c r="P28" s="56" t="s">
        <v>198</v>
      </c>
      <c r="Q28" s="324" t="s">
        <v>206</v>
      </c>
      <c r="R28" s="302"/>
      <c r="S28" s="55">
        <v>3</v>
      </c>
      <c r="T28" s="55">
        <v>2</v>
      </c>
      <c r="U28" s="78">
        <v>2</v>
      </c>
      <c r="V28" s="638"/>
      <c r="W28" s="611"/>
    </row>
    <row r="29" spans="1:23" s="11" customFormat="1" ht="15.75">
      <c r="A29" s="634"/>
      <c r="B29" s="301"/>
      <c r="C29" s="302"/>
      <c r="D29" s="55"/>
      <c r="E29" s="55"/>
      <c r="F29" s="56"/>
      <c r="G29" s="628"/>
      <c r="H29" s="348"/>
      <c r="I29" s="55" t="s">
        <v>205</v>
      </c>
      <c r="J29" s="55" t="s">
        <v>205</v>
      </c>
      <c r="K29" s="78" t="s">
        <v>205</v>
      </c>
      <c r="L29" s="328"/>
      <c r="M29" s="329"/>
      <c r="N29" s="55"/>
      <c r="O29" s="55"/>
      <c r="P29" s="56"/>
      <c r="Q29" s="648" t="s">
        <v>239</v>
      </c>
      <c r="R29" s="649"/>
      <c r="S29" s="74">
        <v>3</v>
      </c>
      <c r="T29" s="74">
        <v>2</v>
      </c>
      <c r="U29" s="173">
        <v>2</v>
      </c>
      <c r="V29" s="638"/>
      <c r="W29" s="611"/>
    </row>
    <row r="30" spans="1:23" s="11" customFormat="1" ht="15.75">
      <c r="A30" s="634"/>
      <c r="B30" s="301"/>
      <c r="C30" s="375"/>
      <c r="D30" s="55"/>
      <c r="E30" s="55"/>
      <c r="F30" s="99"/>
      <c r="G30" s="631"/>
      <c r="H30" s="632"/>
      <c r="I30" s="55"/>
      <c r="J30" s="55"/>
      <c r="K30" s="78"/>
      <c r="L30" s="328"/>
      <c r="M30" s="650"/>
      <c r="N30" s="55"/>
      <c r="O30" s="55"/>
      <c r="P30" s="56"/>
      <c r="Q30" s="324"/>
      <c r="R30" s="375"/>
      <c r="S30" s="55"/>
      <c r="T30" s="55"/>
      <c r="U30" s="78"/>
      <c r="V30" s="638"/>
      <c r="W30" s="611"/>
    </row>
    <row r="31" spans="1:23" s="11" customFormat="1" ht="15.75">
      <c r="A31" s="634"/>
      <c r="B31" s="301"/>
      <c r="C31" s="375"/>
      <c r="D31" s="55"/>
      <c r="E31" s="55"/>
      <c r="F31" s="78"/>
      <c r="G31" s="631"/>
      <c r="H31" s="632"/>
      <c r="I31" s="109"/>
      <c r="J31" s="109"/>
      <c r="K31" s="110"/>
      <c r="L31" s="328"/>
      <c r="M31" s="329"/>
      <c r="N31" s="55"/>
      <c r="O31" s="55"/>
      <c r="P31" s="56"/>
      <c r="Q31" s="324"/>
      <c r="R31" s="302"/>
      <c r="S31" s="55"/>
      <c r="T31" s="55"/>
      <c r="U31" s="78"/>
      <c r="V31" s="638"/>
      <c r="W31" s="611"/>
    </row>
    <row r="32" spans="1:23" s="11" customFormat="1" ht="15.75">
      <c r="A32" s="634"/>
      <c r="B32" s="301"/>
      <c r="C32" s="302"/>
      <c r="D32" s="55"/>
      <c r="E32" s="55"/>
      <c r="F32" s="56"/>
      <c r="G32" s="639"/>
      <c r="H32" s="341"/>
      <c r="I32" s="67"/>
      <c r="J32" s="67"/>
      <c r="K32" s="107"/>
      <c r="L32" s="328"/>
      <c r="M32" s="329"/>
      <c r="N32" s="55"/>
      <c r="O32" s="55"/>
      <c r="P32" s="56"/>
      <c r="Q32" s="324"/>
      <c r="R32" s="302"/>
      <c r="S32" s="55"/>
      <c r="T32" s="55"/>
      <c r="U32" s="78"/>
      <c r="V32" s="638"/>
      <c r="W32" s="611"/>
    </row>
    <row r="33" spans="1:23" s="11" customFormat="1" ht="15.75">
      <c r="A33" s="634"/>
      <c r="B33" s="301"/>
      <c r="C33" s="302"/>
      <c r="D33" s="55"/>
      <c r="E33" s="55"/>
      <c r="F33" s="56"/>
      <c r="G33" s="301"/>
      <c r="H33" s="302"/>
      <c r="I33" s="55"/>
      <c r="J33" s="55"/>
      <c r="K33" s="78"/>
      <c r="L33" s="328"/>
      <c r="M33" s="329"/>
      <c r="N33" s="55"/>
      <c r="O33" s="55"/>
      <c r="P33" s="56"/>
      <c r="Q33" s="324"/>
      <c r="R33" s="302"/>
      <c r="S33" s="55"/>
      <c r="T33" s="55"/>
      <c r="U33" s="78"/>
      <c r="V33" s="638"/>
      <c r="W33" s="611"/>
    </row>
    <row r="34" spans="1:23" s="11" customFormat="1" ht="15.75">
      <c r="A34" s="634"/>
      <c r="B34" s="301"/>
      <c r="C34" s="302"/>
      <c r="D34" s="55"/>
      <c r="E34" s="55"/>
      <c r="F34" s="56"/>
      <c r="G34" s="301"/>
      <c r="H34" s="302"/>
      <c r="I34" s="55"/>
      <c r="J34" s="55"/>
      <c r="K34" s="78"/>
      <c r="L34" s="328"/>
      <c r="M34" s="329"/>
      <c r="N34" s="55"/>
      <c r="O34" s="55"/>
      <c r="P34" s="56"/>
      <c r="Q34" s="324"/>
      <c r="R34" s="302"/>
      <c r="S34" s="55"/>
      <c r="T34" s="55"/>
      <c r="U34" s="78"/>
      <c r="V34" s="638"/>
      <c r="W34" s="611"/>
    </row>
    <row r="35" spans="1:23" s="11" customFormat="1" ht="15.75">
      <c r="A35" s="634"/>
      <c r="B35" s="301"/>
      <c r="C35" s="302"/>
      <c r="D35" s="55"/>
      <c r="E35" s="55"/>
      <c r="F35" s="56"/>
      <c r="G35" s="301"/>
      <c r="H35" s="302"/>
      <c r="I35" s="55"/>
      <c r="J35" s="55"/>
      <c r="K35" s="78"/>
      <c r="L35" s="328"/>
      <c r="M35" s="329"/>
      <c r="N35" s="55"/>
      <c r="O35" s="55"/>
      <c r="P35" s="56"/>
      <c r="Q35" s="324"/>
      <c r="R35" s="302"/>
      <c r="S35" s="55"/>
      <c r="T35" s="55"/>
      <c r="U35" s="78"/>
      <c r="V35" s="638"/>
      <c r="W35" s="611"/>
    </row>
    <row r="36" spans="1:23" s="11" customFormat="1" ht="15.75">
      <c r="A36" s="634"/>
      <c r="B36" s="330" t="s">
        <v>16</v>
      </c>
      <c r="C36" s="326"/>
      <c r="D36" s="327"/>
      <c r="E36" s="92">
        <v>10</v>
      </c>
      <c r="F36" s="68">
        <v>10</v>
      </c>
      <c r="G36" s="330" t="s">
        <v>86</v>
      </c>
      <c r="H36" s="326"/>
      <c r="I36" s="327"/>
      <c r="J36" s="92">
        <v>8</v>
      </c>
      <c r="K36" s="79">
        <v>8</v>
      </c>
      <c r="L36" s="330" t="s">
        <v>16</v>
      </c>
      <c r="M36" s="326"/>
      <c r="N36" s="327"/>
      <c r="O36" s="168">
        <v>8</v>
      </c>
      <c r="P36" s="68">
        <v>8</v>
      </c>
      <c r="Q36" s="325" t="s">
        <v>16</v>
      </c>
      <c r="R36" s="326"/>
      <c r="S36" s="327"/>
      <c r="T36" s="72">
        <v>12</v>
      </c>
      <c r="U36" s="79">
        <v>12</v>
      </c>
      <c r="V36" s="638"/>
      <c r="W36" s="611"/>
    </row>
    <row r="37" spans="1:23" s="11" customFormat="1" ht="16.5" thickBot="1">
      <c r="A37" s="46"/>
      <c r="B37" s="369" t="s">
        <v>22</v>
      </c>
      <c r="C37" s="370"/>
      <c r="D37" s="371"/>
      <c r="E37" s="91">
        <f>E7+E14+E36</f>
        <v>18</v>
      </c>
      <c r="F37" s="91">
        <f>F7+F14+F36</f>
        <v>18</v>
      </c>
      <c r="G37" s="369" t="s">
        <v>22</v>
      </c>
      <c r="H37" s="370"/>
      <c r="I37" s="371"/>
      <c r="J37" s="91">
        <f>J7+J14+J36</f>
        <v>18</v>
      </c>
      <c r="K37" s="100">
        <f>K7+K14+K36</f>
        <v>18</v>
      </c>
      <c r="L37" s="369" t="s">
        <v>22</v>
      </c>
      <c r="M37" s="370"/>
      <c r="N37" s="371"/>
      <c r="O37" s="169">
        <f>O7+O14+O36</f>
        <v>18</v>
      </c>
      <c r="P37" s="69">
        <f>P7+P14+P36</f>
        <v>18</v>
      </c>
      <c r="Q37" s="372" t="s">
        <v>22</v>
      </c>
      <c r="R37" s="370"/>
      <c r="S37" s="371"/>
      <c r="T37" s="94">
        <f>T7+T14+T36</f>
        <v>18</v>
      </c>
      <c r="U37" s="94">
        <f>U7+U14+U36</f>
        <v>18</v>
      </c>
      <c r="V37" s="646"/>
      <c r="W37" s="647"/>
    </row>
    <row r="38" spans="1:23" ht="15.75">
      <c r="A38" s="635"/>
      <c r="B38" s="644" t="s">
        <v>27</v>
      </c>
      <c r="C38" s="23" t="s">
        <v>17</v>
      </c>
      <c r="D38" s="359" t="s">
        <v>18</v>
      </c>
      <c r="E38" s="359"/>
      <c r="F38" s="633" t="s">
        <v>97</v>
      </c>
      <c r="G38" s="365"/>
      <c r="H38" s="23" t="s">
        <v>28</v>
      </c>
      <c r="I38" s="359" t="s">
        <v>29</v>
      </c>
      <c r="J38" s="359"/>
      <c r="K38" s="360" t="s">
        <v>30</v>
      </c>
      <c r="L38" s="361"/>
      <c r="M38" s="98" t="s">
        <v>28</v>
      </c>
      <c r="N38" s="364" t="s">
        <v>29</v>
      </c>
      <c r="O38" s="364"/>
      <c r="P38" s="368" t="s">
        <v>31</v>
      </c>
      <c r="Q38" s="365"/>
      <c r="R38" s="23" t="s">
        <v>19</v>
      </c>
      <c r="S38" s="366" t="s">
        <v>20</v>
      </c>
      <c r="T38" s="367"/>
      <c r="U38" s="383" t="s">
        <v>32</v>
      </c>
      <c r="V38" s="640">
        <f>SUM(V5:V36)</f>
        <v>72</v>
      </c>
      <c r="W38" s="642">
        <f>SUM(W5:W36)</f>
        <v>72</v>
      </c>
    </row>
    <row r="39" spans="1:23" ht="16.5" thickBot="1">
      <c r="A39" s="636"/>
      <c r="B39" s="645"/>
      <c r="C39" s="19">
        <v>0</v>
      </c>
      <c r="D39" s="389">
        <v>0</v>
      </c>
      <c r="E39" s="389"/>
      <c r="F39" s="362"/>
      <c r="G39" s="363"/>
      <c r="H39" s="19">
        <f>V5+V8</f>
        <v>34</v>
      </c>
      <c r="I39" s="389">
        <f>W5+W8</f>
        <v>34</v>
      </c>
      <c r="J39" s="389"/>
      <c r="K39" s="362"/>
      <c r="L39" s="363"/>
      <c r="M39" s="19">
        <f>V15</f>
        <v>38</v>
      </c>
      <c r="N39" s="389">
        <f>W15</f>
        <v>38</v>
      </c>
      <c r="O39" s="389"/>
      <c r="P39" s="362"/>
      <c r="Q39" s="363"/>
      <c r="R39" s="19">
        <v>72</v>
      </c>
      <c r="S39" s="390">
        <v>72</v>
      </c>
      <c r="T39" s="262"/>
      <c r="U39" s="384"/>
      <c r="V39" s="641"/>
      <c r="W39" s="643"/>
    </row>
    <row r="40" spans="2:21" ht="15.75">
      <c r="B40" s="13" t="s">
        <v>190</v>
      </c>
      <c r="C40" s="13"/>
      <c r="D40" s="13"/>
      <c r="E40" s="13"/>
      <c r="F40" s="13"/>
      <c r="G40" s="13"/>
      <c r="H40" s="13"/>
      <c r="I40" s="13"/>
      <c r="J40" s="13"/>
      <c r="K40" s="13"/>
      <c r="L40" s="13"/>
      <c r="M40" s="13"/>
      <c r="N40" s="13"/>
      <c r="O40" s="13"/>
      <c r="P40" s="13"/>
      <c r="Q40" s="13"/>
      <c r="R40" s="13"/>
      <c r="S40" s="13"/>
      <c r="T40" s="13"/>
      <c r="U40" s="13"/>
    </row>
    <row r="41" spans="2:21" ht="15.75">
      <c r="B41" s="13"/>
      <c r="C41" s="13"/>
      <c r="D41" s="13"/>
      <c r="E41" s="13"/>
      <c r="F41" s="13"/>
      <c r="G41" s="13"/>
      <c r="H41" s="13"/>
      <c r="I41" s="13"/>
      <c r="J41" s="13"/>
      <c r="K41" s="13"/>
      <c r="L41" s="13"/>
      <c r="M41" s="13"/>
      <c r="N41" s="13"/>
      <c r="O41" s="13"/>
      <c r="P41" s="13"/>
      <c r="Q41" s="13"/>
      <c r="R41" s="13"/>
      <c r="S41" s="13"/>
      <c r="T41" s="13"/>
      <c r="U41" s="13"/>
    </row>
    <row r="42" spans="2:21" ht="15.75">
      <c r="B42" s="44"/>
      <c r="C42" s="44"/>
      <c r="D42" s="44"/>
      <c r="E42" s="44"/>
      <c r="F42" s="44"/>
      <c r="G42" s="44"/>
      <c r="H42" s="44"/>
      <c r="I42" s="44"/>
      <c r="J42" s="44"/>
      <c r="K42" s="44"/>
      <c r="L42" s="44"/>
      <c r="M42" s="44"/>
      <c r="N42" s="44"/>
      <c r="O42" s="44"/>
      <c r="P42" s="44"/>
      <c r="Q42" s="44"/>
      <c r="R42" s="44"/>
      <c r="S42" s="44"/>
      <c r="T42" s="44"/>
      <c r="U42" s="44"/>
    </row>
    <row r="43" spans="2:21" ht="15.75">
      <c r="B43" s="44"/>
      <c r="C43" s="44"/>
      <c r="D43" s="44"/>
      <c r="E43" s="44"/>
      <c r="F43" s="44"/>
      <c r="G43" s="44"/>
      <c r="H43" s="44"/>
      <c r="I43" s="44"/>
      <c r="J43" s="44"/>
      <c r="K43" s="44"/>
      <c r="L43" s="44"/>
      <c r="M43" s="44"/>
      <c r="N43" s="44"/>
      <c r="O43" s="44"/>
      <c r="P43" s="44"/>
      <c r="Q43" s="44"/>
      <c r="R43" s="44"/>
      <c r="S43" s="44"/>
      <c r="T43" s="44"/>
      <c r="U43" s="44"/>
    </row>
  </sheetData>
  <sheetProtection/>
  <mergeCells count="172">
    <mergeCell ref="W15:W36"/>
    <mergeCell ref="V37:W37"/>
    <mergeCell ref="Q32:R32"/>
    <mergeCell ref="L33:M33"/>
    <mergeCell ref="Q37:S37"/>
    <mergeCell ref="Q29:R29"/>
    <mergeCell ref="L30:M30"/>
    <mergeCell ref="Q28:R28"/>
    <mergeCell ref="L22:M22"/>
    <mergeCell ref="Q16:R16"/>
    <mergeCell ref="V38:V39"/>
    <mergeCell ref="W38:W39"/>
    <mergeCell ref="B34:C34"/>
    <mergeCell ref="G34:H34"/>
    <mergeCell ref="L34:M34"/>
    <mergeCell ref="Q34:R34"/>
    <mergeCell ref="P38:Q39"/>
    <mergeCell ref="S38:T38"/>
    <mergeCell ref="B37:D37"/>
    <mergeCell ref="B38:B39"/>
    <mergeCell ref="B33:C33"/>
    <mergeCell ref="G33:H33"/>
    <mergeCell ref="Q33:R33"/>
    <mergeCell ref="B31:C31"/>
    <mergeCell ref="L31:M31"/>
    <mergeCell ref="Q31:R31"/>
    <mergeCell ref="B32:C32"/>
    <mergeCell ref="G32:H32"/>
    <mergeCell ref="L32:M32"/>
    <mergeCell ref="G31:H31"/>
    <mergeCell ref="U38:U39"/>
    <mergeCell ref="G37:I37"/>
    <mergeCell ref="L37:N37"/>
    <mergeCell ref="V15:V36"/>
    <mergeCell ref="D39:E39"/>
    <mergeCell ref="I39:J39"/>
    <mergeCell ref="N39:O39"/>
    <mergeCell ref="S39:T39"/>
    <mergeCell ref="N38:O38"/>
    <mergeCell ref="D38:E38"/>
    <mergeCell ref="F38:G39"/>
    <mergeCell ref="I38:J38"/>
    <mergeCell ref="K38:L39"/>
    <mergeCell ref="A15:A36"/>
    <mergeCell ref="A38:A39"/>
    <mergeCell ref="B29:C29"/>
    <mergeCell ref="L29:M29"/>
    <mergeCell ref="B35:C35"/>
    <mergeCell ref="G35:H35"/>
    <mergeCell ref="B30:C30"/>
    <mergeCell ref="Q26:R26"/>
    <mergeCell ref="B28:C28"/>
    <mergeCell ref="Q30:R30"/>
    <mergeCell ref="G28:H28"/>
    <mergeCell ref="Q27:R27"/>
    <mergeCell ref="G29:H29"/>
    <mergeCell ref="L27:M27"/>
    <mergeCell ref="G30:H30"/>
    <mergeCell ref="L28:M28"/>
    <mergeCell ref="G27:H27"/>
    <mergeCell ref="B36:D36"/>
    <mergeCell ref="G36:I36"/>
    <mergeCell ref="L36:N36"/>
    <mergeCell ref="Q36:S36"/>
    <mergeCell ref="L35:M35"/>
    <mergeCell ref="Q35:R35"/>
    <mergeCell ref="L25:M25"/>
    <mergeCell ref="Q25:R25"/>
    <mergeCell ref="B27:C27"/>
    <mergeCell ref="Q24:R24"/>
    <mergeCell ref="L20:M20"/>
    <mergeCell ref="Q20:R20"/>
    <mergeCell ref="Q22:R22"/>
    <mergeCell ref="Q21:R21"/>
    <mergeCell ref="L26:M26"/>
    <mergeCell ref="B26:C26"/>
    <mergeCell ref="L17:M17"/>
    <mergeCell ref="Q17:R17"/>
    <mergeCell ref="B25:C25"/>
    <mergeCell ref="L21:M21"/>
    <mergeCell ref="B18:C18"/>
    <mergeCell ref="L23:M23"/>
    <mergeCell ref="Q23:R23"/>
    <mergeCell ref="L24:M24"/>
    <mergeCell ref="G24:H24"/>
    <mergeCell ref="B24:C24"/>
    <mergeCell ref="Q15:R15"/>
    <mergeCell ref="B14:D14"/>
    <mergeCell ref="L15:M15"/>
    <mergeCell ref="L18:M18"/>
    <mergeCell ref="Q18:R18"/>
    <mergeCell ref="B19:C19"/>
    <mergeCell ref="L19:M19"/>
    <mergeCell ref="Q19:R19"/>
    <mergeCell ref="B16:C16"/>
    <mergeCell ref="L16:M16"/>
    <mergeCell ref="B12:C12"/>
    <mergeCell ref="G12:H12"/>
    <mergeCell ref="L12:M12"/>
    <mergeCell ref="B15:C15"/>
    <mergeCell ref="G15:H15"/>
    <mergeCell ref="B11:C11"/>
    <mergeCell ref="B9:C9"/>
    <mergeCell ref="G9:H9"/>
    <mergeCell ref="L9:M9"/>
    <mergeCell ref="Q9:R9"/>
    <mergeCell ref="B10:C10"/>
    <mergeCell ref="G10:H10"/>
    <mergeCell ref="L10:M10"/>
    <mergeCell ref="A8:A14"/>
    <mergeCell ref="B8:C8"/>
    <mergeCell ref="G8:H8"/>
    <mergeCell ref="L8:M8"/>
    <mergeCell ref="Q8:R8"/>
    <mergeCell ref="B13:C13"/>
    <mergeCell ref="Q12:R12"/>
    <mergeCell ref="Q10:R10"/>
    <mergeCell ref="L11:M11"/>
    <mergeCell ref="Q11:R11"/>
    <mergeCell ref="A1:W1"/>
    <mergeCell ref="A2:F2"/>
    <mergeCell ref="G2:K2"/>
    <mergeCell ref="A3:A4"/>
    <mergeCell ref="B3:F3"/>
    <mergeCell ref="B4:C4"/>
    <mergeCell ref="G4:H4"/>
    <mergeCell ref="L4:M4"/>
    <mergeCell ref="Q4:R4"/>
    <mergeCell ref="G3:K3"/>
    <mergeCell ref="V3:W3"/>
    <mergeCell ref="G14:I14"/>
    <mergeCell ref="L14:N14"/>
    <mergeCell ref="Q14:S14"/>
    <mergeCell ref="G11:H11"/>
    <mergeCell ref="V8:V14"/>
    <mergeCell ref="G13:H13"/>
    <mergeCell ref="W8:W14"/>
    <mergeCell ref="L13:M13"/>
    <mergeCell ref="Q13:R13"/>
    <mergeCell ref="A5:A7"/>
    <mergeCell ref="B5:C5"/>
    <mergeCell ref="G5:H5"/>
    <mergeCell ref="L5:M5"/>
    <mergeCell ref="Q5:R5"/>
    <mergeCell ref="V5:V7"/>
    <mergeCell ref="B17:C17"/>
    <mergeCell ref="W5:W7"/>
    <mergeCell ref="B6:C6"/>
    <mergeCell ref="G6:H6"/>
    <mergeCell ref="L6:M6"/>
    <mergeCell ref="Q6:R6"/>
    <mergeCell ref="B7:D7"/>
    <mergeCell ref="G7:I7"/>
    <mergeCell ref="L7:N7"/>
    <mergeCell ref="Q7:S7"/>
    <mergeCell ref="G26:H26"/>
    <mergeCell ref="G25:H25"/>
    <mergeCell ref="G23:H23"/>
    <mergeCell ref="G22:H22"/>
    <mergeCell ref="G21:H21"/>
    <mergeCell ref="N2:W2"/>
    <mergeCell ref="G17:H17"/>
    <mergeCell ref="G16:H16"/>
    <mergeCell ref="L3:P3"/>
    <mergeCell ref="Q3:U3"/>
    <mergeCell ref="B21:C21"/>
    <mergeCell ref="B22:C22"/>
    <mergeCell ref="B23:C23"/>
    <mergeCell ref="G20:H20"/>
    <mergeCell ref="G19:H19"/>
    <mergeCell ref="G18:H18"/>
    <mergeCell ref="B20:C20"/>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42"/>
  <sheetViews>
    <sheetView zoomScale="80" zoomScaleNormal="80" zoomScalePageLayoutView="0" workbookViewId="0" topLeftCell="A1">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393" t="s">
        <v>343</v>
      </c>
      <c r="B1" s="393"/>
      <c r="C1" s="393"/>
      <c r="D1" s="393"/>
      <c r="E1" s="393"/>
      <c r="F1" s="393"/>
      <c r="G1" s="393"/>
      <c r="H1" s="393"/>
      <c r="I1" s="393"/>
      <c r="J1" s="393"/>
      <c r="K1" s="393"/>
      <c r="L1" s="393"/>
      <c r="M1" s="393"/>
      <c r="N1" s="393"/>
      <c r="O1" s="393"/>
      <c r="P1" s="393"/>
      <c r="Q1" s="393"/>
      <c r="R1" s="393"/>
      <c r="S1" s="393"/>
      <c r="T1" s="393"/>
      <c r="U1" s="393"/>
      <c r="V1" s="393"/>
      <c r="W1" s="393"/>
    </row>
    <row r="2" spans="1:23" ht="56.25" customHeight="1" thickBot="1">
      <c r="A2" s="251" t="s">
        <v>40</v>
      </c>
      <c r="B2" s="251"/>
      <c r="C2" s="251"/>
      <c r="D2" s="251"/>
      <c r="E2" s="251"/>
      <c r="F2" s="251"/>
      <c r="G2" s="251" t="s">
        <v>41</v>
      </c>
      <c r="H2" s="251"/>
      <c r="I2" s="251"/>
      <c r="J2" s="251"/>
      <c r="K2" s="251"/>
      <c r="L2" s="6"/>
      <c r="M2" s="6"/>
      <c r="N2" s="586" t="s">
        <v>241</v>
      </c>
      <c r="O2" s="586"/>
      <c r="P2" s="586"/>
      <c r="Q2" s="586"/>
      <c r="R2" s="586"/>
      <c r="S2" s="586"/>
      <c r="T2" s="586"/>
      <c r="U2" s="586"/>
      <c r="V2" s="586"/>
      <c r="W2" s="586"/>
    </row>
    <row r="3" spans="1:23" s="11" customFormat="1" ht="16.5" customHeight="1">
      <c r="A3" s="253" t="s">
        <v>11</v>
      </c>
      <c r="B3" s="255" t="s">
        <v>212</v>
      </c>
      <c r="C3" s="256"/>
      <c r="D3" s="256"/>
      <c r="E3" s="256"/>
      <c r="F3" s="257"/>
      <c r="G3" s="255" t="s">
        <v>213</v>
      </c>
      <c r="H3" s="256"/>
      <c r="I3" s="256"/>
      <c r="J3" s="256"/>
      <c r="K3" s="257"/>
      <c r="L3" s="255" t="s">
        <v>214</v>
      </c>
      <c r="M3" s="256"/>
      <c r="N3" s="256"/>
      <c r="O3" s="256"/>
      <c r="P3" s="257"/>
      <c r="Q3" s="255" t="s">
        <v>215</v>
      </c>
      <c r="R3" s="256"/>
      <c r="S3" s="256"/>
      <c r="T3" s="256"/>
      <c r="U3" s="257"/>
      <c r="V3" s="258" t="s">
        <v>12</v>
      </c>
      <c r="W3" s="259"/>
    </row>
    <row r="4" spans="1:23" s="11" customFormat="1" ht="16.5" thickBot="1">
      <c r="A4" s="254"/>
      <c r="B4" s="260" t="s">
        <v>23</v>
      </c>
      <c r="C4" s="261"/>
      <c r="D4" s="19" t="s">
        <v>24</v>
      </c>
      <c r="E4" s="19" t="s">
        <v>25</v>
      </c>
      <c r="F4" s="20" t="s">
        <v>26</v>
      </c>
      <c r="G4" s="260" t="s">
        <v>23</v>
      </c>
      <c r="H4" s="261"/>
      <c r="I4" s="19" t="s">
        <v>24</v>
      </c>
      <c r="J4" s="19" t="s">
        <v>25</v>
      </c>
      <c r="K4" s="20" t="s">
        <v>26</v>
      </c>
      <c r="L4" s="260" t="s">
        <v>23</v>
      </c>
      <c r="M4" s="261"/>
      <c r="N4" s="19" t="s">
        <v>24</v>
      </c>
      <c r="O4" s="19" t="s">
        <v>25</v>
      </c>
      <c r="P4" s="20" t="s">
        <v>26</v>
      </c>
      <c r="Q4" s="260" t="s">
        <v>23</v>
      </c>
      <c r="R4" s="261"/>
      <c r="S4" s="19" t="s">
        <v>24</v>
      </c>
      <c r="T4" s="19" t="s">
        <v>25</v>
      </c>
      <c r="U4" s="20" t="s">
        <v>26</v>
      </c>
      <c r="V4" s="43" t="s">
        <v>25</v>
      </c>
      <c r="W4" s="20" t="s">
        <v>26</v>
      </c>
    </row>
    <row r="5" spans="1:23" s="11" customFormat="1" ht="15.75">
      <c r="A5" s="594" t="s">
        <v>95</v>
      </c>
      <c r="B5" s="597" t="s">
        <v>96</v>
      </c>
      <c r="C5" s="598"/>
      <c r="D5" s="142">
        <v>0</v>
      </c>
      <c r="E5" s="142">
        <v>3</v>
      </c>
      <c r="F5" s="143">
        <v>3</v>
      </c>
      <c r="G5" s="335" t="s">
        <v>159</v>
      </c>
      <c r="H5" s="651"/>
      <c r="I5" s="158">
        <v>0</v>
      </c>
      <c r="J5" s="158">
        <v>3</v>
      </c>
      <c r="K5" s="159">
        <v>3</v>
      </c>
      <c r="L5" s="345" t="s">
        <v>160</v>
      </c>
      <c r="M5" s="346"/>
      <c r="N5" s="142">
        <v>0</v>
      </c>
      <c r="O5" s="142">
        <v>3</v>
      </c>
      <c r="P5" s="143">
        <v>3</v>
      </c>
      <c r="Q5" s="301" t="s">
        <v>161</v>
      </c>
      <c r="R5" s="302"/>
      <c r="S5" s="111">
        <v>0</v>
      </c>
      <c r="T5" s="111">
        <v>3</v>
      </c>
      <c r="U5" s="112">
        <v>3</v>
      </c>
      <c r="V5" s="604">
        <f>E7+J7+O7+T7</f>
        <v>12</v>
      </c>
      <c r="W5" s="587">
        <f>F7+K7+P7+U7</f>
        <v>12</v>
      </c>
    </row>
    <row r="6" spans="1:23" s="11" customFormat="1" ht="15.75">
      <c r="A6" s="595"/>
      <c r="B6" s="590"/>
      <c r="C6" s="591"/>
      <c r="D6" s="103"/>
      <c r="E6" s="103"/>
      <c r="F6" s="62"/>
      <c r="G6" s="590"/>
      <c r="H6" s="591"/>
      <c r="I6" s="103"/>
      <c r="J6" s="103"/>
      <c r="K6" s="62"/>
      <c r="L6" s="590"/>
      <c r="M6" s="591"/>
      <c r="N6" s="103"/>
      <c r="O6" s="103"/>
      <c r="P6" s="62"/>
      <c r="Q6" s="590"/>
      <c r="R6" s="591"/>
      <c r="S6" s="103"/>
      <c r="T6" s="103"/>
      <c r="U6" s="62"/>
      <c r="V6" s="605"/>
      <c r="W6" s="588"/>
    </row>
    <row r="7" spans="1:23" s="11" customFormat="1" ht="16.5" thickBot="1">
      <c r="A7" s="596"/>
      <c r="B7" s="592" t="s">
        <v>94</v>
      </c>
      <c r="C7" s="593"/>
      <c r="D7" s="593"/>
      <c r="E7" s="113">
        <f>SUM(E5:E6)</f>
        <v>3</v>
      </c>
      <c r="F7" s="114">
        <f>SUM(F5:F6)</f>
        <v>3</v>
      </c>
      <c r="G7" s="592" t="s">
        <v>94</v>
      </c>
      <c r="H7" s="593"/>
      <c r="I7" s="593"/>
      <c r="J7" s="113">
        <f>SUM(J5:J6)</f>
        <v>3</v>
      </c>
      <c r="K7" s="114">
        <f>SUM(K5:K6)</f>
        <v>3</v>
      </c>
      <c r="L7" s="592" t="s">
        <v>94</v>
      </c>
      <c r="M7" s="593"/>
      <c r="N7" s="593"/>
      <c r="O7" s="113">
        <f>SUM(O5:O6)</f>
        <v>3</v>
      </c>
      <c r="P7" s="114">
        <f>SUM(P5:P6)</f>
        <v>3</v>
      </c>
      <c r="Q7" s="592" t="s">
        <v>94</v>
      </c>
      <c r="R7" s="593"/>
      <c r="S7" s="593"/>
      <c r="T7" s="113">
        <f>SUM(T5:T6)</f>
        <v>3</v>
      </c>
      <c r="U7" s="114">
        <f>SUM(U5:U6)</f>
        <v>3</v>
      </c>
      <c r="V7" s="606"/>
      <c r="W7" s="589"/>
    </row>
    <row r="8" spans="1:23" s="11" customFormat="1" ht="15.75">
      <c r="A8" s="594" t="s">
        <v>14</v>
      </c>
      <c r="B8" s="291" t="s">
        <v>48</v>
      </c>
      <c r="C8" s="292"/>
      <c r="D8" s="135">
        <v>2</v>
      </c>
      <c r="E8" s="135">
        <v>3</v>
      </c>
      <c r="F8" s="136">
        <v>3</v>
      </c>
      <c r="G8" s="293" t="s">
        <v>49</v>
      </c>
      <c r="H8" s="294"/>
      <c r="I8" s="146">
        <v>2</v>
      </c>
      <c r="J8" s="146">
        <v>3</v>
      </c>
      <c r="K8" s="147">
        <v>3</v>
      </c>
      <c r="L8" s="615" t="s">
        <v>50</v>
      </c>
      <c r="M8" s="616"/>
      <c r="N8" s="135">
        <v>2</v>
      </c>
      <c r="O8" s="135">
        <v>3</v>
      </c>
      <c r="P8" s="136">
        <v>3</v>
      </c>
      <c r="Q8" s="617" t="s">
        <v>51</v>
      </c>
      <c r="R8" s="298"/>
      <c r="S8" s="63">
        <v>2</v>
      </c>
      <c r="T8" s="63">
        <v>3</v>
      </c>
      <c r="U8" s="70">
        <v>3</v>
      </c>
      <c r="V8" s="607">
        <f>E14+J14+O14+T14</f>
        <v>22</v>
      </c>
      <c r="W8" s="610">
        <f>F14+K14+P14+U14</f>
        <v>22</v>
      </c>
    </row>
    <row r="9" spans="1:23" s="11" customFormat="1" ht="15.75">
      <c r="A9" s="595"/>
      <c r="B9" s="345" t="s">
        <v>53</v>
      </c>
      <c r="C9" s="346"/>
      <c r="D9" s="133">
        <v>2</v>
      </c>
      <c r="E9" s="133">
        <v>2</v>
      </c>
      <c r="F9" s="134">
        <v>2</v>
      </c>
      <c r="G9" s="585" t="s">
        <v>54</v>
      </c>
      <c r="H9" s="336"/>
      <c r="I9" s="148">
        <v>2</v>
      </c>
      <c r="J9" s="148">
        <v>2</v>
      </c>
      <c r="K9" s="149">
        <v>2</v>
      </c>
      <c r="L9" s="618" t="s">
        <v>125</v>
      </c>
      <c r="M9" s="619"/>
      <c r="N9" s="133">
        <v>2</v>
      </c>
      <c r="O9" s="133">
        <v>2</v>
      </c>
      <c r="P9" s="134">
        <v>2</v>
      </c>
      <c r="Q9" s="301"/>
      <c r="R9" s="302"/>
      <c r="S9" s="55"/>
      <c r="T9" s="55"/>
      <c r="U9" s="56"/>
      <c r="V9" s="608"/>
      <c r="W9" s="611"/>
    </row>
    <row r="10" spans="1:23" s="11" customFormat="1" ht="15.75">
      <c r="A10" s="595"/>
      <c r="B10" s="331"/>
      <c r="C10" s="332"/>
      <c r="D10" s="109"/>
      <c r="E10" s="109"/>
      <c r="F10" s="115"/>
      <c r="G10" s="585" t="s">
        <v>126</v>
      </c>
      <c r="H10" s="336"/>
      <c r="I10" s="148">
        <v>2</v>
      </c>
      <c r="J10" s="148">
        <v>2</v>
      </c>
      <c r="K10" s="149">
        <v>2</v>
      </c>
      <c r="L10" s="345" t="s">
        <v>228</v>
      </c>
      <c r="M10" s="346"/>
      <c r="N10" s="133">
        <v>2</v>
      </c>
      <c r="O10" s="133">
        <v>2</v>
      </c>
      <c r="P10" s="134">
        <v>2</v>
      </c>
      <c r="Q10" s="301"/>
      <c r="R10" s="302"/>
      <c r="S10" s="55"/>
      <c r="T10" s="55"/>
      <c r="U10" s="56"/>
      <c r="V10" s="608"/>
      <c r="W10" s="611"/>
    </row>
    <row r="11" spans="1:23" s="11" customFormat="1" ht="15.75">
      <c r="A11" s="595"/>
      <c r="B11" s="299"/>
      <c r="C11" s="300"/>
      <c r="D11" s="55"/>
      <c r="E11" s="55"/>
      <c r="F11" s="56"/>
      <c r="G11" s="301"/>
      <c r="H11" s="302"/>
      <c r="I11" s="55"/>
      <c r="J11" s="55"/>
      <c r="K11" s="56"/>
      <c r="L11" s="303"/>
      <c r="M11" s="304"/>
      <c r="N11" s="55"/>
      <c r="O11" s="55"/>
      <c r="P11" s="56"/>
      <c r="Q11" s="652"/>
      <c r="R11" s="653"/>
      <c r="S11" s="73"/>
      <c r="T11" s="55"/>
      <c r="U11" s="56"/>
      <c r="V11" s="608"/>
      <c r="W11" s="611"/>
    </row>
    <row r="12" spans="1:23" s="11" customFormat="1" ht="15.75">
      <c r="A12" s="595"/>
      <c r="B12" s="299"/>
      <c r="C12" s="300"/>
      <c r="D12" s="55"/>
      <c r="E12" s="55"/>
      <c r="F12" s="56"/>
      <c r="G12" s="301"/>
      <c r="H12" s="302"/>
      <c r="I12" s="55"/>
      <c r="J12" s="55"/>
      <c r="K12" s="56"/>
      <c r="L12" s="303"/>
      <c r="M12" s="304"/>
      <c r="N12" s="55"/>
      <c r="O12" s="55"/>
      <c r="P12" s="56"/>
      <c r="Q12" s="652"/>
      <c r="R12" s="653"/>
      <c r="S12" s="73"/>
      <c r="T12" s="55"/>
      <c r="U12" s="56"/>
      <c r="V12" s="608"/>
      <c r="W12" s="611"/>
    </row>
    <row r="13" spans="1:23" s="11" customFormat="1" ht="15.75">
      <c r="A13" s="595"/>
      <c r="B13" s="299"/>
      <c r="C13" s="300"/>
      <c r="D13" s="55"/>
      <c r="E13" s="55"/>
      <c r="F13" s="56"/>
      <c r="G13" s="301"/>
      <c r="H13" s="302"/>
      <c r="I13" s="55"/>
      <c r="J13" s="55"/>
      <c r="K13" s="56"/>
      <c r="L13" s="303"/>
      <c r="M13" s="304"/>
      <c r="N13" s="55"/>
      <c r="O13" s="55"/>
      <c r="P13" s="56"/>
      <c r="Q13" s="652"/>
      <c r="R13" s="653"/>
      <c r="S13" s="73"/>
      <c r="T13" s="55"/>
      <c r="U13" s="56"/>
      <c r="V13" s="608"/>
      <c r="W13" s="611"/>
    </row>
    <row r="14" spans="1:23" s="11" customFormat="1" ht="16.5" thickBot="1">
      <c r="A14" s="596"/>
      <c r="B14" s="316" t="s">
        <v>13</v>
      </c>
      <c r="C14" s="317"/>
      <c r="D14" s="318"/>
      <c r="E14" s="64">
        <f>SUM(E8:E13)</f>
        <v>5</v>
      </c>
      <c r="F14" s="71">
        <f>SUM(F8:F13)</f>
        <v>5</v>
      </c>
      <c r="G14" s="316" t="s">
        <v>13</v>
      </c>
      <c r="H14" s="317"/>
      <c r="I14" s="318"/>
      <c r="J14" s="64">
        <f>SUM(J8:J13)</f>
        <v>7</v>
      </c>
      <c r="K14" s="71">
        <f>SUM(K8:K13)</f>
        <v>7</v>
      </c>
      <c r="L14" s="316" t="s">
        <v>13</v>
      </c>
      <c r="M14" s="317"/>
      <c r="N14" s="318"/>
      <c r="O14" s="64">
        <f>SUM(O8:O13)</f>
        <v>7</v>
      </c>
      <c r="P14" s="71">
        <f>SUM(P8:P13)</f>
        <v>7</v>
      </c>
      <c r="Q14" s="316" t="s">
        <v>13</v>
      </c>
      <c r="R14" s="317"/>
      <c r="S14" s="318"/>
      <c r="T14" s="64">
        <f>SUM(T8:T13)</f>
        <v>3</v>
      </c>
      <c r="U14" s="71">
        <f>SUM(U8:U13)</f>
        <v>3</v>
      </c>
      <c r="V14" s="609"/>
      <c r="W14" s="612"/>
    </row>
    <row r="15" spans="1:23" s="11" customFormat="1" ht="16.5" customHeight="1">
      <c r="A15" s="263" t="s">
        <v>15</v>
      </c>
      <c r="B15" s="291" t="s">
        <v>199</v>
      </c>
      <c r="C15" s="292"/>
      <c r="D15" s="135">
        <v>5</v>
      </c>
      <c r="E15" s="135">
        <v>2</v>
      </c>
      <c r="F15" s="136">
        <v>2</v>
      </c>
      <c r="G15" s="293" t="s">
        <v>200</v>
      </c>
      <c r="H15" s="294"/>
      <c r="I15" s="146">
        <v>5</v>
      </c>
      <c r="J15" s="146">
        <v>2</v>
      </c>
      <c r="K15" s="147">
        <v>2</v>
      </c>
      <c r="L15" s="291" t="s">
        <v>164</v>
      </c>
      <c r="M15" s="292"/>
      <c r="N15" s="135">
        <v>5</v>
      </c>
      <c r="O15" s="135">
        <v>2</v>
      </c>
      <c r="P15" s="136">
        <v>2</v>
      </c>
      <c r="Q15" s="617" t="s">
        <v>236</v>
      </c>
      <c r="R15" s="298"/>
      <c r="S15" s="63">
        <v>5</v>
      </c>
      <c r="T15" s="63">
        <v>2</v>
      </c>
      <c r="U15" s="70">
        <v>2</v>
      </c>
      <c r="V15" s="607">
        <f>E35+J35+O35+T35</f>
        <v>46</v>
      </c>
      <c r="W15" s="667">
        <f>F35+K35+P35+U35</f>
        <v>46</v>
      </c>
    </row>
    <row r="16" spans="1:23" s="11" customFormat="1" ht="15.75">
      <c r="A16" s="634"/>
      <c r="B16" s="345" t="s">
        <v>201</v>
      </c>
      <c r="C16" s="346"/>
      <c r="D16" s="133">
        <v>5</v>
      </c>
      <c r="E16" s="133">
        <v>2</v>
      </c>
      <c r="F16" s="134">
        <v>2</v>
      </c>
      <c r="G16" s="335" t="s">
        <v>202</v>
      </c>
      <c r="H16" s="336"/>
      <c r="I16" s="148">
        <v>5</v>
      </c>
      <c r="J16" s="148">
        <v>2</v>
      </c>
      <c r="K16" s="149">
        <v>2</v>
      </c>
      <c r="L16" s="301" t="s">
        <v>175</v>
      </c>
      <c r="M16" s="302"/>
      <c r="N16" s="55">
        <v>5</v>
      </c>
      <c r="O16" s="55">
        <v>2</v>
      </c>
      <c r="P16" s="56">
        <v>2</v>
      </c>
      <c r="Q16" s="301" t="s">
        <v>166</v>
      </c>
      <c r="R16" s="302"/>
      <c r="S16" s="55">
        <v>5</v>
      </c>
      <c r="T16" s="55">
        <v>2</v>
      </c>
      <c r="U16" s="56">
        <v>2</v>
      </c>
      <c r="V16" s="608"/>
      <c r="W16" s="668"/>
    </row>
    <row r="17" spans="1:23" s="11" customFormat="1" ht="15.75">
      <c r="A17" s="634"/>
      <c r="B17" s="101" t="s">
        <v>124</v>
      </c>
      <c r="C17" s="102"/>
      <c r="D17" s="55">
        <v>5</v>
      </c>
      <c r="E17" s="55">
        <v>2</v>
      </c>
      <c r="F17" s="56">
        <v>2</v>
      </c>
      <c r="G17" s="335" t="s">
        <v>149</v>
      </c>
      <c r="H17" s="336"/>
      <c r="I17" s="148">
        <v>5</v>
      </c>
      <c r="J17" s="148">
        <v>2</v>
      </c>
      <c r="K17" s="149">
        <v>2</v>
      </c>
      <c r="L17" s="301" t="s">
        <v>61</v>
      </c>
      <c r="M17" s="302"/>
      <c r="N17" s="55">
        <v>5</v>
      </c>
      <c r="O17" s="55">
        <v>2</v>
      </c>
      <c r="P17" s="56">
        <v>2</v>
      </c>
      <c r="Q17" s="301" t="s">
        <v>66</v>
      </c>
      <c r="R17" s="302"/>
      <c r="S17" s="55">
        <v>5</v>
      </c>
      <c r="T17" s="55">
        <v>2</v>
      </c>
      <c r="U17" s="56">
        <v>2</v>
      </c>
      <c r="V17" s="608"/>
      <c r="W17" s="668"/>
    </row>
    <row r="18" spans="1:23" s="11" customFormat="1" ht="15.75">
      <c r="A18" s="634"/>
      <c r="B18" s="301" t="s">
        <v>47</v>
      </c>
      <c r="C18" s="302"/>
      <c r="D18" s="55">
        <v>5</v>
      </c>
      <c r="E18" s="55">
        <v>2</v>
      </c>
      <c r="F18" s="56">
        <v>2</v>
      </c>
      <c r="G18" s="301" t="s">
        <v>57</v>
      </c>
      <c r="H18" s="302"/>
      <c r="I18" s="55">
        <v>5</v>
      </c>
      <c r="J18" s="55">
        <v>2</v>
      </c>
      <c r="K18" s="56">
        <v>2</v>
      </c>
      <c r="L18" s="301" t="s">
        <v>62</v>
      </c>
      <c r="M18" s="302"/>
      <c r="N18" s="55">
        <v>5</v>
      </c>
      <c r="O18" s="55">
        <v>2</v>
      </c>
      <c r="P18" s="56">
        <v>2</v>
      </c>
      <c r="Q18" s="301" t="s">
        <v>143</v>
      </c>
      <c r="R18" s="302"/>
      <c r="S18" s="55">
        <v>5</v>
      </c>
      <c r="T18" s="55">
        <v>2</v>
      </c>
      <c r="U18" s="56">
        <v>2</v>
      </c>
      <c r="V18" s="608"/>
      <c r="W18" s="668"/>
    </row>
    <row r="19" spans="1:23" s="11" customFormat="1" ht="15.75">
      <c r="A19" s="634"/>
      <c r="B19" s="345" t="s">
        <v>207</v>
      </c>
      <c r="C19" s="346"/>
      <c r="D19" s="133">
        <v>5</v>
      </c>
      <c r="E19" s="133">
        <v>2</v>
      </c>
      <c r="F19" s="134">
        <v>2</v>
      </c>
      <c r="G19" s="301" t="s">
        <v>142</v>
      </c>
      <c r="H19" s="302"/>
      <c r="I19" s="55">
        <v>5</v>
      </c>
      <c r="J19" s="55">
        <v>2</v>
      </c>
      <c r="K19" s="56">
        <v>2</v>
      </c>
      <c r="L19" s="345" t="s">
        <v>63</v>
      </c>
      <c r="M19" s="346"/>
      <c r="N19" s="133">
        <v>5</v>
      </c>
      <c r="O19" s="133">
        <v>2</v>
      </c>
      <c r="P19" s="134">
        <v>2</v>
      </c>
      <c r="Q19" s="301" t="s">
        <v>68</v>
      </c>
      <c r="R19" s="302"/>
      <c r="S19" s="55">
        <v>5</v>
      </c>
      <c r="T19" s="55">
        <v>2</v>
      </c>
      <c r="U19" s="56">
        <v>2</v>
      </c>
      <c r="V19" s="608"/>
      <c r="W19" s="668"/>
    </row>
    <row r="20" spans="1:23" s="11" customFormat="1" ht="15.75">
      <c r="A20" s="634"/>
      <c r="B20" s="345" t="s">
        <v>56</v>
      </c>
      <c r="C20" s="346"/>
      <c r="D20" s="133">
        <v>5</v>
      </c>
      <c r="E20" s="133">
        <v>2</v>
      </c>
      <c r="F20" s="134">
        <v>2</v>
      </c>
      <c r="G20" s="335" t="s">
        <v>146</v>
      </c>
      <c r="H20" s="336"/>
      <c r="I20" s="148">
        <v>5</v>
      </c>
      <c r="J20" s="148">
        <v>2</v>
      </c>
      <c r="K20" s="149">
        <v>2</v>
      </c>
      <c r="L20" s="301" t="s">
        <v>80</v>
      </c>
      <c r="M20" s="302"/>
      <c r="N20" s="55">
        <v>5</v>
      </c>
      <c r="O20" s="55">
        <v>2</v>
      </c>
      <c r="P20" s="56">
        <v>2</v>
      </c>
      <c r="Q20" s="301" t="s">
        <v>69</v>
      </c>
      <c r="R20" s="302"/>
      <c r="S20" s="55">
        <v>5</v>
      </c>
      <c r="T20" s="55">
        <v>2</v>
      </c>
      <c r="U20" s="56">
        <v>2</v>
      </c>
      <c r="V20" s="608"/>
      <c r="W20" s="668"/>
    </row>
    <row r="21" spans="1:23" s="11" customFormat="1" ht="15.75">
      <c r="A21" s="634"/>
      <c r="B21" s="301" t="s">
        <v>208</v>
      </c>
      <c r="C21" s="302"/>
      <c r="D21" s="55">
        <v>5</v>
      </c>
      <c r="E21" s="55">
        <v>2</v>
      </c>
      <c r="F21" s="56">
        <v>2</v>
      </c>
      <c r="G21" s="335" t="s">
        <v>196</v>
      </c>
      <c r="H21" s="336"/>
      <c r="I21" s="148">
        <v>5</v>
      </c>
      <c r="J21" s="148">
        <v>2</v>
      </c>
      <c r="K21" s="149">
        <v>2</v>
      </c>
      <c r="L21" s="345" t="s">
        <v>64</v>
      </c>
      <c r="M21" s="346"/>
      <c r="N21" s="133">
        <v>5</v>
      </c>
      <c r="O21" s="133">
        <v>2</v>
      </c>
      <c r="P21" s="134">
        <v>2</v>
      </c>
      <c r="Q21" s="301" t="s">
        <v>81</v>
      </c>
      <c r="R21" s="302"/>
      <c r="S21" s="55">
        <v>5</v>
      </c>
      <c r="T21" s="55">
        <v>2</v>
      </c>
      <c r="U21" s="56">
        <v>2</v>
      </c>
      <c r="V21" s="608"/>
      <c r="W21" s="668"/>
    </row>
    <row r="22" spans="1:23" s="11" customFormat="1" ht="15.75">
      <c r="A22" s="634"/>
      <c r="B22" s="101" t="s">
        <v>122</v>
      </c>
      <c r="C22" s="116"/>
      <c r="D22" s="55">
        <v>5</v>
      </c>
      <c r="E22" s="55">
        <v>2</v>
      </c>
      <c r="F22" s="56">
        <v>2</v>
      </c>
      <c r="G22" s="301" t="s">
        <v>71</v>
      </c>
      <c r="H22" s="302"/>
      <c r="I22" s="55">
        <v>5</v>
      </c>
      <c r="J22" s="55">
        <v>2</v>
      </c>
      <c r="K22" s="56">
        <v>2</v>
      </c>
      <c r="L22" s="345" t="s">
        <v>138</v>
      </c>
      <c r="M22" s="346"/>
      <c r="N22" s="133">
        <v>5</v>
      </c>
      <c r="O22" s="133">
        <v>2</v>
      </c>
      <c r="P22" s="134">
        <v>2</v>
      </c>
      <c r="Q22" s="301" t="s">
        <v>174</v>
      </c>
      <c r="R22" s="302"/>
      <c r="S22" s="55">
        <v>5</v>
      </c>
      <c r="T22" s="55">
        <v>2</v>
      </c>
      <c r="U22" s="56">
        <v>2</v>
      </c>
      <c r="V22" s="608"/>
      <c r="W22" s="668"/>
    </row>
    <row r="23" spans="1:23" s="11" customFormat="1" ht="15.75">
      <c r="A23" s="634"/>
      <c r="B23" s="301" t="s">
        <v>209</v>
      </c>
      <c r="C23" s="302"/>
      <c r="D23" s="55">
        <v>5</v>
      </c>
      <c r="E23" s="55">
        <v>2</v>
      </c>
      <c r="F23" s="56">
        <v>2</v>
      </c>
      <c r="G23" s="301" t="s">
        <v>72</v>
      </c>
      <c r="H23" s="302"/>
      <c r="I23" s="55">
        <v>5</v>
      </c>
      <c r="J23" s="55">
        <v>2</v>
      </c>
      <c r="K23" s="56">
        <v>2</v>
      </c>
      <c r="L23" s="273" t="s">
        <v>176</v>
      </c>
      <c r="M23" s="274"/>
      <c r="N23" s="16">
        <v>5</v>
      </c>
      <c r="O23" s="16">
        <v>2</v>
      </c>
      <c r="P23" s="26">
        <v>2</v>
      </c>
      <c r="Q23" s="301" t="s">
        <v>77</v>
      </c>
      <c r="R23" s="302"/>
      <c r="S23" s="55">
        <v>5</v>
      </c>
      <c r="T23" s="55">
        <v>2</v>
      </c>
      <c r="U23" s="56">
        <v>2</v>
      </c>
      <c r="V23" s="608"/>
      <c r="W23" s="668"/>
    </row>
    <row r="24" spans="1:23" s="11" customFormat="1" ht="15.75">
      <c r="A24" s="634"/>
      <c r="B24" s="301" t="s">
        <v>218</v>
      </c>
      <c r="C24" s="302"/>
      <c r="D24" s="55">
        <v>5</v>
      </c>
      <c r="E24" s="55">
        <v>2</v>
      </c>
      <c r="F24" s="56">
        <v>2</v>
      </c>
      <c r="G24" s="301" t="s">
        <v>73</v>
      </c>
      <c r="H24" s="302"/>
      <c r="I24" s="55">
        <v>5</v>
      </c>
      <c r="J24" s="55">
        <v>2</v>
      </c>
      <c r="K24" s="56">
        <v>2</v>
      </c>
      <c r="L24" s="166" t="s">
        <v>75</v>
      </c>
      <c r="M24" s="167"/>
      <c r="N24" s="55">
        <v>5</v>
      </c>
      <c r="O24" s="55">
        <v>2</v>
      </c>
      <c r="P24" s="56">
        <v>2</v>
      </c>
      <c r="Q24" s="301" t="s">
        <v>78</v>
      </c>
      <c r="R24" s="302"/>
      <c r="S24" s="55">
        <v>5</v>
      </c>
      <c r="T24" s="55">
        <v>2</v>
      </c>
      <c r="U24" s="56">
        <v>2</v>
      </c>
      <c r="V24" s="608"/>
      <c r="W24" s="668"/>
    </row>
    <row r="25" spans="1:23" s="11" customFormat="1" ht="15.75">
      <c r="A25" s="634"/>
      <c r="B25" s="301" t="s">
        <v>217</v>
      </c>
      <c r="C25" s="302"/>
      <c r="D25" s="55">
        <v>5</v>
      </c>
      <c r="E25" s="55">
        <v>2</v>
      </c>
      <c r="F25" s="56">
        <v>2</v>
      </c>
      <c r="G25" s="301" t="s">
        <v>84</v>
      </c>
      <c r="H25" s="302"/>
      <c r="I25" s="55">
        <v>5</v>
      </c>
      <c r="J25" s="55">
        <v>2</v>
      </c>
      <c r="K25" s="56">
        <v>2</v>
      </c>
      <c r="L25" s="301" t="s">
        <v>155</v>
      </c>
      <c r="M25" s="302"/>
      <c r="N25" s="55">
        <v>5</v>
      </c>
      <c r="O25" s="55">
        <v>2</v>
      </c>
      <c r="P25" s="56">
        <v>2</v>
      </c>
      <c r="Q25" s="301" t="s">
        <v>150</v>
      </c>
      <c r="R25" s="302"/>
      <c r="S25" s="55">
        <v>5</v>
      </c>
      <c r="T25" s="55">
        <v>2</v>
      </c>
      <c r="U25" s="56">
        <v>2</v>
      </c>
      <c r="V25" s="608"/>
      <c r="W25" s="668"/>
    </row>
    <row r="26" spans="1:23" s="11" customFormat="1" ht="15.75">
      <c r="A26" s="634"/>
      <c r="B26" s="345" t="s">
        <v>219</v>
      </c>
      <c r="C26" s="346"/>
      <c r="D26" s="133">
        <v>5</v>
      </c>
      <c r="E26" s="133">
        <v>2</v>
      </c>
      <c r="F26" s="134">
        <v>2</v>
      </c>
      <c r="G26" s="301" t="s">
        <v>83</v>
      </c>
      <c r="H26" s="302"/>
      <c r="I26" s="55">
        <v>5</v>
      </c>
      <c r="J26" s="55">
        <v>2</v>
      </c>
      <c r="K26" s="56">
        <v>2</v>
      </c>
      <c r="L26" s="301" t="s">
        <v>76</v>
      </c>
      <c r="M26" s="302"/>
      <c r="N26" s="55">
        <v>5</v>
      </c>
      <c r="O26" s="55">
        <v>2</v>
      </c>
      <c r="P26" s="56">
        <v>2</v>
      </c>
      <c r="Q26" s="301" t="s">
        <v>173</v>
      </c>
      <c r="R26" s="302"/>
      <c r="S26" s="55">
        <v>5</v>
      </c>
      <c r="T26" s="55">
        <v>2</v>
      </c>
      <c r="U26" s="56">
        <v>2</v>
      </c>
      <c r="V26" s="608"/>
      <c r="W26" s="668"/>
    </row>
    <row r="27" spans="1:23" s="11" customFormat="1" ht="15.75">
      <c r="A27" s="634"/>
      <c r="B27" s="345" t="s">
        <v>220</v>
      </c>
      <c r="C27" s="346"/>
      <c r="D27" s="133">
        <v>5</v>
      </c>
      <c r="E27" s="133">
        <v>2</v>
      </c>
      <c r="F27" s="134">
        <v>2</v>
      </c>
      <c r="G27" s="301" t="s">
        <v>85</v>
      </c>
      <c r="H27" s="658"/>
      <c r="I27" s="55">
        <v>5</v>
      </c>
      <c r="J27" s="55">
        <v>2</v>
      </c>
      <c r="K27" s="56">
        <v>2</v>
      </c>
      <c r="L27" s="301" t="s">
        <v>171</v>
      </c>
      <c r="M27" s="302"/>
      <c r="N27" s="55">
        <v>5</v>
      </c>
      <c r="O27" s="55">
        <v>2</v>
      </c>
      <c r="P27" s="56">
        <v>2</v>
      </c>
      <c r="Q27" s="301" t="s">
        <v>168</v>
      </c>
      <c r="R27" s="302"/>
      <c r="S27" s="55">
        <v>5</v>
      </c>
      <c r="T27" s="55">
        <v>2</v>
      </c>
      <c r="U27" s="56">
        <v>2</v>
      </c>
      <c r="V27" s="608"/>
      <c r="W27" s="668"/>
    </row>
    <row r="28" spans="1:23" s="11" customFormat="1" ht="15.75">
      <c r="A28" s="634"/>
      <c r="B28" s="301"/>
      <c r="C28" s="302"/>
      <c r="D28" s="55"/>
      <c r="E28" s="55"/>
      <c r="F28" s="56"/>
      <c r="G28" s="301"/>
      <c r="H28" s="302"/>
      <c r="I28" s="55"/>
      <c r="J28" s="55"/>
      <c r="K28" s="56"/>
      <c r="L28" s="166" t="s">
        <v>136</v>
      </c>
      <c r="M28" s="167"/>
      <c r="N28" s="55">
        <v>5</v>
      </c>
      <c r="O28" s="55">
        <v>2</v>
      </c>
      <c r="P28" s="56">
        <v>2</v>
      </c>
      <c r="Q28" s="301" t="s">
        <v>172</v>
      </c>
      <c r="R28" s="302"/>
      <c r="S28" s="55">
        <v>5</v>
      </c>
      <c r="T28" s="55">
        <v>2</v>
      </c>
      <c r="U28" s="56">
        <v>2</v>
      </c>
      <c r="V28" s="608"/>
      <c r="W28" s="668"/>
    </row>
    <row r="29" spans="1:23" s="11" customFormat="1" ht="15.75">
      <c r="A29" s="634"/>
      <c r="B29" s="301"/>
      <c r="C29" s="302"/>
      <c r="D29" s="55"/>
      <c r="E29" s="55"/>
      <c r="F29" s="56"/>
      <c r="G29" s="301"/>
      <c r="H29" s="302"/>
      <c r="I29" s="55"/>
      <c r="J29" s="55"/>
      <c r="K29" s="56"/>
      <c r="L29" s="659" t="s">
        <v>192</v>
      </c>
      <c r="M29" s="660"/>
      <c r="N29" s="164">
        <v>5</v>
      </c>
      <c r="O29" s="164">
        <v>2</v>
      </c>
      <c r="P29" s="165">
        <v>2</v>
      </c>
      <c r="Q29" s="301" t="s">
        <v>167</v>
      </c>
      <c r="R29" s="302"/>
      <c r="S29" s="55">
        <v>5</v>
      </c>
      <c r="T29" s="55">
        <v>3</v>
      </c>
      <c r="U29" s="56">
        <v>3</v>
      </c>
      <c r="V29" s="608"/>
      <c r="W29" s="668"/>
    </row>
    <row r="30" spans="1:23" s="11" customFormat="1" ht="15.75">
      <c r="A30" s="634"/>
      <c r="B30" s="301"/>
      <c r="C30" s="302"/>
      <c r="D30" s="55"/>
      <c r="E30" s="55"/>
      <c r="F30" s="56"/>
      <c r="G30" s="301"/>
      <c r="H30" s="302"/>
      <c r="I30" s="55" t="s">
        <v>189</v>
      </c>
      <c r="J30" s="55" t="s">
        <v>189</v>
      </c>
      <c r="K30" s="56" t="s">
        <v>189</v>
      </c>
      <c r="L30" s="639"/>
      <c r="M30" s="341"/>
      <c r="N30" s="67"/>
      <c r="O30" s="67"/>
      <c r="P30" s="132"/>
      <c r="Q30" s="301" t="s">
        <v>191</v>
      </c>
      <c r="R30" s="302"/>
      <c r="S30" s="55">
        <v>5</v>
      </c>
      <c r="T30" s="55">
        <v>2</v>
      </c>
      <c r="U30" s="56">
        <v>2</v>
      </c>
      <c r="V30" s="608"/>
      <c r="W30" s="668"/>
    </row>
    <row r="31" spans="1:23" s="11" customFormat="1" ht="15.75">
      <c r="A31" s="634"/>
      <c r="B31" s="301"/>
      <c r="C31" s="302"/>
      <c r="D31" s="55"/>
      <c r="E31" s="55"/>
      <c r="F31" s="56"/>
      <c r="G31" s="301" t="s">
        <v>189</v>
      </c>
      <c r="H31" s="302"/>
      <c r="I31" s="55" t="s">
        <v>189</v>
      </c>
      <c r="J31" s="55" t="s">
        <v>189</v>
      </c>
      <c r="K31" s="56" t="s">
        <v>189</v>
      </c>
      <c r="L31" s="301"/>
      <c r="M31" s="302"/>
      <c r="N31" s="55"/>
      <c r="O31" s="55"/>
      <c r="P31" s="56"/>
      <c r="Q31" s="657" t="s">
        <v>139</v>
      </c>
      <c r="R31" s="649"/>
      <c r="S31" s="74">
        <v>5</v>
      </c>
      <c r="T31" s="74">
        <v>2</v>
      </c>
      <c r="U31" s="75">
        <v>2</v>
      </c>
      <c r="V31" s="608"/>
      <c r="W31" s="668"/>
    </row>
    <row r="32" spans="1:23" s="11" customFormat="1" ht="15.75">
      <c r="A32" s="634"/>
      <c r="B32" s="301"/>
      <c r="C32" s="302"/>
      <c r="D32" s="55"/>
      <c r="E32" s="55"/>
      <c r="F32" s="56"/>
      <c r="G32" s="301"/>
      <c r="H32" s="302"/>
      <c r="I32" s="55"/>
      <c r="J32" s="55"/>
      <c r="K32" s="56"/>
      <c r="L32" s="301"/>
      <c r="M32" s="302"/>
      <c r="N32" s="55"/>
      <c r="O32" s="55"/>
      <c r="P32" s="56"/>
      <c r="Q32" s="648" t="s">
        <v>238</v>
      </c>
      <c r="R32" s="649"/>
      <c r="S32" s="74">
        <v>5</v>
      </c>
      <c r="T32" s="74">
        <v>2</v>
      </c>
      <c r="U32" s="173">
        <v>2</v>
      </c>
      <c r="V32" s="608"/>
      <c r="W32" s="668"/>
    </row>
    <row r="33" spans="1:23" s="11" customFormat="1" ht="15.75">
      <c r="A33" s="634"/>
      <c r="B33" s="301"/>
      <c r="C33" s="302"/>
      <c r="D33" s="55"/>
      <c r="E33" s="55"/>
      <c r="F33" s="56"/>
      <c r="G33" s="670"/>
      <c r="H33" s="671"/>
      <c r="I33" s="89"/>
      <c r="J33" s="89"/>
      <c r="K33" s="90"/>
      <c r="L33" s="301"/>
      <c r="M33" s="302"/>
      <c r="N33" s="55"/>
      <c r="O33" s="55"/>
      <c r="P33" s="56"/>
      <c r="Q33" s="301"/>
      <c r="R33" s="302"/>
      <c r="S33" s="55"/>
      <c r="T33" s="55"/>
      <c r="U33" s="56"/>
      <c r="V33" s="608"/>
      <c r="W33" s="668"/>
    </row>
    <row r="34" spans="1:23" s="11" customFormat="1" ht="15.75">
      <c r="A34" s="634"/>
      <c r="B34" s="301"/>
      <c r="C34" s="302"/>
      <c r="D34" s="55"/>
      <c r="E34" s="55"/>
      <c r="F34" s="56"/>
      <c r="G34" s="657"/>
      <c r="H34" s="649"/>
      <c r="I34" s="74"/>
      <c r="J34" s="74"/>
      <c r="K34" s="75"/>
      <c r="L34" s="301"/>
      <c r="M34" s="302"/>
      <c r="N34" s="55"/>
      <c r="O34" s="55"/>
      <c r="P34" s="56"/>
      <c r="Q34" s="301"/>
      <c r="R34" s="302"/>
      <c r="S34" s="55"/>
      <c r="T34" s="55"/>
      <c r="U34" s="56"/>
      <c r="V34" s="608"/>
      <c r="W34" s="668"/>
    </row>
    <row r="35" spans="1:23" s="11" customFormat="1" ht="16.5" thickBot="1">
      <c r="A35" s="661"/>
      <c r="B35" s="330" t="s">
        <v>16</v>
      </c>
      <c r="C35" s="326"/>
      <c r="D35" s="327"/>
      <c r="E35" s="92">
        <v>12</v>
      </c>
      <c r="F35" s="68">
        <v>12</v>
      </c>
      <c r="G35" s="654" t="s">
        <v>16</v>
      </c>
      <c r="H35" s="655"/>
      <c r="I35" s="656"/>
      <c r="J35" s="117">
        <v>10</v>
      </c>
      <c r="K35" s="62">
        <v>10</v>
      </c>
      <c r="L35" s="654" t="s">
        <v>16</v>
      </c>
      <c r="M35" s="655"/>
      <c r="N35" s="656"/>
      <c r="O35" s="117">
        <v>10</v>
      </c>
      <c r="P35" s="62">
        <v>10</v>
      </c>
      <c r="Q35" s="654" t="s">
        <v>16</v>
      </c>
      <c r="R35" s="655"/>
      <c r="S35" s="656"/>
      <c r="T35" s="61">
        <v>14</v>
      </c>
      <c r="U35" s="62">
        <v>14</v>
      </c>
      <c r="V35" s="666"/>
      <c r="W35" s="669"/>
    </row>
    <row r="36" spans="1:23" s="11" customFormat="1" ht="16.5" thickBot="1">
      <c r="A36" s="45"/>
      <c r="B36" s="369" t="s">
        <v>22</v>
      </c>
      <c r="C36" s="370"/>
      <c r="D36" s="371"/>
      <c r="E36" s="91">
        <f>E7+E14+E35</f>
        <v>20</v>
      </c>
      <c r="F36" s="91">
        <f>F7+F14+F35</f>
        <v>20</v>
      </c>
      <c r="G36" s="369" t="s">
        <v>22</v>
      </c>
      <c r="H36" s="370"/>
      <c r="I36" s="371"/>
      <c r="J36" s="113">
        <f>J7+J14+J35</f>
        <v>20</v>
      </c>
      <c r="K36" s="113">
        <f>K7+K14+K35</f>
        <v>20</v>
      </c>
      <c r="L36" s="369" t="s">
        <v>22</v>
      </c>
      <c r="M36" s="370"/>
      <c r="N36" s="371"/>
      <c r="O36" s="94">
        <f>O7+O14+O35</f>
        <v>20</v>
      </c>
      <c r="P36" s="94">
        <f>P7+P14+P35</f>
        <v>20</v>
      </c>
      <c r="Q36" s="369" t="s">
        <v>22</v>
      </c>
      <c r="R36" s="370"/>
      <c r="S36" s="371"/>
      <c r="T36" s="94">
        <f>T7+T14+T35</f>
        <v>20</v>
      </c>
      <c r="U36" s="94">
        <f>U7+U14+U35</f>
        <v>20</v>
      </c>
      <c r="V36" s="664"/>
      <c r="W36" s="665"/>
    </row>
    <row r="37" spans="1:23" ht="15.75">
      <c r="A37" s="662"/>
      <c r="B37" s="644" t="s">
        <v>27</v>
      </c>
      <c r="C37" s="23" t="s">
        <v>17</v>
      </c>
      <c r="D37" s="359" t="s">
        <v>18</v>
      </c>
      <c r="E37" s="359"/>
      <c r="F37" s="633" t="s">
        <v>97</v>
      </c>
      <c r="G37" s="365"/>
      <c r="H37" s="23" t="s">
        <v>28</v>
      </c>
      <c r="I37" s="359" t="s">
        <v>29</v>
      </c>
      <c r="J37" s="359"/>
      <c r="K37" s="360" t="s">
        <v>37</v>
      </c>
      <c r="L37" s="365"/>
      <c r="M37" s="23" t="s">
        <v>28</v>
      </c>
      <c r="N37" s="359" t="s">
        <v>29</v>
      </c>
      <c r="O37" s="359"/>
      <c r="P37" s="360" t="s">
        <v>31</v>
      </c>
      <c r="Q37" s="365"/>
      <c r="R37" s="23" t="s">
        <v>19</v>
      </c>
      <c r="S37" s="366" t="s">
        <v>20</v>
      </c>
      <c r="T37" s="367"/>
      <c r="U37" s="383" t="s">
        <v>32</v>
      </c>
      <c r="V37" s="640">
        <f>SUM(V5:V35)</f>
        <v>80</v>
      </c>
      <c r="W37" s="642">
        <f>SUM(W5:W35)</f>
        <v>80</v>
      </c>
    </row>
    <row r="38" spans="1:23" ht="16.5" thickBot="1">
      <c r="A38" s="663"/>
      <c r="B38" s="645"/>
      <c r="C38" s="19">
        <v>0</v>
      </c>
      <c r="D38" s="389">
        <v>0</v>
      </c>
      <c r="E38" s="389"/>
      <c r="F38" s="362"/>
      <c r="G38" s="363"/>
      <c r="H38" s="19">
        <f>W5+W8</f>
        <v>34</v>
      </c>
      <c r="I38" s="389">
        <f>W5+W8</f>
        <v>34</v>
      </c>
      <c r="J38" s="389"/>
      <c r="K38" s="362"/>
      <c r="L38" s="363"/>
      <c r="M38" s="19">
        <f>V15</f>
        <v>46</v>
      </c>
      <c r="N38" s="389">
        <f>W15</f>
        <v>46</v>
      </c>
      <c r="O38" s="389"/>
      <c r="P38" s="362"/>
      <c r="Q38" s="363"/>
      <c r="R38" s="19">
        <v>80</v>
      </c>
      <c r="S38" s="390">
        <v>80</v>
      </c>
      <c r="T38" s="262"/>
      <c r="U38" s="384"/>
      <c r="V38" s="641"/>
      <c r="W38" s="643"/>
    </row>
    <row r="39" spans="2:21" ht="15.75">
      <c r="B39" s="13" t="s">
        <v>234</v>
      </c>
      <c r="C39" s="13"/>
      <c r="D39" s="13"/>
      <c r="E39" s="13"/>
      <c r="F39" s="13"/>
      <c r="G39" s="13"/>
      <c r="H39" s="13"/>
      <c r="I39" s="13"/>
      <c r="J39" s="13"/>
      <c r="K39" s="13"/>
      <c r="L39" s="13"/>
      <c r="M39" s="13"/>
      <c r="N39" s="13"/>
      <c r="O39" s="13"/>
      <c r="P39" s="13"/>
      <c r="Q39" s="13"/>
      <c r="R39" s="13"/>
      <c r="S39" s="13"/>
      <c r="T39" s="13"/>
      <c r="U39" s="13"/>
    </row>
    <row r="40" spans="2:21" ht="15.75">
      <c r="B40" s="13"/>
      <c r="C40" s="13"/>
      <c r="D40" s="13"/>
      <c r="E40" s="13"/>
      <c r="F40" s="13"/>
      <c r="G40" s="13"/>
      <c r="H40" s="13"/>
      <c r="I40" s="13"/>
      <c r="J40" s="13"/>
      <c r="K40" s="13"/>
      <c r="L40" s="13"/>
      <c r="M40" s="13"/>
      <c r="N40" s="13"/>
      <c r="O40" s="13"/>
      <c r="P40" s="13"/>
      <c r="Q40" s="13"/>
      <c r="R40" s="13"/>
      <c r="S40" s="13"/>
      <c r="T40" s="13"/>
      <c r="U40" s="13"/>
    </row>
    <row r="41" spans="2:21" ht="15.75">
      <c r="B41" s="44"/>
      <c r="C41" s="44"/>
      <c r="D41" s="44"/>
      <c r="E41" s="44"/>
      <c r="F41" s="44"/>
      <c r="G41" s="44"/>
      <c r="H41" s="44"/>
      <c r="I41" s="44"/>
      <c r="J41" s="44"/>
      <c r="K41" s="44"/>
      <c r="L41" s="44"/>
      <c r="M41" s="44"/>
      <c r="N41" s="44"/>
      <c r="O41" s="44"/>
      <c r="P41" s="44"/>
      <c r="Q41" s="44"/>
      <c r="R41" s="44"/>
      <c r="S41" s="44"/>
      <c r="T41" s="44"/>
      <c r="U41" s="44"/>
    </row>
    <row r="42" spans="2:21" ht="15.75">
      <c r="B42" s="44"/>
      <c r="C42" s="44"/>
      <c r="D42" s="44"/>
      <c r="E42" s="44"/>
      <c r="F42" s="44"/>
      <c r="G42" s="44"/>
      <c r="H42" s="44"/>
      <c r="I42" s="44"/>
      <c r="J42" s="44"/>
      <c r="K42" s="44"/>
      <c r="L42" s="44"/>
      <c r="M42" s="44"/>
      <c r="N42" s="44"/>
      <c r="O42" s="44"/>
      <c r="P42" s="44"/>
      <c r="Q42" s="44"/>
      <c r="R42" s="44"/>
      <c r="S42" s="44"/>
      <c r="T42" s="44"/>
      <c r="U42" s="44"/>
    </row>
  </sheetData>
  <sheetProtection/>
  <mergeCells count="164">
    <mergeCell ref="B27:C27"/>
    <mergeCell ref="B12:C12"/>
    <mergeCell ref="B10:C10"/>
    <mergeCell ref="B16:C16"/>
    <mergeCell ref="B18:C18"/>
    <mergeCell ref="B19:C19"/>
    <mergeCell ref="B20:C20"/>
    <mergeCell ref="B21:C21"/>
    <mergeCell ref="G33:H33"/>
    <mergeCell ref="Q30:R30"/>
    <mergeCell ref="B31:C31"/>
    <mergeCell ref="G31:H31"/>
    <mergeCell ref="L31:M31"/>
    <mergeCell ref="Q31:R31"/>
    <mergeCell ref="L30:M30"/>
    <mergeCell ref="G30:H30"/>
    <mergeCell ref="B32:C32"/>
    <mergeCell ref="V37:V38"/>
    <mergeCell ref="V36:W36"/>
    <mergeCell ref="V15:V35"/>
    <mergeCell ref="W15:W35"/>
    <mergeCell ref="W37:W38"/>
    <mergeCell ref="S38:T38"/>
    <mergeCell ref="S37:T37"/>
    <mergeCell ref="N37:O37"/>
    <mergeCell ref="P37:Q38"/>
    <mergeCell ref="Q33:R33"/>
    <mergeCell ref="U37:U38"/>
    <mergeCell ref="D38:E38"/>
    <mergeCell ref="I38:J38"/>
    <mergeCell ref="N38:O38"/>
    <mergeCell ref="Q36:S36"/>
    <mergeCell ref="D37:E37"/>
    <mergeCell ref="B35:D35"/>
    <mergeCell ref="F37:G38"/>
    <mergeCell ref="I37:J37"/>
    <mergeCell ref="K37:L38"/>
    <mergeCell ref="L33:M33"/>
    <mergeCell ref="B37:B38"/>
    <mergeCell ref="B36:D36"/>
    <mergeCell ref="G36:I36"/>
    <mergeCell ref="L34:M34"/>
    <mergeCell ref="L36:N36"/>
    <mergeCell ref="B33:C33"/>
    <mergeCell ref="A15:A35"/>
    <mergeCell ref="A37:A38"/>
    <mergeCell ref="G23:H23"/>
    <mergeCell ref="L23:M23"/>
    <mergeCell ref="G32:H32"/>
    <mergeCell ref="L32:M32"/>
    <mergeCell ref="G21:H21"/>
    <mergeCell ref="G17:H17"/>
    <mergeCell ref="L17:M17"/>
    <mergeCell ref="G28:H28"/>
    <mergeCell ref="Q17:R17"/>
    <mergeCell ref="L29:M29"/>
    <mergeCell ref="Q27:R27"/>
    <mergeCell ref="Q22:R22"/>
    <mergeCell ref="L21:M21"/>
    <mergeCell ref="Q11:R11"/>
    <mergeCell ref="Q29:R29"/>
    <mergeCell ref="Q18:R18"/>
    <mergeCell ref="L11:M11"/>
    <mergeCell ref="Q23:R23"/>
    <mergeCell ref="Q12:R12"/>
    <mergeCell ref="G16:H16"/>
    <mergeCell ref="L16:M16"/>
    <mergeCell ref="Q16:R16"/>
    <mergeCell ref="L15:M15"/>
    <mergeCell ref="Q15:R15"/>
    <mergeCell ref="G12:H12"/>
    <mergeCell ref="L12:M12"/>
    <mergeCell ref="G19:H19"/>
    <mergeCell ref="G20:H20"/>
    <mergeCell ref="L20:M20"/>
    <mergeCell ref="B23:C23"/>
    <mergeCell ref="B24:C24"/>
    <mergeCell ref="L19:M19"/>
    <mergeCell ref="Q24:R24"/>
    <mergeCell ref="G27:H27"/>
    <mergeCell ref="B34:C34"/>
    <mergeCell ref="Q28:R28"/>
    <mergeCell ref="B25:C25"/>
    <mergeCell ref="L26:M26"/>
    <mergeCell ref="G25:H25"/>
    <mergeCell ref="Q26:R26"/>
    <mergeCell ref="B26:C26"/>
    <mergeCell ref="Q32:R32"/>
    <mergeCell ref="Q19:R19"/>
    <mergeCell ref="G22:H22"/>
    <mergeCell ref="G18:H18"/>
    <mergeCell ref="L25:M25"/>
    <mergeCell ref="Q25:R25"/>
    <mergeCell ref="Q20:R20"/>
    <mergeCell ref="L22:M22"/>
    <mergeCell ref="G24:H24"/>
    <mergeCell ref="Q21:R21"/>
    <mergeCell ref="L18:M18"/>
    <mergeCell ref="G35:I35"/>
    <mergeCell ref="L35:N35"/>
    <mergeCell ref="Q35:S35"/>
    <mergeCell ref="L27:M27"/>
    <mergeCell ref="B28:C28"/>
    <mergeCell ref="B29:C29"/>
    <mergeCell ref="G34:H34"/>
    <mergeCell ref="B30:C30"/>
    <mergeCell ref="G29:H29"/>
    <mergeCell ref="Q34:R34"/>
    <mergeCell ref="G26:H26"/>
    <mergeCell ref="V8:V14"/>
    <mergeCell ref="W8:W14"/>
    <mergeCell ref="B9:C9"/>
    <mergeCell ref="G9:H9"/>
    <mergeCell ref="L9:M9"/>
    <mergeCell ref="Q9:R9"/>
    <mergeCell ref="G10:H10"/>
    <mergeCell ref="G13:H13"/>
    <mergeCell ref="L13:M13"/>
    <mergeCell ref="G4:H4"/>
    <mergeCell ref="L4:M4"/>
    <mergeCell ref="Q4:R4"/>
    <mergeCell ref="B15:C15"/>
    <mergeCell ref="G15:H15"/>
    <mergeCell ref="Q13:R13"/>
    <mergeCell ref="B14:D14"/>
    <mergeCell ref="G14:I14"/>
    <mergeCell ref="L14:N14"/>
    <mergeCell ref="B13:C13"/>
    <mergeCell ref="A8:A14"/>
    <mergeCell ref="B8:C8"/>
    <mergeCell ref="G8:H8"/>
    <mergeCell ref="L8:M8"/>
    <mergeCell ref="Q8:R8"/>
    <mergeCell ref="B11:C11"/>
    <mergeCell ref="L10:M10"/>
    <mergeCell ref="Q10:R10"/>
    <mergeCell ref="Q14:S14"/>
    <mergeCell ref="G11:H11"/>
    <mergeCell ref="A1:W1"/>
    <mergeCell ref="A2:F2"/>
    <mergeCell ref="G2:K2"/>
    <mergeCell ref="A3:A4"/>
    <mergeCell ref="B3:F3"/>
    <mergeCell ref="G3:K3"/>
    <mergeCell ref="L3:P3"/>
    <mergeCell ref="Q3:U3"/>
    <mergeCell ref="V3:W3"/>
    <mergeCell ref="B4:C4"/>
    <mergeCell ref="A5:A7"/>
    <mergeCell ref="B5:C5"/>
    <mergeCell ref="G5:H5"/>
    <mergeCell ref="L5:M5"/>
    <mergeCell ref="Q5:R5"/>
    <mergeCell ref="V5:V7"/>
    <mergeCell ref="N2:W2"/>
    <mergeCell ref="W5:W7"/>
    <mergeCell ref="B6:C6"/>
    <mergeCell ref="G6:H6"/>
    <mergeCell ref="L6:M6"/>
    <mergeCell ref="Q6:R6"/>
    <mergeCell ref="B7:D7"/>
    <mergeCell ref="G7:I7"/>
    <mergeCell ref="L7:N7"/>
    <mergeCell ref="Q7:S7"/>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2021-09-13T03:57:24Z</cp:lastPrinted>
  <dcterms:created xsi:type="dcterms:W3CDTF">2016-03-22T07:10:50Z</dcterms:created>
  <dcterms:modified xsi:type="dcterms:W3CDTF">2022-09-09T13:22:27Z</dcterms:modified>
  <cp:category/>
  <cp:version/>
  <cp:contentType/>
  <cp:contentStatus/>
</cp:coreProperties>
</file>