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7745" tabRatio="807" activeTab="2"/>
  </bookViews>
  <sheets>
    <sheet name="碩士班" sheetId="1" r:id="rId1"/>
    <sheet name="日間部四技" sheetId="2" r:id="rId2"/>
    <sheet name="進修部四技" sheetId="3" r:id="rId3"/>
    <sheet name="進修部二技" sheetId="4" r:id="rId4"/>
    <sheet name="二技假日在職" sheetId="5" r:id="rId5"/>
    <sheet name="花蓮二專假日在職" sheetId="6" r:id="rId6"/>
  </sheets>
  <definedNames/>
  <calcPr fullCalcOnLoad="1"/>
</workbook>
</file>

<file path=xl/comments4.xml><?xml version="1.0" encoding="utf-8"?>
<comments xmlns="http://schemas.openxmlformats.org/spreadsheetml/2006/main">
  <authors>
    <author>USER</author>
  </authors>
  <commentList>
    <comment ref="G36"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<sst xmlns="http://schemas.openxmlformats.org/spreadsheetml/2006/main" count="879" uniqueCount="474">
  <si>
    <r>
      <rPr>
        <sz val="10"/>
        <color indexed="8"/>
        <rFont val="標楷體"/>
        <family val="4"/>
      </rPr>
      <t>上學期</t>
    </r>
  </si>
  <si>
    <r>
      <rPr>
        <sz val="10"/>
        <color indexed="8"/>
        <rFont val="標楷體"/>
        <family val="4"/>
      </rPr>
      <t>下學期</t>
    </r>
  </si>
  <si>
    <r>
      <rPr>
        <sz val="10"/>
        <color indexed="8"/>
        <rFont val="標楷體"/>
        <family val="4"/>
      </rPr>
      <t>科目名稱</t>
    </r>
  </si>
  <si>
    <r>
      <rPr>
        <sz val="8"/>
        <color indexed="8"/>
        <rFont val="標楷體"/>
        <family val="4"/>
      </rPr>
      <t>代碼</t>
    </r>
  </si>
  <si>
    <r>
      <rPr>
        <sz val="8"/>
        <color indexed="8"/>
        <rFont val="標楷體"/>
        <family val="4"/>
      </rPr>
      <t>學分</t>
    </r>
  </si>
  <si>
    <r>
      <rPr>
        <sz val="8"/>
        <color indexed="8"/>
        <rFont val="標楷體"/>
        <family val="4"/>
      </rPr>
      <t>時數</t>
    </r>
  </si>
  <si>
    <t>體育</t>
  </si>
  <si>
    <t xml:space="preserve"> </t>
  </si>
  <si>
    <r>
      <rPr>
        <sz val="10"/>
        <color indexed="8"/>
        <rFont val="標楷體"/>
        <family val="4"/>
      </rPr>
      <t>代碼</t>
    </r>
  </si>
  <si>
    <r>
      <rPr>
        <sz val="10"/>
        <color indexed="8"/>
        <rFont val="標楷體"/>
        <family val="4"/>
      </rPr>
      <t>學分</t>
    </r>
  </si>
  <si>
    <r>
      <rPr>
        <sz val="10"/>
        <color indexed="8"/>
        <rFont val="標楷體"/>
        <family val="4"/>
      </rPr>
      <t>時數</t>
    </r>
  </si>
  <si>
    <t>修別</t>
  </si>
  <si>
    <t>合計</t>
  </si>
  <si>
    <t>通識
必修</t>
  </si>
  <si>
    <t>通識必修科目合計</t>
  </si>
  <si>
    <t>專業必修科目合計</t>
  </si>
  <si>
    <t>專業
必修</t>
  </si>
  <si>
    <t>專業
選修</t>
  </si>
  <si>
    <t>預定專業選修科目合計</t>
  </si>
  <si>
    <t>學分</t>
  </si>
  <si>
    <t>時數</t>
  </si>
  <si>
    <r>
      <rPr>
        <sz val="11"/>
        <color indexed="8"/>
        <rFont val="標楷體"/>
        <family val="4"/>
      </rPr>
      <t>通識必修</t>
    </r>
    <r>
      <rPr>
        <sz val="11"/>
        <color indexed="8"/>
        <rFont val="Times New Roman"/>
        <family val="1"/>
      </rPr>
      <t>(1)</t>
    </r>
  </si>
  <si>
    <t>學分</t>
  </si>
  <si>
    <t>時數</t>
  </si>
  <si>
    <r>
      <rPr>
        <sz val="11"/>
        <color indexed="8"/>
        <rFont val="標楷體"/>
        <family val="4"/>
      </rPr>
      <t>專業選修</t>
    </r>
    <r>
      <rPr>
        <sz val="11"/>
        <color indexed="8"/>
        <rFont val="Times New Roman"/>
        <family val="1"/>
      </rPr>
      <t>(3)</t>
    </r>
  </si>
  <si>
    <t>最低畢業</t>
  </si>
  <si>
    <t>開課累計</t>
  </si>
  <si>
    <t>制別：四技(進修部)</t>
  </si>
  <si>
    <t>學期修習合計</t>
  </si>
  <si>
    <r>
      <rPr>
        <sz val="12"/>
        <color indexed="8"/>
        <rFont val="標楷體"/>
        <family val="4"/>
      </rPr>
      <t>科目名稱</t>
    </r>
  </si>
  <si>
    <r>
      <rPr>
        <sz val="12"/>
        <color indexed="8"/>
        <rFont val="標楷體"/>
        <family val="4"/>
      </rPr>
      <t>代碼</t>
    </r>
  </si>
  <si>
    <r>
      <rPr>
        <sz val="12"/>
        <color indexed="8"/>
        <rFont val="標楷體"/>
        <family val="4"/>
      </rPr>
      <t>學分</t>
    </r>
  </si>
  <si>
    <r>
      <rPr>
        <sz val="12"/>
        <color indexed="8"/>
        <rFont val="標楷體"/>
        <family val="4"/>
      </rPr>
      <t>時數</t>
    </r>
  </si>
  <si>
    <r>
      <rPr>
        <sz val="12"/>
        <color indexed="8"/>
        <rFont val="標楷體"/>
        <family val="4"/>
      </rPr>
      <t>通識必修</t>
    </r>
    <r>
      <rPr>
        <sz val="12"/>
        <color indexed="8"/>
        <rFont val="Times New Roman"/>
        <family val="1"/>
      </rPr>
      <t>(1)</t>
    </r>
  </si>
  <si>
    <t>學分</t>
  </si>
  <si>
    <t>時數</t>
  </si>
  <si>
    <t>專業選修(3)</t>
  </si>
  <si>
    <t>最低畢業</t>
  </si>
  <si>
    <t>開課
累計</t>
  </si>
  <si>
    <r>
      <t>專業必修(</t>
    </r>
    <r>
      <rPr>
        <sz val="12"/>
        <color indexed="8"/>
        <rFont val="Times New Roman"/>
        <family val="1"/>
      </rPr>
      <t>2</t>
    </r>
    <r>
      <rPr>
        <sz val="12"/>
        <color indexed="8"/>
        <rFont val="標楷體"/>
        <family val="4"/>
      </rPr>
      <t>)</t>
    </r>
  </si>
  <si>
    <t>制別：二技(進修部)</t>
  </si>
  <si>
    <t>制別：碩士班</t>
  </si>
  <si>
    <t>論文
必修</t>
  </si>
  <si>
    <t>論文必修科目合計</t>
  </si>
  <si>
    <r>
      <t>專業選修(</t>
    </r>
    <r>
      <rPr>
        <sz val="12"/>
        <color indexed="8"/>
        <rFont val="Times New Roman"/>
        <family val="1"/>
      </rPr>
      <t>5</t>
    </r>
    <r>
      <rPr>
        <sz val="12"/>
        <color indexed="8"/>
        <rFont val="標楷體"/>
        <family val="4"/>
      </rPr>
      <t>)</t>
    </r>
  </si>
  <si>
    <r>
      <rPr>
        <sz val="12"/>
        <color indexed="8"/>
        <rFont val="標楷體"/>
        <family val="4"/>
      </rPr>
      <t>論文必修</t>
    </r>
    <r>
      <rPr>
        <sz val="12"/>
        <color indexed="8"/>
        <rFont val="Times New Roman"/>
        <family val="1"/>
      </rPr>
      <t>(2)</t>
    </r>
  </si>
  <si>
    <t>污水工程</t>
  </si>
  <si>
    <t>環境生態學</t>
  </si>
  <si>
    <t>工程測量實習</t>
  </si>
  <si>
    <t>系別：土木工程與環境資源管理系</t>
  </si>
  <si>
    <t>碩士論文(一)</t>
  </si>
  <si>
    <t>碩士論文(二)</t>
  </si>
  <si>
    <t>制別：二專假日在職專班(花蓮)</t>
  </si>
  <si>
    <t>專題研討(一)</t>
  </si>
  <si>
    <t>專題研討(二)</t>
  </si>
  <si>
    <t>專題研討(三)</t>
  </si>
  <si>
    <r>
      <rPr>
        <sz val="10"/>
        <color indexed="10"/>
        <rFont val="標楷體"/>
        <family val="4"/>
      </rPr>
      <t>註</t>
    </r>
    <r>
      <rPr>
        <sz val="10"/>
        <color indexed="10"/>
        <rFont val="Times New Roman"/>
        <family val="1"/>
      </rPr>
      <t xml:space="preserve">1 : </t>
    </r>
    <r>
      <rPr>
        <sz val="10"/>
        <color indexed="10"/>
        <rFont val="標楷體"/>
        <family val="4"/>
      </rPr>
      <t>必修</t>
    </r>
    <r>
      <rPr>
        <sz val="10"/>
        <color indexed="10"/>
        <rFont val="Times New Roman"/>
        <family val="1"/>
      </rPr>
      <t>6</t>
    </r>
    <r>
      <rPr>
        <sz val="10"/>
        <color indexed="10"/>
        <rFont val="標楷體"/>
        <family val="4"/>
      </rPr>
      <t>學分及選修</t>
    </r>
    <r>
      <rPr>
        <sz val="10"/>
        <color indexed="10"/>
        <rFont val="Times New Roman"/>
        <family val="1"/>
      </rPr>
      <t>24</t>
    </r>
    <r>
      <rPr>
        <sz val="10"/>
        <color indexed="10"/>
        <rFont val="標楷體"/>
        <family val="4"/>
      </rPr>
      <t>學分，專題研討為必修但不計學分。修畢</t>
    </r>
    <r>
      <rPr>
        <sz val="10"/>
        <color indexed="10"/>
        <rFont val="Times New Roman"/>
        <family val="1"/>
      </rPr>
      <t>30</t>
    </r>
    <r>
      <rPr>
        <sz val="10"/>
        <color indexed="10"/>
        <rFont val="標楷體"/>
        <family val="4"/>
      </rPr>
      <t>學分始能畢業。</t>
    </r>
  </si>
  <si>
    <t>空氣污染防制</t>
  </si>
  <si>
    <t>材料力學</t>
  </si>
  <si>
    <t>結構學</t>
  </si>
  <si>
    <t>鋼筋混凝土</t>
  </si>
  <si>
    <t>污水工程</t>
  </si>
  <si>
    <t>固體廢棄物處理</t>
  </si>
  <si>
    <t>水質分析</t>
  </si>
  <si>
    <t>工程識圖</t>
  </si>
  <si>
    <t>普通物理</t>
  </si>
  <si>
    <t>全球環境議題</t>
  </si>
  <si>
    <t>工程力學</t>
  </si>
  <si>
    <t>工程力學</t>
  </si>
  <si>
    <t>材料力學</t>
  </si>
  <si>
    <t>結構學</t>
  </si>
  <si>
    <t>鋼筋混凝土</t>
  </si>
  <si>
    <t>空氣污染防制</t>
  </si>
  <si>
    <t>測量學</t>
  </si>
  <si>
    <t>測量實習</t>
  </si>
  <si>
    <t>水質分析</t>
  </si>
  <si>
    <t>流體力學</t>
  </si>
  <si>
    <t>環境生態學</t>
  </si>
  <si>
    <t>營建管理</t>
  </si>
  <si>
    <t>土木工程概論</t>
  </si>
  <si>
    <t>環境工程概論</t>
  </si>
  <si>
    <t>資源回收</t>
  </si>
  <si>
    <t>環境地球科學</t>
  </si>
  <si>
    <t>廢棄物處理及資源化</t>
  </si>
  <si>
    <t>工程經濟</t>
  </si>
  <si>
    <t>東部玉石資源</t>
  </si>
  <si>
    <t>環境化學</t>
  </si>
  <si>
    <t>環境倫理</t>
  </si>
  <si>
    <t>微積分</t>
  </si>
  <si>
    <t>環境地質學</t>
  </si>
  <si>
    <t>廢棄物抽樣檢測技術</t>
  </si>
  <si>
    <t>工程地球物理</t>
  </si>
  <si>
    <t>廢棄物處理及資源化</t>
  </si>
  <si>
    <t>水土保持工程</t>
  </si>
  <si>
    <t>工程品質管理</t>
  </si>
  <si>
    <t>電腦輔助建築繪圖</t>
  </si>
  <si>
    <t>掩埋操作與管理</t>
  </si>
  <si>
    <t>廢棄物資源化實務</t>
  </si>
  <si>
    <t>工程地球物理調查</t>
  </si>
  <si>
    <t>全球環境議題</t>
  </si>
  <si>
    <t>地景保育與景觀導覽</t>
  </si>
  <si>
    <t>工業減廢</t>
  </si>
  <si>
    <t>環境工程概論</t>
  </si>
  <si>
    <t>環境規劃概論</t>
  </si>
  <si>
    <t>環境微生物學</t>
  </si>
  <si>
    <t>水質管理</t>
  </si>
  <si>
    <t>工業廢水</t>
  </si>
  <si>
    <t>土壤與地下水整治概論</t>
  </si>
  <si>
    <t>水文學</t>
  </si>
  <si>
    <t>污水工程設計</t>
  </si>
  <si>
    <t>噪音與振動</t>
  </si>
  <si>
    <t>土壤污染防治</t>
  </si>
  <si>
    <t>環境污染物分析</t>
  </si>
  <si>
    <t>污染監測與分析</t>
  </si>
  <si>
    <t>空氣污染物採樣分析</t>
  </si>
  <si>
    <t>工程估價</t>
  </si>
  <si>
    <t>有害物質處理與管理</t>
  </si>
  <si>
    <t>土壤復育技術</t>
  </si>
  <si>
    <t>流體力學</t>
  </si>
  <si>
    <t>地理資訊系統</t>
  </si>
  <si>
    <t>防災概論</t>
  </si>
  <si>
    <t>氣候變遷調適</t>
  </si>
  <si>
    <t>環境化學</t>
  </si>
  <si>
    <t>地景保育與景觀導覽</t>
  </si>
  <si>
    <t>工程地球物理</t>
  </si>
  <si>
    <t>廢棄物抽樣檢測技術</t>
  </si>
  <si>
    <t>流體力學</t>
  </si>
  <si>
    <t>營建管理</t>
  </si>
  <si>
    <t>廢棄物資源化實務</t>
  </si>
  <si>
    <t>水質管理</t>
  </si>
  <si>
    <t>土木施工法</t>
  </si>
  <si>
    <t>地理資訊系統</t>
  </si>
  <si>
    <t>水土保持工程</t>
  </si>
  <si>
    <t>污染預防</t>
  </si>
  <si>
    <t>工程地質</t>
  </si>
  <si>
    <t>公文與論文</t>
  </si>
  <si>
    <t>環境管理概論</t>
  </si>
  <si>
    <t>異味污染物控制與監測</t>
  </si>
  <si>
    <t>預定專業選修科目合計</t>
  </si>
  <si>
    <t>論文必修科目合計</t>
  </si>
  <si>
    <t>制別：二技假日在職專班(花蓮)</t>
  </si>
  <si>
    <t>計算機概論</t>
  </si>
  <si>
    <t>套裝軟體</t>
  </si>
  <si>
    <t>職場安全與衛生</t>
  </si>
  <si>
    <t>職場倫理</t>
  </si>
  <si>
    <r>
      <rPr>
        <b/>
        <sz val="12"/>
        <color indexed="12"/>
        <rFont val="標楷體"/>
        <family val="4"/>
      </rPr>
      <t>系別：土木工程與環境資源管理系</t>
    </r>
  </si>
  <si>
    <r>
      <rPr>
        <b/>
        <sz val="12"/>
        <color indexed="12"/>
        <rFont val="標楷體"/>
        <family val="4"/>
      </rPr>
      <t>制別：四技</t>
    </r>
    <r>
      <rPr>
        <b/>
        <sz val="12"/>
        <color indexed="12"/>
        <rFont val="Times New Roman"/>
        <family val="1"/>
      </rPr>
      <t>(</t>
    </r>
    <r>
      <rPr>
        <b/>
        <sz val="12"/>
        <color indexed="12"/>
        <rFont val="標楷體"/>
        <family val="4"/>
      </rPr>
      <t>日間部</t>
    </r>
    <r>
      <rPr>
        <b/>
        <sz val="12"/>
        <color indexed="12"/>
        <rFont val="Times New Roman"/>
        <family val="1"/>
      </rPr>
      <t>)</t>
    </r>
  </si>
  <si>
    <r>
      <rPr>
        <sz val="10"/>
        <color indexed="8"/>
        <rFont val="標楷體"/>
        <family val="4"/>
      </rPr>
      <t>修別</t>
    </r>
  </si>
  <si>
    <r>
      <rPr>
        <sz val="10"/>
        <color indexed="8"/>
        <rFont val="標楷體"/>
        <family val="4"/>
      </rPr>
      <t>合計</t>
    </r>
  </si>
  <si>
    <r>
      <rPr>
        <sz val="10"/>
        <rFont val="標楷體"/>
        <family val="4"/>
      </rPr>
      <t>服務學習</t>
    </r>
  </si>
  <si>
    <r>
      <rPr>
        <sz val="10"/>
        <rFont val="標楷體"/>
        <family val="4"/>
      </rPr>
      <t>校訂必修科目合計</t>
    </r>
  </si>
  <si>
    <r>
      <rPr>
        <sz val="10"/>
        <color indexed="8"/>
        <rFont val="標楷體"/>
        <family val="4"/>
      </rPr>
      <t>通識
必修</t>
    </r>
  </si>
  <si>
    <r>
      <rPr>
        <sz val="10"/>
        <rFont val="標楷體"/>
        <family val="4"/>
      </rPr>
      <t>體育</t>
    </r>
  </si>
  <si>
    <r>
      <rPr>
        <sz val="10"/>
        <color indexed="8"/>
        <rFont val="標楷體"/>
        <family val="4"/>
      </rPr>
      <t>體育</t>
    </r>
  </si>
  <si>
    <r>
      <rPr>
        <sz val="10"/>
        <rFont val="標楷體"/>
        <family val="4"/>
      </rPr>
      <t>通識必修科目合計</t>
    </r>
  </si>
  <si>
    <r>
      <rPr>
        <sz val="10"/>
        <color indexed="8"/>
        <rFont val="標楷體"/>
        <family val="4"/>
      </rPr>
      <t>通識
選修</t>
    </r>
  </si>
  <si>
    <r>
      <rPr>
        <sz val="10"/>
        <rFont val="標楷體"/>
        <family val="4"/>
      </rPr>
      <t>軍訓</t>
    </r>
    <r>
      <rPr>
        <b/>
        <vertAlign val="superscript"/>
        <sz val="10"/>
        <color indexed="10"/>
        <rFont val="Times New Roman"/>
        <family val="1"/>
      </rPr>
      <t>*</t>
    </r>
  </si>
  <si>
    <r>
      <rPr>
        <sz val="10"/>
        <rFont val="標楷體"/>
        <family val="4"/>
      </rPr>
      <t>通識選修科目合計</t>
    </r>
  </si>
  <si>
    <r>
      <rPr>
        <sz val="10"/>
        <color indexed="8"/>
        <rFont val="標楷體"/>
        <family val="4"/>
      </rPr>
      <t>專業
必修</t>
    </r>
  </si>
  <si>
    <r>
      <rPr>
        <sz val="10"/>
        <rFont val="標楷體"/>
        <family val="4"/>
      </rPr>
      <t>校外實習</t>
    </r>
  </si>
  <si>
    <r>
      <rPr>
        <sz val="10"/>
        <rFont val="標楷體"/>
        <family val="4"/>
      </rPr>
      <t>微積分</t>
    </r>
    <r>
      <rPr>
        <sz val="10"/>
        <rFont val="Times New Roman"/>
        <family val="1"/>
      </rPr>
      <t>(</t>
    </r>
    <r>
      <rPr>
        <sz val="10"/>
        <rFont val="標楷體"/>
        <family val="4"/>
      </rPr>
      <t>一</t>
    </r>
    <r>
      <rPr>
        <sz val="10"/>
        <rFont val="Times New Roman"/>
        <family val="1"/>
      </rPr>
      <t>)</t>
    </r>
  </si>
  <si>
    <r>
      <rPr>
        <sz val="10"/>
        <rFont val="標楷體"/>
        <family val="4"/>
      </rPr>
      <t>工程力學</t>
    </r>
  </si>
  <si>
    <r>
      <rPr>
        <sz val="10"/>
        <rFont val="標楷體"/>
        <family val="4"/>
      </rPr>
      <t>空氣污染防制</t>
    </r>
  </si>
  <si>
    <r>
      <rPr>
        <sz val="10"/>
        <rFont val="標楷體"/>
        <family val="4"/>
      </rPr>
      <t>專業必修科目合計</t>
    </r>
  </si>
  <si>
    <r>
      <rPr>
        <sz val="10"/>
        <color indexed="8"/>
        <rFont val="標楷體"/>
        <family val="4"/>
      </rPr>
      <t>專業
選修</t>
    </r>
  </si>
  <si>
    <r>
      <rPr>
        <sz val="10"/>
        <rFont val="標楷體"/>
        <family val="4"/>
      </rPr>
      <t>管理學</t>
    </r>
  </si>
  <si>
    <r>
      <rPr>
        <sz val="10"/>
        <rFont val="標楷體"/>
        <family val="4"/>
      </rPr>
      <t>實習個案研討</t>
    </r>
    <r>
      <rPr>
        <sz val="10"/>
        <rFont val="Times New Roman"/>
        <family val="1"/>
      </rPr>
      <t>(</t>
    </r>
    <r>
      <rPr>
        <sz val="10"/>
        <rFont val="標楷體"/>
        <family val="4"/>
      </rPr>
      <t>一</t>
    </r>
    <r>
      <rPr>
        <sz val="10"/>
        <rFont val="Times New Roman"/>
        <family val="1"/>
      </rPr>
      <t>)</t>
    </r>
  </si>
  <si>
    <r>
      <rPr>
        <sz val="10"/>
        <rFont val="標楷體"/>
        <family val="4"/>
      </rPr>
      <t>環境生態學</t>
    </r>
  </si>
  <si>
    <r>
      <rPr>
        <sz val="10"/>
        <rFont val="標楷體"/>
        <family val="4"/>
      </rPr>
      <t>地景保育與景觀導覽</t>
    </r>
  </si>
  <si>
    <r>
      <rPr>
        <sz val="10"/>
        <rFont val="標楷體"/>
        <family val="4"/>
      </rPr>
      <t>環境地質</t>
    </r>
  </si>
  <si>
    <r>
      <rPr>
        <sz val="10"/>
        <rFont val="標楷體"/>
        <family val="4"/>
      </rPr>
      <t>工程實務案例分析</t>
    </r>
    <r>
      <rPr>
        <sz val="10"/>
        <rFont val="Times New Roman"/>
        <family val="1"/>
      </rPr>
      <t>(</t>
    </r>
    <r>
      <rPr>
        <sz val="10"/>
        <rFont val="標楷體"/>
        <family val="4"/>
      </rPr>
      <t>一</t>
    </r>
    <r>
      <rPr>
        <sz val="10"/>
        <rFont val="Times New Roman"/>
        <family val="1"/>
      </rPr>
      <t>)</t>
    </r>
  </si>
  <si>
    <r>
      <rPr>
        <sz val="10"/>
        <rFont val="標楷體"/>
        <family val="4"/>
      </rPr>
      <t>環境管理數學</t>
    </r>
  </si>
  <si>
    <r>
      <rPr>
        <sz val="10"/>
        <rFont val="標楷體"/>
        <family val="4"/>
      </rPr>
      <t>環境管理專案實務</t>
    </r>
    <r>
      <rPr>
        <sz val="10"/>
        <rFont val="Times New Roman"/>
        <family val="1"/>
      </rPr>
      <t>(</t>
    </r>
    <r>
      <rPr>
        <sz val="10"/>
        <rFont val="標楷體"/>
        <family val="4"/>
      </rPr>
      <t>一</t>
    </r>
    <r>
      <rPr>
        <sz val="10"/>
        <rFont val="Times New Roman"/>
        <family val="1"/>
      </rPr>
      <t>)</t>
    </r>
  </si>
  <si>
    <r>
      <rPr>
        <sz val="10"/>
        <rFont val="標楷體"/>
        <family val="4"/>
      </rPr>
      <t>普通化學</t>
    </r>
  </si>
  <si>
    <r>
      <rPr>
        <sz val="10"/>
        <rFont val="標楷體"/>
        <family val="4"/>
      </rPr>
      <t>實習個案研討</t>
    </r>
    <r>
      <rPr>
        <sz val="10"/>
        <rFont val="Times New Roman"/>
        <family val="1"/>
      </rPr>
      <t>(</t>
    </r>
    <r>
      <rPr>
        <sz val="10"/>
        <rFont val="標楷體"/>
        <family val="4"/>
      </rPr>
      <t>二</t>
    </r>
    <r>
      <rPr>
        <sz val="10"/>
        <rFont val="Times New Roman"/>
        <family val="1"/>
      </rPr>
      <t>)</t>
    </r>
  </si>
  <si>
    <r>
      <rPr>
        <sz val="10"/>
        <rFont val="標楷體"/>
        <family val="4"/>
      </rPr>
      <t>工程實務案例分析</t>
    </r>
    <r>
      <rPr>
        <sz val="10"/>
        <rFont val="Times New Roman"/>
        <family val="1"/>
      </rPr>
      <t>(</t>
    </r>
    <r>
      <rPr>
        <sz val="10"/>
        <rFont val="標楷體"/>
        <family val="4"/>
      </rPr>
      <t>二</t>
    </r>
    <r>
      <rPr>
        <sz val="10"/>
        <rFont val="Times New Roman"/>
        <family val="1"/>
      </rPr>
      <t>)</t>
    </r>
  </si>
  <si>
    <r>
      <rPr>
        <sz val="10"/>
        <rFont val="標楷體"/>
        <family val="4"/>
      </rPr>
      <t>環保與生活</t>
    </r>
  </si>
  <si>
    <r>
      <rPr>
        <sz val="10"/>
        <rFont val="標楷體"/>
        <family val="4"/>
      </rPr>
      <t>環境管理專案實務</t>
    </r>
    <r>
      <rPr>
        <sz val="10"/>
        <rFont val="Times New Roman"/>
        <family val="1"/>
      </rPr>
      <t>(</t>
    </r>
    <r>
      <rPr>
        <sz val="10"/>
        <rFont val="標楷體"/>
        <family val="4"/>
      </rPr>
      <t>二</t>
    </r>
    <r>
      <rPr>
        <sz val="10"/>
        <rFont val="Times New Roman"/>
        <family val="1"/>
      </rPr>
      <t>)</t>
    </r>
  </si>
  <si>
    <r>
      <rPr>
        <sz val="10"/>
        <rFont val="標楷體"/>
        <family val="4"/>
      </rPr>
      <t>土木工程概論</t>
    </r>
  </si>
  <si>
    <r>
      <rPr>
        <sz val="10"/>
        <rFont val="標楷體"/>
        <family val="4"/>
      </rPr>
      <t>環境化學</t>
    </r>
  </si>
  <si>
    <r>
      <rPr>
        <sz val="10"/>
        <rFont val="標楷體"/>
        <family val="4"/>
      </rPr>
      <t>工程估價</t>
    </r>
  </si>
  <si>
    <r>
      <rPr>
        <sz val="10"/>
        <color indexed="8"/>
        <rFont val="標楷體"/>
        <family val="4"/>
      </rPr>
      <t>預定專業選修科目合計</t>
    </r>
  </si>
  <si>
    <r>
      <rPr>
        <sz val="10"/>
        <rFont val="標楷體"/>
        <family val="4"/>
      </rPr>
      <t>預定專業選修科目合計</t>
    </r>
  </si>
  <si>
    <r>
      <rPr>
        <sz val="10"/>
        <color indexed="8"/>
        <rFont val="標楷體"/>
        <family val="4"/>
      </rPr>
      <t>學期修習合計</t>
    </r>
  </si>
  <si>
    <r>
      <rPr>
        <sz val="11"/>
        <color indexed="8"/>
        <rFont val="標楷體"/>
        <family val="4"/>
      </rPr>
      <t>學分</t>
    </r>
  </si>
  <si>
    <r>
      <rPr>
        <sz val="11"/>
        <color indexed="8"/>
        <rFont val="標楷體"/>
        <family val="4"/>
      </rPr>
      <t>時數</t>
    </r>
  </si>
  <si>
    <r>
      <rPr>
        <sz val="11"/>
        <color indexed="8"/>
        <rFont val="標楷體"/>
        <family val="4"/>
      </rPr>
      <t>通識選修</t>
    </r>
    <r>
      <rPr>
        <sz val="11"/>
        <color indexed="8"/>
        <rFont val="Times New Roman"/>
        <family val="1"/>
      </rPr>
      <t>(6)</t>
    </r>
  </si>
  <si>
    <r>
      <rPr>
        <sz val="11"/>
        <color indexed="8"/>
        <rFont val="標楷體"/>
        <family val="4"/>
      </rPr>
      <t>最低畢業</t>
    </r>
  </si>
  <si>
    <r>
      <rPr>
        <sz val="11"/>
        <color indexed="8"/>
        <rFont val="標楷體"/>
        <family val="4"/>
      </rPr>
      <t>開課累計</t>
    </r>
  </si>
  <si>
    <r>
      <rPr>
        <sz val="11"/>
        <color indexed="8"/>
        <rFont val="標楷體"/>
        <family val="4"/>
      </rPr>
      <t>校定必修</t>
    </r>
    <r>
      <rPr>
        <sz val="11"/>
        <color indexed="8"/>
        <rFont val="Times New Roman"/>
        <family val="1"/>
      </rPr>
      <t xml:space="preserve">(0)+
</t>
    </r>
    <r>
      <rPr>
        <sz val="11"/>
        <color indexed="8"/>
        <rFont val="標楷體"/>
        <family val="4"/>
      </rPr>
      <t>專業必修</t>
    </r>
    <r>
      <rPr>
        <sz val="11"/>
        <color indexed="8"/>
        <rFont val="Times New Roman"/>
        <family val="1"/>
      </rPr>
      <t>(2)</t>
    </r>
  </si>
  <si>
    <t>校定必修</t>
  </si>
  <si>
    <t>通識
必修</t>
  </si>
  <si>
    <t>校訂
必修</t>
  </si>
  <si>
    <t>通識必修科目合計</t>
  </si>
  <si>
    <t>校定必修科目合計</t>
  </si>
  <si>
    <t>通識必修(1)</t>
  </si>
  <si>
    <t>通識選修(6)</t>
  </si>
  <si>
    <r>
      <t>校定必修</t>
    </r>
    <r>
      <rPr>
        <sz val="11"/>
        <color indexed="8"/>
        <rFont val="Times New Roman"/>
        <family val="1"/>
      </rPr>
      <t>(0)+</t>
    </r>
    <r>
      <rPr>
        <sz val="11"/>
        <color indexed="8"/>
        <rFont val="標楷體"/>
        <family val="4"/>
      </rPr>
      <t xml:space="preserve">
專業必修</t>
    </r>
    <r>
      <rPr>
        <sz val="11"/>
        <color indexed="8"/>
        <rFont val="Times New Roman"/>
        <family val="1"/>
      </rPr>
      <t>(2)</t>
    </r>
  </si>
  <si>
    <t>校定必修</t>
  </si>
  <si>
    <t>校定
必修</t>
  </si>
  <si>
    <t>職場倫理</t>
  </si>
  <si>
    <t>創業管理</t>
  </si>
  <si>
    <t>職場倫理個案討論</t>
  </si>
  <si>
    <t>計算機概論</t>
  </si>
  <si>
    <r>
      <t>校定必修</t>
    </r>
    <r>
      <rPr>
        <sz val="12"/>
        <color indexed="8"/>
        <rFont val="Times New Roman"/>
        <family val="1"/>
      </rPr>
      <t>(0)+</t>
    </r>
    <r>
      <rPr>
        <sz val="12"/>
        <color indexed="8"/>
        <rFont val="標楷體"/>
        <family val="4"/>
      </rPr>
      <t xml:space="preserve">
專業必修(</t>
    </r>
    <r>
      <rPr>
        <sz val="12"/>
        <color indexed="8"/>
        <rFont val="Times New Roman"/>
        <family val="1"/>
      </rPr>
      <t>2</t>
    </r>
    <r>
      <rPr>
        <sz val="12"/>
        <color indexed="8"/>
        <rFont val="標楷體"/>
        <family val="4"/>
      </rPr>
      <t>)</t>
    </r>
  </si>
  <si>
    <t>環境地質特論</t>
  </si>
  <si>
    <t>工程地球物理特論</t>
  </si>
  <si>
    <t>資源再利用特論</t>
  </si>
  <si>
    <t>空氣污染控制</t>
  </si>
  <si>
    <t>耐震設計</t>
  </si>
  <si>
    <t>高等資源處理</t>
  </si>
  <si>
    <t>污水工程設計</t>
  </si>
  <si>
    <t>環境工程特論</t>
  </si>
  <si>
    <t>廢棄物處理特論</t>
  </si>
  <si>
    <t>環境管理</t>
  </si>
  <si>
    <t>監測資料分析</t>
  </si>
  <si>
    <t>水及廢水處理程序</t>
  </si>
  <si>
    <t>鋼構件行為學</t>
  </si>
  <si>
    <t>測量學</t>
  </si>
  <si>
    <t>測量學</t>
  </si>
  <si>
    <t>工程測量</t>
  </si>
  <si>
    <t>微積分(二)</t>
  </si>
  <si>
    <t>微積分(二)</t>
  </si>
  <si>
    <t>土木與環境概論</t>
  </si>
  <si>
    <t>電腦輔助繪圖</t>
  </si>
  <si>
    <t>電腦輔助繪圖</t>
  </si>
  <si>
    <t>固體廢棄物處理</t>
  </si>
  <si>
    <t>固體廢棄物處理</t>
  </si>
  <si>
    <t>電腦輔助建築繪圖</t>
  </si>
  <si>
    <t>空氣污染物採樣分析</t>
  </si>
  <si>
    <t>水質分析</t>
  </si>
  <si>
    <t>土木施工法</t>
  </si>
  <si>
    <t>土壤力學與基礎工程</t>
  </si>
  <si>
    <t>廢棄物處理及資源化</t>
  </si>
  <si>
    <t>結構學</t>
  </si>
  <si>
    <t>鋼筋混凝土</t>
  </si>
  <si>
    <t>工程材料(含試驗)</t>
  </si>
  <si>
    <t>材料力學</t>
  </si>
  <si>
    <t>微積分(一)</t>
  </si>
  <si>
    <t>空氣污染防制</t>
  </si>
  <si>
    <t>材料力學</t>
  </si>
  <si>
    <t>工程材料(含試驗)</t>
  </si>
  <si>
    <t>污水工程</t>
  </si>
  <si>
    <t>結構學</t>
  </si>
  <si>
    <t>鋼筋混凝土</t>
  </si>
  <si>
    <t>測量實習</t>
  </si>
  <si>
    <t>工程測量</t>
  </si>
  <si>
    <t>工程統計</t>
  </si>
  <si>
    <t>工程經濟</t>
  </si>
  <si>
    <t>污水工程設計</t>
  </si>
  <si>
    <t>工程識圖</t>
  </si>
  <si>
    <t>電腦專業應用</t>
  </si>
  <si>
    <t>工程材料(含試驗)</t>
  </si>
  <si>
    <t>工程統計</t>
  </si>
  <si>
    <t>微積分</t>
  </si>
  <si>
    <t>土木施工概要</t>
  </si>
  <si>
    <t>軟體應用</t>
  </si>
  <si>
    <t>環境地質學</t>
  </si>
  <si>
    <t>地景保育與景觀導覽</t>
  </si>
  <si>
    <t>普通物理</t>
  </si>
  <si>
    <t>職場安全與衛生</t>
  </si>
  <si>
    <t>水質分析</t>
  </si>
  <si>
    <t>流體力學</t>
  </si>
  <si>
    <t>土壤力學與基礎工程</t>
  </si>
  <si>
    <t>廢棄物資源化實務</t>
  </si>
  <si>
    <t>水文學</t>
  </si>
  <si>
    <t>營建管理</t>
  </si>
  <si>
    <t>工業減廢</t>
  </si>
  <si>
    <t>環境工程概論</t>
  </si>
  <si>
    <t>噪音與振動</t>
  </si>
  <si>
    <t>工程力學</t>
  </si>
  <si>
    <t>地理資訊系統</t>
  </si>
  <si>
    <t>工程地質</t>
  </si>
  <si>
    <t>廢棄物處理及資源化</t>
  </si>
  <si>
    <t>品質管理</t>
  </si>
  <si>
    <t>測量實習</t>
  </si>
  <si>
    <t>土木工程概論</t>
  </si>
  <si>
    <t>資源回收</t>
  </si>
  <si>
    <t>工程測量實習</t>
  </si>
  <si>
    <t>環境微生物學</t>
  </si>
  <si>
    <t>公文與論文</t>
  </si>
  <si>
    <t>噪音與振動</t>
  </si>
  <si>
    <t>電腦專業應用</t>
  </si>
  <si>
    <t>環境化學</t>
  </si>
  <si>
    <t>土壤與地下水污染整治概論</t>
  </si>
  <si>
    <t>土壤污染防治</t>
  </si>
  <si>
    <t>有害物質處理與管理</t>
  </si>
  <si>
    <t>土壤復育技術</t>
  </si>
  <si>
    <t>掩埋操作與管理</t>
  </si>
  <si>
    <t>氣候變遷調適</t>
  </si>
  <si>
    <t>工程品質管理</t>
  </si>
  <si>
    <t>工程經濟</t>
  </si>
  <si>
    <t>噪音與振動控制</t>
  </si>
  <si>
    <t>土壤與地下水整治</t>
  </si>
  <si>
    <t>工程識圖與估算</t>
  </si>
  <si>
    <t>應用力學</t>
  </si>
  <si>
    <t>噪音與振動控制</t>
  </si>
  <si>
    <t>環境生態學概論</t>
  </si>
  <si>
    <t>空氣污染概論</t>
  </si>
  <si>
    <t>固體廢棄物</t>
  </si>
  <si>
    <t>工程估價</t>
  </si>
  <si>
    <t>公文與論文</t>
  </si>
  <si>
    <t>空氣污染物採樣分析</t>
  </si>
  <si>
    <r>
      <rPr>
        <sz val="10"/>
        <color indexed="10"/>
        <rFont val="標楷體"/>
        <family val="4"/>
      </rPr>
      <t>註</t>
    </r>
    <r>
      <rPr>
        <sz val="10"/>
        <color indexed="10"/>
        <rFont val="Times New Roman"/>
        <family val="1"/>
      </rPr>
      <t>1:</t>
    </r>
    <r>
      <rPr>
        <sz val="10"/>
        <color indexed="10"/>
        <rFont val="標楷體"/>
        <family val="4"/>
      </rPr>
      <t>每位學生須修習</t>
    </r>
    <r>
      <rPr>
        <u val="single"/>
        <sz val="10"/>
        <color indexed="10"/>
        <rFont val="標楷體"/>
        <family val="4"/>
      </rPr>
      <t>通識必修</t>
    </r>
    <r>
      <rPr>
        <u val="single"/>
        <sz val="10"/>
        <color indexed="10"/>
        <rFont val="Times New Roman"/>
        <family val="1"/>
      </rPr>
      <t>29</t>
    </r>
    <r>
      <rPr>
        <u val="single"/>
        <sz val="10"/>
        <color indexed="10"/>
        <rFont val="標楷體"/>
        <family val="4"/>
      </rPr>
      <t>學分</t>
    </r>
    <r>
      <rPr>
        <sz val="10"/>
        <color indexed="10"/>
        <rFont val="標楷體"/>
        <family val="4"/>
      </rPr>
      <t>；本系</t>
    </r>
    <r>
      <rPr>
        <sz val="10"/>
        <color indexed="10"/>
        <rFont val="Times New Roman"/>
        <family val="1"/>
      </rPr>
      <t>(</t>
    </r>
    <r>
      <rPr>
        <sz val="10"/>
        <color indexed="10"/>
        <rFont val="標楷體"/>
        <family val="4"/>
      </rPr>
      <t>校定必修</t>
    </r>
    <r>
      <rPr>
        <sz val="10"/>
        <color indexed="10"/>
        <rFont val="Times New Roman"/>
        <family val="1"/>
      </rPr>
      <t>+</t>
    </r>
    <r>
      <rPr>
        <u val="single"/>
        <sz val="10"/>
        <color indexed="10"/>
        <rFont val="標楷體"/>
        <family val="4"/>
      </rPr>
      <t>專業必修</t>
    </r>
    <r>
      <rPr>
        <u val="single"/>
        <sz val="10"/>
        <color indexed="10"/>
        <rFont val="Times New Roman"/>
        <family val="1"/>
      </rPr>
      <t>)</t>
    </r>
    <r>
      <rPr>
        <u val="single"/>
        <sz val="10"/>
        <color indexed="10"/>
        <rFont val="標楷體"/>
        <family val="4"/>
      </rPr>
      <t>共</t>
    </r>
    <r>
      <rPr>
        <u val="single"/>
        <sz val="10"/>
        <color indexed="10"/>
        <rFont val="Times New Roman"/>
        <family val="1"/>
      </rPr>
      <t>55</t>
    </r>
    <r>
      <rPr>
        <u val="single"/>
        <sz val="10"/>
        <color indexed="10"/>
        <rFont val="標楷體"/>
        <family val="4"/>
      </rPr>
      <t>學分</t>
    </r>
    <r>
      <rPr>
        <sz val="10"/>
        <color indexed="10"/>
        <rFont val="標楷體"/>
        <family val="4"/>
      </rPr>
      <t>及</t>
    </r>
    <r>
      <rPr>
        <u val="single"/>
        <sz val="10"/>
        <color indexed="10"/>
        <rFont val="標楷體"/>
        <family val="4"/>
      </rPr>
      <t>專業選修</t>
    </r>
    <r>
      <rPr>
        <u val="single"/>
        <sz val="10"/>
        <color indexed="10"/>
        <rFont val="Times New Roman"/>
        <family val="1"/>
      </rPr>
      <t>44</t>
    </r>
    <r>
      <rPr>
        <u val="single"/>
        <sz val="10"/>
        <color indexed="10"/>
        <rFont val="標楷體"/>
        <family val="4"/>
      </rPr>
      <t>學分</t>
    </r>
    <r>
      <rPr>
        <u val="single"/>
        <sz val="10"/>
        <color indexed="10"/>
        <rFont val="Times New Roman"/>
        <family val="1"/>
      </rPr>
      <t>(</t>
    </r>
    <r>
      <rPr>
        <u val="single"/>
        <sz val="10"/>
        <color indexed="10"/>
        <rFont val="標楷體"/>
        <family val="4"/>
      </rPr>
      <t>至多承認外系專業課程</t>
    </r>
    <r>
      <rPr>
        <u val="single"/>
        <sz val="10"/>
        <color indexed="10"/>
        <rFont val="Times New Roman"/>
        <family val="1"/>
      </rPr>
      <t>8</t>
    </r>
    <r>
      <rPr>
        <u val="single"/>
        <sz val="10"/>
        <color indexed="10"/>
        <rFont val="標楷體"/>
        <family val="4"/>
      </rPr>
      <t>學分，不含重補修必修科目、軍訓及通識課程</t>
    </r>
    <r>
      <rPr>
        <u val="single"/>
        <sz val="10"/>
        <color indexed="10"/>
        <rFont val="Times New Roman"/>
        <family val="1"/>
      </rPr>
      <t>)</t>
    </r>
    <r>
      <rPr>
        <sz val="10"/>
        <color indexed="10"/>
        <rFont val="標楷體"/>
        <family val="4"/>
      </rPr>
      <t>，合計</t>
    </r>
    <r>
      <rPr>
        <sz val="10"/>
        <color indexed="10"/>
        <rFont val="Times New Roman"/>
        <family val="1"/>
      </rPr>
      <t>128</t>
    </r>
    <r>
      <rPr>
        <sz val="10"/>
        <color indexed="10"/>
        <rFont val="標楷體"/>
        <family val="4"/>
      </rPr>
      <t>學分以上，始能畢業。</t>
    </r>
  </si>
  <si>
    <t>套裝軟體</t>
  </si>
  <si>
    <t>語文與表達</t>
  </si>
  <si>
    <t>語文與詮釋</t>
  </si>
  <si>
    <t>生活美語</t>
  </si>
  <si>
    <t>英語聽講</t>
  </si>
  <si>
    <t>英語聽講</t>
  </si>
  <si>
    <t>花蓮文學</t>
  </si>
  <si>
    <t>應用中文</t>
  </si>
  <si>
    <t>職場英文</t>
  </si>
  <si>
    <t>中華民國憲法析論</t>
  </si>
  <si>
    <t>我國憲政與經濟發展</t>
  </si>
  <si>
    <t>我國憲政與經濟發展</t>
  </si>
  <si>
    <t>人工智慧的數學基礎</t>
  </si>
  <si>
    <t>人工智慧的數學基礎</t>
  </si>
  <si>
    <t>大數據的數學基礎</t>
  </si>
  <si>
    <t>花東表演藝術賞析</t>
  </si>
  <si>
    <t>應用中文</t>
  </si>
  <si>
    <t>中華民國憲法析論</t>
  </si>
  <si>
    <t>大數據的數學基礎</t>
  </si>
  <si>
    <t>大數據的數學基礎</t>
  </si>
  <si>
    <t>花東表演藝術賞析</t>
  </si>
  <si>
    <t>花東表演藝術賞析</t>
  </si>
  <si>
    <t>原鄉藝文欣賞</t>
  </si>
  <si>
    <t>原鄉藝文欣賞</t>
  </si>
  <si>
    <t>職場英文</t>
  </si>
  <si>
    <t>花蓮文學</t>
  </si>
  <si>
    <t>中華民國憲法析論</t>
  </si>
  <si>
    <t>語文與表達</t>
  </si>
  <si>
    <t>採購管理</t>
  </si>
  <si>
    <t>人力資源管理</t>
  </si>
  <si>
    <t>簡報管理</t>
  </si>
  <si>
    <t>品質管理</t>
  </si>
  <si>
    <t>不動產經濟</t>
  </si>
  <si>
    <t>統計學（一）</t>
  </si>
  <si>
    <t>統計學（二）</t>
  </si>
  <si>
    <t>管理學</t>
  </si>
  <si>
    <t>採購管理</t>
  </si>
  <si>
    <t>簡報管理</t>
  </si>
  <si>
    <r>
      <rPr>
        <sz val="10"/>
        <color indexed="10"/>
        <rFont val="標楷體"/>
        <family val="4"/>
      </rPr>
      <t>註</t>
    </r>
    <r>
      <rPr>
        <sz val="10"/>
        <color indexed="10"/>
        <rFont val="Times New Roman"/>
        <family val="1"/>
      </rPr>
      <t xml:space="preserve">2 : </t>
    </r>
    <r>
      <rPr>
        <sz val="10"/>
        <color indexed="10"/>
        <rFont val="標楷體"/>
        <family val="4"/>
      </rPr>
      <t>指導教授得要求學生選修本系其他年制之課程，但不列入畢業學分。</t>
    </r>
  </si>
  <si>
    <t>土壤復育技術</t>
  </si>
  <si>
    <t>品質管理</t>
  </si>
  <si>
    <t>工程測量實習</t>
  </si>
  <si>
    <t>公文與論文</t>
  </si>
  <si>
    <t>簡報管理</t>
  </si>
  <si>
    <t>土壤力學實驗</t>
  </si>
  <si>
    <t>污染監測與分析</t>
  </si>
  <si>
    <t>不動產投資管理</t>
  </si>
  <si>
    <r>
      <rPr>
        <sz val="12"/>
        <color indexed="10"/>
        <rFont val="標楷體"/>
        <family val="4"/>
      </rPr>
      <t>註</t>
    </r>
    <r>
      <rPr>
        <sz val="12"/>
        <color indexed="10"/>
        <rFont val="Times New Roman"/>
        <family val="1"/>
      </rPr>
      <t>1:</t>
    </r>
    <r>
      <rPr>
        <sz val="12"/>
        <color indexed="10"/>
        <rFont val="標楷體"/>
        <family val="4"/>
      </rPr>
      <t>每位學生須修習</t>
    </r>
    <r>
      <rPr>
        <u val="single"/>
        <sz val="12"/>
        <color indexed="10"/>
        <rFont val="標楷體"/>
        <family val="4"/>
      </rPr>
      <t>通識必修</t>
    </r>
    <r>
      <rPr>
        <u val="single"/>
        <sz val="12"/>
        <color indexed="10"/>
        <rFont val="Times New Roman"/>
        <family val="1"/>
      </rPr>
      <t>15</t>
    </r>
    <r>
      <rPr>
        <u val="single"/>
        <sz val="12"/>
        <color indexed="10"/>
        <rFont val="標楷體"/>
        <family val="4"/>
      </rPr>
      <t>學分</t>
    </r>
    <r>
      <rPr>
        <sz val="12"/>
        <color indexed="10"/>
        <rFont val="標楷體"/>
        <family val="4"/>
      </rPr>
      <t>；本系</t>
    </r>
    <r>
      <rPr>
        <sz val="12"/>
        <color indexed="10"/>
        <rFont val="Times New Roman"/>
        <family val="1"/>
      </rPr>
      <t>(</t>
    </r>
    <r>
      <rPr>
        <sz val="12"/>
        <color indexed="10"/>
        <rFont val="標楷體"/>
        <family val="4"/>
      </rPr>
      <t>校定必修</t>
    </r>
    <r>
      <rPr>
        <sz val="12"/>
        <color indexed="10"/>
        <rFont val="Times New Roman"/>
        <family val="1"/>
      </rPr>
      <t>+</t>
    </r>
    <r>
      <rPr>
        <u val="single"/>
        <sz val="12"/>
        <color indexed="10"/>
        <rFont val="標楷體"/>
        <family val="4"/>
      </rPr>
      <t>專業必修</t>
    </r>
    <r>
      <rPr>
        <u val="single"/>
        <sz val="12"/>
        <color indexed="10"/>
        <rFont val="Times New Roman"/>
        <family val="1"/>
      </rPr>
      <t>)</t>
    </r>
    <r>
      <rPr>
        <u val="single"/>
        <sz val="12"/>
        <color indexed="10"/>
        <rFont val="標楷體"/>
        <family val="4"/>
      </rPr>
      <t>共</t>
    </r>
    <r>
      <rPr>
        <u val="single"/>
        <sz val="12"/>
        <color indexed="10"/>
        <rFont val="Times New Roman"/>
        <family val="1"/>
      </rPr>
      <t>27</t>
    </r>
    <r>
      <rPr>
        <u val="single"/>
        <sz val="12"/>
        <color indexed="10"/>
        <rFont val="標楷體"/>
        <family val="4"/>
      </rPr>
      <t>學分</t>
    </r>
    <r>
      <rPr>
        <sz val="12"/>
        <color indexed="10"/>
        <rFont val="標楷體"/>
        <family val="4"/>
      </rPr>
      <t>及</t>
    </r>
    <r>
      <rPr>
        <u val="single"/>
        <sz val="12"/>
        <color indexed="10"/>
        <rFont val="標楷體"/>
        <family val="4"/>
      </rPr>
      <t>專業選修</t>
    </r>
    <r>
      <rPr>
        <u val="single"/>
        <sz val="12"/>
        <color indexed="10"/>
        <rFont val="Times New Roman"/>
        <family val="1"/>
      </rPr>
      <t>30</t>
    </r>
    <r>
      <rPr>
        <u val="single"/>
        <sz val="12"/>
        <color indexed="10"/>
        <rFont val="標楷體"/>
        <family val="4"/>
      </rPr>
      <t>學分</t>
    </r>
    <r>
      <rPr>
        <u val="single"/>
        <sz val="12"/>
        <color indexed="10"/>
        <rFont val="Times New Roman"/>
        <family val="1"/>
      </rPr>
      <t>(</t>
    </r>
    <r>
      <rPr>
        <u val="single"/>
        <sz val="12"/>
        <color indexed="10"/>
        <rFont val="標楷體"/>
        <family val="4"/>
      </rPr>
      <t>至多承認外系專業課程</t>
    </r>
    <r>
      <rPr>
        <u val="single"/>
        <sz val="12"/>
        <color indexed="10"/>
        <rFont val="Times New Roman"/>
        <family val="1"/>
      </rPr>
      <t>8</t>
    </r>
    <r>
      <rPr>
        <u val="single"/>
        <sz val="12"/>
        <color indexed="10"/>
        <rFont val="標楷體"/>
        <family val="4"/>
      </rPr>
      <t>學分，不含重補修課程</t>
    </r>
    <r>
      <rPr>
        <u val="single"/>
        <sz val="12"/>
        <color indexed="10"/>
        <rFont val="Times New Roman"/>
        <family val="1"/>
      </rPr>
      <t>)</t>
    </r>
    <r>
      <rPr>
        <sz val="12"/>
        <color indexed="10"/>
        <rFont val="標楷體"/>
        <family val="4"/>
      </rPr>
      <t>，合計</t>
    </r>
    <r>
      <rPr>
        <sz val="12"/>
        <color indexed="10"/>
        <rFont val="Times New Roman"/>
        <family val="1"/>
      </rPr>
      <t>72</t>
    </r>
    <r>
      <rPr>
        <sz val="12"/>
        <color indexed="10"/>
        <rFont val="標楷體"/>
        <family val="4"/>
      </rPr>
      <t>學分以上，始能畢業。</t>
    </r>
  </si>
  <si>
    <r>
      <rPr>
        <sz val="12"/>
        <color indexed="10"/>
        <rFont val="標楷體"/>
        <family val="4"/>
      </rPr>
      <t>註</t>
    </r>
    <r>
      <rPr>
        <sz val="12"/>
        <color indexed="10"/>
        <rFont val="Times New Roman"/>
        <family val="1"/>
      </rPr>
      <t>1:</t>
    </r>
    <r>
      <rPr>
        <sz val="12"/>
        <color indexed="10"/>
        <rFont val="標楷體"/>
        <family val="4"/>
      </rPr>
      <t>每位學生須修習本系</t>
    </r>
    <r>
      <rPr>
        <sz val="12"/>
        <color indexed="10"/>
        <rFont val="Times New Roman"/>
        <family val="1"/>
      </rPr>
      <t>(</t>
    </r>
    <r>
      <rPr>
        <sz val="12"/>
        <color indexed="10"/>
        <rFont val="標楷體"/>
        <family val="4"/>
      </rPr>
      <t>校定必修</t>
    </r>
    <r>
      <rPr>
        <sz val="12"/>
        <color indexed="10"/>
        <rFont val="Times New Roman"/>
        <family val="1"/>
      </rPr>
      <t>+</t>
    </r>
    <r>
      <rPr>
        <u val="single"/>
        <sz val="12"/>
        <color indexed="10"/>
        <rFont val="標楷體"/>
        <family val="4"/>
      </rPr>
      <t>專業必修</t>
    </r>
    <r>
      <rPr>
        <u val="single"/>
        <sz val="12"/>
        <color indexed="10"/>
        <rFont val="Times New Roman"/>
        <family val="1"/>
      </rPr>
      <t>)</t>
    </r>
    <r>
      <rPr>
        <u val="single"/>
        <sz val="12"/>
        <color indexed="10"/>
        <rFont val="標楷體"/>
        <family val="4"/>
      </rPr>
      <t>共</t>
    </r>
    <r>
      <rPr>
        <u val="single"/>
        <sz val="12"/>
        <color indexed="10"/>
        <rFont val="Times New Roman"/>
        <family val="1"/>
      </rPr>
      <t>28</t>
    </r>
    <r>
      <rPr>
        <u val="single"/>
        <sz val="12"/>
        <color indexed="10"/>
        <rFont val="標楷體"/>
        <family val="4"/>
      </rPr>
      <t>學分</t>
    </r>
    <r>
      <rPr>
        <sz val="12"/>
        <color indexed="10"/>
        <rFont val="標楷體"/>
        <family val="4"/>
      </rPr>
      <t>及</t>
    </r>
    <r>
      <rPr>
        <u val="single"/>
        <sz val="12"/>
        <color indexed="10"/>
        <rFont val="標楷體"/>
        <family val="4"/>
      </rPr>
      <t>專業選修</t>
    </r>
    <r>
      <rPr>
        <u val="single"/>
        <sz val="12"/>
        <color indexed="10"/>
        <rFont val="Times New Roman"/>
        <family val="1"/>
      </rPr>
      <t>44</t>
    </r>
    <r>
      <rPr>
        <u val="single"/>
        <sz val="12"/>
        <color indexed="10"/>
        <rFont val="標楷體"/>
        <family val="4"/>
      </rPr>
      <t>學分</t>
    </r>
    <r>
      <rPr>
        <u val="single"/>
        <sz val="12"/>
        <color indexed="10"/>
        <rFont val="Times New Roman"/>
        <family val="1"/>
      </rPr>
      <t>(</t>
    </r>
    <r>
      <rPr>
        <u val="single"/>
        <sz val="12"/>
        <color indexed="10"/>
        <rFont val="標楷體"/>
        <family val="4"/>
      </rPr>
      <t>至多承認外系專業課程</t>
    </r>
    <r>
      <rPr>
        <u val="single"/>
        <sz val="12"/>
        <color indexed="10"/>
        <rFont val="Times New Roman"/>
        <family val="1"/>
      </rPr>
      <t>8</t>
    </r>
    <r>
      <rPr>
        <u val="single"/>
        <sz val="12"/>
        <color indexed="10"/>
        <rFont val="標楷體"/>
        <family val="4"/>
      </rPr>
      <t>學分，不含重補修課程</t>
    </r>
    <r>
      <rPr>
        <u val="single"/>
        <sz val="12"/>
        <color indexed="10"/>
        <rFont val="Times New Roman"/>
        <family val="1"/>
      </rPr>
      <t>)</t>
    </r>
    <r>
      <rPr>
        <sz val="12"/>
        <color indexed="10"/>
        <rFont val="標楷體"/>
        <family val="4"/>
      </rPr>
      <t>，合計</t>
    </r>
    <r>
      <rPr>
        <sz val="12"/>
        <color indexed="10"/>
        <rFont val="Times New Roman"/>
        <family val="1"/>
      </rPr>
      <t>72</t>
    </r>
    <r>
      <rPr>
        <sz val="12"/>
        <color indexed="10"/>
        <rFont val="標楷體"/>
        <family val="4"/>
      </rPr>
      <t>學分以上，始能畢業。</t>
    </r>
  </si>
  <si>
    <t>不動產投資管理</t>
  </si>
  <si>
    <t>土壤力學與基礎工程</t>
  </si>
  <si>
    <r>
      <rPr>
        <sz val="12"/>
        <color indexed="10"/>
        <rFont val="標楷體"/>
        <family val="4"/>
      </rPr>
      <t>註</t>
    </r>
    <r>
      <rPr>
        <sz val="12"/>
        <color indexed="10"/>
        <rFont val="Times New Roman"/>
        <family val="1"/>
      </rPr>
      <t>1:</t>
    </r>
    <r>
      <rPr>
        <sz val="12"/>
        <color indexed="10"/>
        <rFont val="標楷體"/>
        <family val="4"/>
      </rPr>
      <t>每位學生須修習本系</t>
    </r>
    <r>
      <rPr>
        <sz val="12"/>
        <color indexed="10"/>
        <rFont val="Times New Roman"/>
        <family val="1"/>
      </rPr>
      <t>(</t>
    </r>
    <r>
      <rPr>
        <sz val="12"/>
        <color indexed="10"/>
        <rFont val="標楷體"/>
        <family val="4"/>
      </rPr>
      <t>校定必修</t>
    </r>
    <r>
      <rPr>
        <sz val="12"/>
        <color indexed="10"/>
        <rFont val="Times New Roman"/>
        <family val="1"/>
      </rPr>
      <t>+</t>
    </r>
    <r>
      <rPr>
        <u val="single"/>
        <sz val="12"/>
        <color indexed="10"/>
        <rFont val="標楷體"/>
        <family val="4"/>
      </rPr>
      <t>專業必修</t>
    </r>
    <r>
      <rPr>
        <u val="single"/>
        <sz val="12"/>
        <color indexed="10"/>
        <rFont val="Times New Roman"/>
        <family val="1"/>
      </rPr>
      <t>)</t>
    </r>
    <r>
      <rPr>
        <u val="single"/>
        <sz val="12"/>
        <color indexed="10"/>
        <rFont val="標楷體"/>
        <family val="4"/>
      </rPr>
      <t>共</t>
    </r>
    <r>
      <rPr>
        <u val="single"/>
        <sz val="12"/>
        <color indexed="10"/>
        <rFont val="Times New Roman"/>
        <family val="1"/>
      </rPr>
      <t>28</t>
    </r>
    <r>
      <rPr>
        <u val="single"/>
        <sz val="12"/>
        <color indexed="10"/>
        <rFont val="標楷體"/>
        <family val="4"/>
      </rPr>
      <t>學分</t>
    </r>
    <r>
      <rPr>
        <sz val="12"/>
        <color indexed="10"/>
        <rFont val="標楷體"/>
        <family val="4"/>
      </rPr>
      <t>及</t>
    </r>
    <r>
      <rPr>
        <u val="single"/>
        <sz val="12"/>
        <color indexed="10"/>
        <rFont val="標楷體"/>
        <family val="4"/>
      </rPr>
      <t>專業選修</t>
    </r>
    <r>
      <rPr>
        <u val="single"/>
        <sz val="12"/>
        <color indexed="10"/>
        <rFont val="Times New Roman"/>
        <family val="1"/>
      </rPr>
      <t>52</t>
    </r>
    <r>
      <rPr>
        <u val="single"/>
        <sz val="12"/>
        <color indexed="10"/>
        <rFont val="標楷體"/>
        <family val="4"/>
      </rPr>
      <t>學分</t>
    </r>
    <r>
      <rPr>
        <u val="single"/>
        <sz val="12"/>
        <color indexed="10"/>
        <rFont val="Times New Roman"/>
        <family val="1"/>
      </rPr>
      <t>(</t>
    </r>
    <r>
      <rPr>
        <u val="single"/>
        <sz val="12"/>
        <color indexed="10"/>
        <rFont val="標楷體"/>
        <family val="4"/>
      </rPr>
      <t>至多承認外系專業課程</t>
    </r>
    <r>
      <rPr>
        <u val="single"/>
        <sz val="12"/>
        <color indexed="10"/>
        <rFont val="Times New Roman"/>
        <family val="1"/>
      </rPr>
      <t>8</t>
    </r>
    <r>
      <rPr>
        <u val="single"/>
        <sz val="12"/>
        <color indexed="10"/>
        <rFont val="標楷體"/>
        <family val="4"/>
      </rPr>
      <t>學分，不含重補修必修科目</t>
    </r>
    <r>
      <rPr>
        <u val="single"/>
        <sz val="12"/>
        <color indexed="10"/>
        <rFont val="Times New Roman"/>
        <family val="1"/>
      </rPr>
      <t>)</t>
    </r>
    <r>
      <rPr>
        <sz val="12"/>
        <color indexed="10"/>
        <rFont val="標楷體"/>
        <family val="4"/>
      </rPr>
      <t>，合計</t>
    </r>
    <r>
      <rPr>
        <sz val="12"/>
        <color indexed="10"/>
        <rFont val="Times New Roman"/>
        <family val="1"/>
      </rPr>
      <t>80</t>
    </r>
    <r>
      <rPr>
        <sz val="12"/>
        <color indexed="10"/>
        <rFont val="標楷體"/>
        <family val="4"/>
      </rPr>
      <t>學分以上，始能畢業。</t>
    </r>
  </si>
  <si>
    <t>語文與詮釋</t>
  </si>
  <si>
    <t>生活美語</t>
  </si>
  <si>
    <t>營建管理特論</t>
  </si>
  <si>
    <t>專題研討</t>
  </si>
  <si>
    <t>土木工程防災減災特論</t>
  </si>
  <si>
    <t>廢棄物資源化實務</t>
  </si>
  <si>
    <t>電腦輔助建築繪圖</t>
  </si>
  <si>
    <t>工程識圖與估算</t>
  </si>
  <si>
    <t>水文學</t>
  </si>
  <si>
    <t>工程材料(含試驗)</t>
  </si>
  <si>
    <t>工程識圖與估算</t>
  </si>
  <si>
    <t>環境工程概論</t>
  </si>
  <si>
    <t>電腦輔助建築繪圖</t>
  </si>
  <si>
    <t>污水工程</t>
  </si>
  <si>
    <t>空氣污染物採樣分析</t>
  </si>
  <si>
    <t>廢棄物資源化實務</t>
  </si>
  <si>
    <t>土壤力學與基礎工程</t>
  </si>
  <si>
    <t>掩埋操作與管理</t>
  </si>
  <si>
    <t>土壤與地下水整治</t>
  </si>
  <si>
    <t>土壤與地下水整治概論</t>
  </si>
  <si>
    <t>工程經濟</t>
  </si>
  <si>
    <t>工程地球物理調查</t>
  </si>
  <si>
    <t>環境地球科學</t>
  </si>
  <si>
    <t>工程地球物理調查</t>
  </si>
  <si>
    <t>電腦專業應用</t>
  </si>
  <si>
    <t>環境管理數學</t>
  </si>
  <si>
    <t>營建管理</t>
  </si>
  <si>
    <t>耐震能力評估與補強</t>
  </si>
  <si>
    <t>高等鋼筋混凝土設計</t>
  </si>
  <si>
    <t>土木施工法</t>
  </si>
  <si>
    <t>品質管理</t>
  </si>
  <si>
    <t>水土保持工程</t>
  </si>
  <si>
    <t>工程地質</t>
  </si>
  <si>
    <t>地景保育與景觀導覽</t>
  </si>
  <si>
    <t>工地實務</t>
  </si>
  <si>
    <t>空氣污染物採樣分析</t>
  </si>
  <si>
    <t>污染監測與分析</t>
  </si>
  <si>
    <t>環境管理數學</t>
  </si>
  <si>
    <t>環境管理數學</t>
  </si>
  <si>
    <r>
      <rPr>
        <sz val="12"/>
        <color indexed="8"/>
        <rFont val="標楷體"/>
        <family val="4"/>
      </rPr>
      <t>第二學期</t>
    </r>
    <r>
      <rPr>
        <sz val="12"/>
        <color indexed="8"/>
        <rFont val="Times New Roman"/>
        <family val="1"/>
      </rPr>
      <t>(108</t>
    </r>
    <r>
      <rPr>
        <sz val="12"/>
        <color indexed="8"/>
        <rFont val="標楷體"/>
        <family val="4"/>
      </rPr>
      <t>年</t>
    </r>
    <r>
      <rPr>
        <sz val="12"/>
        <color indexed="8"/>
        <rFont val="Times New Roman"/>
        <family val="1"/>
      </rPr>
      <t>2</t>
    </r>
    <r>
      <rPr>
        <sz val="12"/>
        <color indexed="8"/>
        <rFont val="標楷體"/>
        <family val="4"/>
      </rPr>
      <t>月</t>
    </r>
    <r>
      <rPr>
        <sz val="12"/>
        <color indexed="8"/>
        <rFont val="Times New Roman"/>
        <family val="1"/>
      </rPr>
      <t>~108</t>
    </r>
    <r>
      <rPr>
        <sz val="12"/>
        <color indexed="8"/>
        <rFont val="標楷體"/>
        <family val="4"/>
      </rPr>
      <t>年</t>
    </r>
    <r>
      <rPr>
        <sz val="12"/>
        <color indexed="8"/>
        <rFont val="Times New Roman"/>
        <family val="1"/>
      </rPr>
      <t>6</t>
    </r>
    <r>
      <rPr>
        <sz val="12"/>
        <color indexed="8"/>
        <rFont val="標楷體"/>
        <family val="4"/>
      </rPr>
      <t>月</t>
    </r>
    <r>
      <rPr>
        <sz val="12"/>
        <color indexed="8"/>
        <rFont val="Times New Roman"/>
        <family val="1"/>
      </rPr>
      <t>)</t>
    </r>
  </si>
  <si>
    <r>
      <rPr>
        <sz val="12"/>
        <color indexed="8"/>
        <rFont val="標楷體"/>
        <family val="4"/>
      </rPr>
      <t>第一學期</t>
    </r>
    <r>
      <rPr>
        <sz val="12"/>
        <color indexed="8"/>
        <rFont val="Times New Roman"/>
        <family val="1"/>
      </rPr>
      <t>(107</t>
    </r>
    <r>
      <rPr>
        <sz val="12"/>
        <color indexed="8"/>
        <rFont val="標楷體"/>
        <family val="4"/>
      </rPr>
      <t>年</t>
    </r>
    <r>
      <rPr>
        <sz val="12"/>
        <color indexed="8"/>
        <rFont val="Times New Roman"/>
        <family val="1"/>
      </rPr>
      <t>9</t>
    </r>
    <r>
      <rPr>
        <sz val="12"/>
        <color indexed="8"/>
        <rFont val="標楷體"/>
        <family val="4"/>
      </rPr>
      <t>月</t>
    </r>
    <r>
      <rPr>
        <sz val="12"/>
        <color indexed="8"/>
        <rFont val="Times New Roman"/>
        <family val="1"/>
      </rPr>
      <t>~108</t>
    </r>
    <r>
      <rPr>
        <sz val="12"/>
        <color indexed="8"/>
        <rFont val="標楷體"/>
        <family val="4"/>
      </rPr>
      <t>年</t>
    </r>
    <r>
      <rPr>
        <sz val="12"/>
        <color indexed="8"/>
        <rFont val="Times New Roman"/>
        <family val="1"/>
      </rPr>
      <t>1</t>
    </r>
    <r>
      <rPr>
        <sz val="12"/>
        <color indexed="8"/>
        <rFont val="標楷體"/>
        <family val="4"/>
      </rPr>
      <t>月</t>
    </r>
    <r>
      <rPr>
        <sz val="12"/>
        <color indexed="8"/>
        <rFont val="Times New Roman"/>
        <family val="1"/>
      </rPr>
      <t>)</t>
    </r>
  </si>
  <si>
    <r>
      <rPr>
        <sz val="12"/>
        <color indexed="8"/>
        <rFont val="標楷體"/>
        <family val="4"/>
      </rPr>
      <t>第三學期</t>
    </r>
    <r>
      <rPr>
        <sz val="12"/>
        <color indexed="8"/>
        <rFont val="Times New Roman"/>
        <family val="1"/>
      </rPr>
      <t>(108</t>
    </r>
    <r>
      <rPr>
        <sz val="12"/>
        <color indexed="8"/>
        <rFont val="標楷體"/>
        <family val="4"/>
      </rPr>
      <t>年</t>
    </r>
    <r>
      <rPr>
        <sz val="12"/>
        <color indexed="8"/>
        <rFont val="Times New Roman"/>
        <family val="1"/>
      </rPr>
      <t>9</t>
    </r>
    <r>
      <rPr>
        <sz val="12"/>
        <color indexed="8"/>
        <rFont val="標楷體"/>
        <family val="4"/>
      </rPr>
      <t>月</t>
    </r>
    <r>
      <rPr>
        <sz val="12"/>
        <color indexed="8"/>
        <rFont val="Times New Roman"/>
        <family val="1"/>
      </rPr>
      <t>~109</t>
    </r>
    <r>
      <rPr>
        <sz val="12"/>
        <color indexed="8"/>
        <rFont val="標楷體"/>
        <family val="4"/>
      </rPr>
      <t>年</t>
    </r>
    <r>
      <rPr>
        <sz val="12"/>
        <color indexed="8"/>
        <rFont val="Times New Roman"/>
        <family val="1"/>
      </rPr>
      <t>1</t>
    </r>
    <r>
      <rPr>
        <sz val="12"/>
        <color indexed="8"/>
        <rFont val="標楷體"/>
        <family val="4"/>
      </rPr>
      <t>月</t>
    </r>
    <r>
      <rPr>
        <sz val="12"/>
        <color indexed="8"/>
        <rFont val="Times New Roman"/>
        <family val="1"/>
      </rPr>
      <t>)</t>
    </r>
  </si>
  <si>
    <r>
      <rPr>
        <sz val="12"/>
        <color indexed="8"/>
        <rFont val="標楷體"/>
        <family val="4"/>
      </rPr>
      <t>第四學期</t>
    </r>
    <r>
      <rPr>
        <sz val="12"/>
        <color indexed="8"/>
        <rFont val="Times New Roman"/>
        <family val="1"/>
      </rPr>
      <t>(109</t>
    </r>
    <r>
      <rPr>
        <sz val="12"/>
        <color indexed="8"/>
        <rFont val="標楷體"/>
        <family val="4"/>
      </rPr>
      <t>年</t>
    </r>
    <r>
      <rPr>
        <sz val="12"/>
        <color indexed="8"/>
        <rFont val="Times New Roman"/>
        <family val="1"/>
      </rPr>
      <t>2</t>
    </r>
    <r>
      <rPr>
        <sz val="12"/>
        <color indexed="8"/>
        <rFont val="標楷體"/>
        <family val="4"/>
      </rPr>
      <t>月</t>
    </r>
    <r>
      <rPr>
        <sz val="12"/>
        <color indexed="8"/>
        <rFont val="Times New Roman"/>
        <family val="1"/>
      </rPr>
      <t>~109</t>
    </r>
    <r>
      <rPr>
        <sz val="12"/>
        <color indexed="8"/>
        <rFont val="標楷體"/>
        <family val="4"/>
      </rPr>
      <t>年</t>
    </r>
    <r>
      <rPr>
        <sz val="12"/>
        <color indexed="8"/>
        <rFont val="Times New Roman"/>
        <family val="1"/>
      </rPr>
      <t>6</t>
    </r>
    <r>
      <rPr>
        <sz val="12"/>
        <color indexed="8"/>
        <rFont val="標楷體"/>
        <family val="4"/>
      </rPr>
      <t>月</t>
    </r>
    <r>
      <rPr>
        <sz val="12"/>
        <color indexed="8"/>
        <rFont val="Times New Roman"/>
        <family val="1"/>
      </rPr>
      <t>)</t>
    </r>
  </si>
  <si>
    <r>
      <rPr>
        <sz val="12"/>
        <color indexed="8"/>
        <rFont val="標楷體"/>
        <family val="4"/>
      </rPr>
      <t>第一學期</t>
    </r>
    <r>
      <rPr>
        <sz val="12"/>
        <color indexed="8"/>
        <rFont val="Times New Roman"/>
        <family val="1"/>
      </rPr>
      <t>(107</t>
    </r>
    <r>
      <rPr>
        <sz val="12"/>
        <color indexed="8"/>
        <rFont val="標楷體"/>
        <family val="4"/>
      </rPr>
      <t>年</t>
    </r>
    <r>
      <rPr>
        <sz val="12"/>
        <color indexed="8"/>
        <rFont val="Times New Roman"/>
        <family val="1"/>
      </rPr>
      <t>9</t>
    </r>
    <r>
      <rPr>
        <sz val="12"/>
        <color indexed="8"/>
        <rFont val="標楷體"/>
        <family val="4"/>
      </rPr>
      <t>月</t>
    </r>
    <r>
      <rPr>
        <sz val="12"/>
        <color indexed="8"/>
        <rFont val="Times New Roman"/>
        <family val="1"/>
      </rPr>
      <t>~108</t>
    </r>
    <r>
      <rPr>
        <sz val="12"/>
        <color indexed="8"/>
        <rFont val="標楷體"/>
        <family val="4"/>
      </rPr>
      <t>年</t>
    </r>
    <r>
      <rPr>
        <sz val="12"/>
        <color indexed="8"/>
        <rFont val="Times New Roman"/>
        <family val="1"/>
      </rPr>
      <t>1</t>
    </r>
    <r>
      <rPr>
        <sz val="12"/>
        <color indexed="8"/>
        <rFont val="標楷體"/>
        <family val="4"/>
      </rPr>
      <t>月</t>
    </r>
    <r>
      <rPr>
        <sz val="12"/>
        <color indexed="8"/>
        <rFont val="Times New Roman"/>
        <family val="1"/>
      </rPr>
      <t>)</t>
    </r>
  </si>
  <si>
    <r>
      <rPr>
        <sz val="12"/>
        <color indexed="8"/>
        <rFont val="標楷體"/>
        <family val="4"/>
      </rPr>
      <t>第三學期</t>
    </r>
    <r>
      <rPr>
        <sz val="12"/>
        <color indexed="8"/>
        <rFont val="Times New Roman"/>
        <family val="1"/>
      </rPr>
      <t>(108</t>
    </r>
    <r>
      <rPr>
        <sz val="12"/>
        <color indexed="8"/>
        <rFont val="標楷體"/>
        <family val="4"/>
      </rPr>
      <t>年</t>
    </r>
    <r>
      <rPr>
        <sz val="12"/>
        <color indexed="8"/>
        <rFont val="Times New Roman"/>
        <family val="1"/>
      </rPr>
      <t>9</t>
    </r>
    <r>
      <rPr>
        <sz val="12"/>
        <color indexed="8"/>
        <rFont val="標楷體"/>
        <family val="4"/>
      </rPr>
      <t>月</t>
    </r>
    <r>
      <rPr>
        <sz val="12"/>
        <color indexed="8"/>
        <rFont val="Times New Roman"/>
        <family val="1"/>
      </rPr>
      <t>~109</t>
    </r>
    <r>
      <rPr>
        <sz val="12"/>
        <color indexed="8"/>
        <rFont val="標楷體"/>
        <family val="4"/>
      </rPr>
      <t>年</t>
    </r>
    <r>
      <rPr>
        <sz val="12"/>
        <color indexed="8"/>
        <rFont val="Times New Roman"/>
        <family val="1"/>
      </rPr>
      <t>1</t>
    </r>
    <r>
      <rPr>
        <sz val="12"/>
        <color indexed="8"/>
        <rFont val="標楷體"/>
        <family val="4"/>
      </rPr>
      <t>月</t>
    </r>
    <r>
      <rPr>
        <sz val="12"/>
        <color indexed="8"/>
        <rFont val="Times New Roman"/>
        <family val="1"/>
      </rPr>
      <t>)</t>
    </r>
  </si>
  <si>
    <r>
      <rPr>
        <sz val="12"/>
        <color indexed="8"/>
        <rFont val="標楷體"/>
        <family val="4"/>
      </rPr>
      <t>第二學期</t>
    </r>
    <r>
      <rPr>
        <sz val="12"/>
        <color indexed="8"/>
        <rFont val="Times New Roman"/>
        <family val="1"/>
      </rPr>
      <t>(108</t>
    </r>
    <r>
      <rPr>
        <sz val="12"/>
        <color indexed="8"/>
        <rFont val="標楷體"/>
        <family val="4"/>
      </rPr>
      <t>年</t>
    </r>
    <r>
      <rPr>
        <sz val="12"/>
        <color indexed="8"/>
        <rFont val="Times New Roman"/>
        <family val="1"/>
      </rPr>
      <t>2</t>
    </r>
    <r>
      <rPr>
        <sz val="12"/>
        <color indexed="8"/>
        <rFont val="標楷體"/>
        <family val="4"/>
      </rPr>
      <t>月</t>
    </r>
    <r>
      <rPr>
        <sz val="12"/>
        <color indexed="8"/>
        <rFont val="Times New Roman"/>
        <family val="1"/>
      </rPr>
      <t>~108</t>
    </r>
    <r>
      <rPr>
        <sz val="12"/>
        <color indexed="8"/>
        <rFont val="標楷體"/>
        <family val="4"/>
      </rPr>
      <t>年</t>
    </r>
    <r>
      <rPr>
        <sz val="12"/>
        <color indexed="8"/>
        <rFont val="Times New Roman"/>
        <family val="1"/>
      </rPr>
      <t>6</t>
    </r>
    <r>
      <rPr>
        <sz val="12"/>
        <color indexed="8"/>
        <rFont val="標楷體"/>
        <family val="4"/>
      </rPr>
      <t>月</t>
    </r>
    <r>
      <rPr>
        <sz val="12"/>
        <color indexed="8"/>
        <rFont val="Times New Roman"/>
        <family val="1"/>
      </rPr>
      <t>)</t>
    </r>
  </si>
  <si>
    <r>
      <rPr>
        <sz val="12"/>
        <color indexed="8"/>
        <rFont val="標楷體"/>
        <family val="4"/>
      </rPr>
      <t>第四學期</t>
    </r>
    <r>
      <rPr>
        <sz val="12"/>
        <color indexed="8"/>
        <rFont val="Times New Roman"/>
        <family val="1"/>
      </rPr>
      <t>(109</t>
    </r>
    <r>
      <rPr>
        <sz val="12"/>
        <color indexed="8"/>
        <rFont val="標楷體"/>
        <family val="4"/>
      </rPr>
      <t>年</t>
    </r>
    <r>
      <rPr>
        <sz val="12"/>
        <color indexed="8"/>
        <rFont val="Times New Roman"/>
        <family val="1"/>
      </rPr>
      <t>2</t>
    </r>
    <r>
      <rPr>
        <sz val="12"/>
        <color indexed="8"/>
        <rFont val="標楷體"/>
        <family val="4"/>
      </rPr>
      <t>月</t>
    </r>
    <r>
      <rPr>
        <sz val="12"/>
        <color indexed="8"/>
        <rFont val="Times New Roman"/>
        <family val="1"/>
      </rPr>
      <t>~109</t>
    </r>
    <r>
      <rPr>
        <sz val="12"/>
        <color indexed="8"/>
        <rFont val="標楷體"/>
        <family val="4"/>
      </rPr>
      <t>年</t>
    </r>
    <r>
      <rPr>
        <sz val="12"/>
        <color indexed="8"/>
        <rFont val="Times New Roman"/>
        <family val="1"/>
      </rPr>
      <t>6</t>
    </r>
    <r>
      <rPr>
        <sz val="12"/>
        <color indexed="8"/>
        <rFont val="標楷體"/>
        <family val="4"/>
      </rPr>
      <t>月</t>
    </r>
    <r>
      <rPr>
        <sz val="12"/>
        <color indexed="8"/>
        <rFont val="Times New Roman"/>
        <family val="1"/>
      </rPr>
      <t>)</t>
    </r>
  </si>
  <si>
    <r>
      <rPr>
        <sz val="10"/>
        <color indexed="8"/>
        <rFont val="標楷體"/>
        <family val="4"/>
      </rPr>
      <t>第一學年</t>
    </r>
    <r>
      <rPr>
        <sz val="10"/>
        <color indexed="8"/>
        <rFont val="Times New Roman"/>
        <family val="1"/>
      </rPr>
      <t>(107</t>
    </r>
    <r>
      <rPr>
        <sz val="10"/>
        <color indexed="8"/>
        <rFont val="標楷體"/>
        <family val="4"/>
      </rPr>
      <t>年</t>
    </r>
    <r>
      <rPr>
        <sz val="10"/>
        <color indexed="8"/>
        <rFont val="Times New Roman"/>
        <family val="1"/>
      </rPr>
      <t>9</t>
    </r>
    <r>
      <rPr>
        <sz val="10"/>
        <color indexed="8"/>
        <rFont val="標楷體"/>
        <family val="4"/>
      </rPr>
      <t>月</t>
    </r>
    <r>
      <rPr>
        <sz val="10"/>
        <color indexed="8"/>
        <rFont val="Times New Roman"/>
        <family val="1"/>
      </rPr>
      <t>~108</t>
    </r>
    <r>
      <rPr>
        <sz val="10"/>
        <color indexed="8"/>
        <rFont val="標楷體"/>
        <family val="4"/>
      </rPr>
      <t>年</t>
    </r>
    <r>
      <rPr>
        <sz val="10"/>
        <color indexed="8"/>
        <rFont val="Times New Roman"/>
        <family val="1"/>
      </rPr>
      <t>6</t>
    </r>
    <r>
      <rPr>
        <sz val="10"/>
        <color indexed="8"/>
        <rFont val="標楷體"/>
        <family val="4"/>
      </rPr>
      <t>月</t>
    </r>
    <r>
      <rPr>
        <sz val="10"/>
        <color indexed="8"/>
        <rFont val="Times New Roman"/>
        <family val="1"/>
      </rPr>
      <t>)</t>
    </r>
  </si>
  <si>
    <r>
      <rPr>
        <sz val="10"/>
        <color indexed="8"/>
        <rFont val="標楷體"/>
        <family val="4"/>
      </rPr>
      <t>第三學年</t>
    </r>
    <r>
      <rPr>
        <sz val="10"/>
        <color indexed="8"/>
        <rFont val="Times New Roman"/>
        <family val="1"/>
      </rPr>
      <t>(109</t>
    </r>
    <r>
      <rPr>
        <sz val="10"/>
        <color indexed="8"/>
        <rFont val="標楷體"/>
        <family val="4"/>
      </rPr>
      <t>年</t>
    </r>
    <r>
      <rPr>
        <sz val="10"/>
        <color indexed="8"/>
        <rFont val="Times New Roman"/>
        <family val="1"/>
      </rPr>
      <t>9</t>
    </r>
    <r>
      <rPr>
        <sz val="10"/>
        <color indexed="8"/>
        <rFont val="標楷體"/>
        <family val="4"/>
      </rPr>
      <t>月</t>
    </r>
    <r>
      <rPr>
        <sz val="10"/>
        <color indexed="8"/>
        <rFont val="Times New Roman"/>
        <family val="1"/>
      </rPr>
      <t>~110</t>
    </r>
    <r>
      <rPr>
        <sz val="10"/>
        <color indexed="8"/>
        <rFont val="標楷體"/>
        <family val="4"/>
      </rPr>
      <t>年</t>
    </r>
    <r>
      <rPr>
        <sz val="10"/>
        <color indexed="8"/>
        <rFont val="Times New Roman"/>
        <family val="1"/>
      </rPr>
      <t>6</t>
    </r>
    <r>
      <rPr>
        <sz val="10"/>
        <color indexed="8"/>
        <rFont val="標楷體"/>
        <family val="4"/>
      </rPr>
      <t>月</t>
    </r>
    <r>
      <rPr>
        <sz val="10"/>
        <color indexed="8"/>
        <rFont val="Times New Roman"/>
        <family val="1"/>
      </rPr>
      <t>)</t>
    </r>
  </si>
  <si>
    <r>
      <rPr>
        <sz val="10"/>
        <color indexed="8"/>
        <rFont val="標楷體"/>
        <family val="4"/>
      </rPr>
      <t>第四學年</t>
    </r>
    <r>
      <rPr>
        <sz val="10"/>
        <color indexed="8"/>
        <rFont val="Times New Roman"/>
        <family val="1"/>
      </rPr>
      <t>(110</t>
    </r>
    <r>
      <rPr>
        <sz val="10"/>
        <color indexed="8"/>
        <rFont val="標楷體"/>
        <family val="4"/>
      </rPr>
      <t>年</t>
    </r>
    <r>
      <rPr>
        <sz val="10"/>
        <color indexed="8"/>
        <rFont val="Times New Roman"/>
        <family val="1"/>
      </rPr>
      <t>9</t>
    </r>
    <r>
      <rPr>
        <sz val="10"/>
        <color indexed="8"/>
        <rFont val="標楷體"/>
        <family val="4"/>
      </rPr>
      <t>月</t>
    </r>
    <r>
      <rPr>
        <sz val="10"/>
        <color indexed="8"/>
        <rFont val="Times New Roman"/>
        <family val="1"/>
      </rPr>
      <t>~111</t>
    </r>
    <r>
      <rPr>
        <sz val="10"/>
        <color indexed="8"/>
        <rFont val="標楷體"/>
        <family val="4"/>
      </rPr>
      <t>年</t>
    </r>
    <r>
      <rPr>
        <sz val="10"/>
        <color indexed="8"/>
        <rFont val="Times New Roman"/>
        <family val="1"/>
      </rPr>
      <t>6</t>
    </r>
    <r>
      <rPr>
        <sz val="10"/>
        <color indexed="8"/>
        <rFont val="標楷體"/>
        <family val="4"/>
      </rPr>
      <t>月</t>
    </r>
    <r>
      <rPr>
        <sz val="10"/>
        <color indexed="8"/>
        <rFont val="Times New Roman"/>
        <family val="1"/>
      </rPr>
      <t>)</t>
    </r>
  </si>
  <si>
    <r>
      <rPr>
        <sz val="10"/>
        <color indexed="8"/>
        <rFont val="標楷體"/>
        <family val="4"/>
      </rPr>
      <t>第二學年</t>
    </r>
    <r>
      <rPr>
        <sz val="10"/>
        <color indexed="8"/>
        <rFont val="Times New Roman"/>
        <family val="1"/>
      </rPr>
      <t>(108</t>
    </r>
    <r>
      <rPr>
        <sz val="10"/>
        <color indexed="8"/>
        <rFont val="標楷體"/>
        <family val="4"/>
      </rPr>
      <t>年</t>
    </r>
    <r>
      <rPr>
        <sz val="10"/>
        <color indexed="8"/>
        <rFont val="Times New Roman"/>
        <family val="1"/>
      </rPr>
      <t>9</t>
    </r>
    <r>
      <rPr>
        <sz val="10"/>
        <color indexed="8"/>
        <rFont val="標楷體"/>
        <family val="4"/>
      </rPr>
      <t>月</t>
    </r>
    <r>
      <rPr>
        <sz val="10"/>
        <color indexed="8"/>
        <rFont val="Times New Roman"/>
        <family val="1"/>
      </rPr>
      <t>~109</t>
    </r>
    <r>
      <rPr>
        <sz val="10"/>
        <color indexed="8"/>
        <rFont val="標楷體"/>
        <family val="4"/>
      </rPr>
      <t>年</t>
    </r>
    <r>
      <rPr>
        <sz val="10"/>
        <color indexed="8"/>
        <rFont val="Times New Roman"/>
        <family val="1"/>
      </rPr>
      <t>6</t>
    </r>
    <r>
      <rPr>
        <sz val="10"/>
        <color indexed="8"/>
        <rFont val="標楷體"/>
        <family val="4"/>
      </rPr>
      <t>月</t>
    </r>
    <r>
      <rPr>
        <sz val="10"/>
        <color indexed="8"/>
        <rFont val="Times New Roman"/>
        <family val="1"/>
      </rPr>
      <t>)</t>
    </r>
  </si>
  <si>
    <r>
      <rPr>
        <sz val="10"/>
        <color indexed="8"/>
        <rFont val="標楷體"/>
        <family val="4"/>
      </rPr>
      <t>第一學年</t>
    </r>
    <r>
      <rPr>
        <sz val="10"/>
        <color indexed="8"/>
        <rFont val="Times New Roman"/>
        <family val="1"/>
      </rPr>
      <t>(107</t>
    </r>
    <r>
      <rPr>
        <sz val="10"/>
        <color indexed="8"/>
        <rFont val="標楷體"/>
        <family val="4"/>
      </rPr>
      <t>年</t>
    </r>
    <r>
      <rPr>
        <sz val="10"/>
        <color indexed="8"/>
        <rFont val="Times New Roman"/>
        <family val="1"/>
      </rPr>
      <t>9</t>
    </r>
    <r>
      <rPr>
        <sz val="10"/>
        <color indexed="8"/>
        <rFont val="標楷體"/>
        <family val="4"/>
      </rPr>
      <t>月</t>
    </r>
    <r>
      <rPr>
        <sz val="10"/>
        <color indexed="8"/>
        <rFont val="Times New Roman"/>
        <family val="1"/>
      </rPr>
      <t>~108</t>
    </r>
    <r>
      <rPr>
        <sz val="10"/>
        <color indexed="8"/>
        <rFont val="標楷體"/>
        <family val="4"/>
      </rPr>
      <t>年</t>
    </r>
    <r>
      <rPr>
        <sz val="10"/>
        <color indexed="8"/>
        <rFont val="Times New Roman"/>
        <family val="1"/>
      </rPr>
      <t>6</t>
    </r>
    <r>
      <rPr>
        <sz val="10"/>
        <color indexed="8"/>
        <rFont val="標楷體"/>
        <family val="4"/>
      </rPr>
      <t>月</t>
    </r>
    <r>
      <rPr>
        <sz val="10"/>
        <color indexed="8"/>
        <rFont val="Times New Roman"/>
        <family val="1"/>
      </rPr>
      <t>)</t>
    </r>
  </si>
  <si>
    <r>
      <rPr>
        <sz val="10"/>
        <color indexed="8"/>
        <rFont val="標楷體"/>
        <family val="4"/>
      </rPr>
      <t>第二學年</t>
    </r>
    <r>
      <rPr>
        <sz val="10"/>
        <color indexed="8"/>
        <rFont val="Times New Roman"/>
        <family val="1"/>
      </rPr>
      <t>(108</t>
    </r>
    <r>
      <rPr>
        <sz val="10"/>
        <color indexed="8"/>
        <rFont val="標楷體"/>
        <family val="4"/>
      </rPr>
      <t>年</t>
    </r>
    <r>
      <rPr>
        <sz val="10"/>
        <color indexed="8"/>
        <rFont val="Times New Roman"/>
        <family val="1"/>
      </rPr>
      <t>9</t>
    </r>
    <r>
      <rPr>
        <sz val="10"/>
        <color indexed="8"/>
        <rFont val="標楷體"/>
        <family val="4"/>
      </rPr>
      <t>月</t>
    </r>
    <r>
      <rPr>
        <sz val="10"/>
        <color indexed="8"/>
        <rFont val="Times New Roman"/>
        <family val="1"/>
      </rPr>
      <t>~109</t>
    </r>
    <r>
      <rPr>
        <sz val="10"/>
        <color indexed="8"/>
        <rFont val="標楷體"/>
        <family val="4"/>
      </rPr>
      <t>年</t>
    </r>
    <r>
      <rPr>
        <sz val="10"/>
        <color indexed="8"/>
        <rFont val="Times New Roman"/>
        <family val="1"/>
      </rPr>
      <t>6</t>
    </r>
    <r>
      <rPr>
        <sz val="10"/>
        <color indexed="8"/>
        <rFont val="標楷體"/>
        <family val="4"/>
      </rPr>
      <t>月</t>
    </r>
    <r>
      <rPr>
        <sz val="10"/>
        <color indexed="8"/>
        <rFont val="Times New Roman"/>
        <family val="1"/>
      </rPr>
      <t>)</t>
    </r>
  </si>
  <si>
    <r>
      <rPr>
        <sz val="10"/>
        <color indexed="8"/>
        <rFont val="標楷體"/>
        <family val="4"/>
      </rPr>
      <t>第三學年</t>
    </r>
    <r>
      <rPr>
        <sz val="10"/>
        <color indexed="8"/>
        <rFont val="Times New Roman"/>
        <family val="1"/>
      </rPr>
      <t>(109</t>
    </r>
    <r>
      <rPr>
        <sz val="10"/>
        <color indexed="8"/>
        <rFont val="標楷體"/>
        <family val="4"/>
      </rPr>
      <t>年</t>
    </r>
    <r>
      <rPr>
        <sz val="10"/>
        <color indexed="8"/>
        <rFont val="Times New Roman"/>
        <family val="1"/>
      </rPr>
      <t>9</t>
    </r>
    <r>
      <rPr>
        <sz val="10"/>
        <color indexed="8"/>
        <rFont val="標楷體"/>
        <family val="4"/>
      </rPr>
      <t>月</t>
    </r>
    <r>
      <rPr>
        <sz val="10"/>
        <color indexed="8"/>
        <rFont val="Times New Roman"/>
        <family val="1"/>
      </rPr>
      <t>~110</t>
    </r>
    <r>
      <rPr>
        <sz val="10"/>
        <color indexed="8"/>
        <rFont val="標楷體"/>
        <family val="4"/>
      </rPr>
      <t>年</t>
    </r>
    <r>
      <rPr>
        <sz val="10"/>
        <color indexed="8"/>
        <rFont val="Times New Roman"/>
        <family val="1"/>
      </rPr>
      <t>6</t>
    </r>
    <r>
      <rPr>
        <sz val="10"/>
        <color indexed="8"/>
        <rFont val="標楷體"/>
        <family val="4"/>
      </rPr>
      <t>月</t>
    </r>
    <r>
      <rPr>
        <sz val="10"/>
        <color indexed="8"/>
        <rFont val="Times New Roman"/>
        <family val="1"/>
      </rPr>
      <t>)</t>
    </r>
  </si>
  <si>
    <r>
      <rPr>
        <sz val="10"/>
        <color indexed="8"/>
        <rFont val="標楷體"/>
        <family val="4"/>
      </rPr>
      <t>第四學年</t>
    </r>
    <r>
      <rPr>
        <sz val="10"/>
        <color indexed="8"/>
        <rFont val="Times New Roman"/>
        <family val="1"/>
      </rPr>
      <t>(110</t>
    </r>
    <r>
      <rPr>
        <sz val="10"/>
        <color indexed="8"/>
        <rFont val="標楷體"/>
        <family val="4"/>
      </rPr>
      <t>年</t>
    </r>
    <r>
      <rPr>
        <sz val="10"/>
        <color indexed="8"/>
        <rFont val="Times New Roman"/>
        <family val="1"/>
      </rPr>
      <t>9</t>
    </r>
    <r>
      <rPr>
        <sz val="10"/>
        <color indexed="8"/>
        <rFont val="標楷體"/>
        <family val="4"/>
      </rPr>
      <t>月</t>
    </r>
    <r>
      <rPr>
        <sz val="10"/>
        <color indexed="8"/>
        <rFont val="Times New Roman"/>
        <family val="1"/>
      </rPr>
      <t>~111</t>
    </r>
    <r>
      <rPr>
        <sz val="10"/>
        <color indexed="8"/>
        <rFont val="標楷體"/>
        <family val="4"/>
      </rPr>
      <t>年</t>
    </r>
    <r>
      <rPr>
        <sz val="10"/>
        <color indexed="8"/>
        <rFont val="Times New Roman"/>
        <family val="1"/>
      </rPr>
      <t>6</t>
    </r>
    <r>
      <rPr>
        <sz val="10"/>
        <color indexed="8"/>
        <rFont val="標楷體"/>
        <family val="4"/>
      </rPr>
      <t>月</t>
    </r>
    <r>
      <rPr>
        <sz val="10"/>
        <color indexed="8"/>
        <rFont val="Times New Roman"/>
        <family val="1"/>
      </rPr>
      <t>)</t>
    </r>
  </si>
  <si>
    <r>
      <rPr>
        <sz val="12"/>
        <color indexed="8"/>
        <rFont val="標楷體"/>
        <family val="4"/>
      </rPr>
      <t>第二學期</t>
    </r>
    <r>
      <rPr>
        <sz val="12"/>
        <color indexed="8"/>
        <rFont val="Times New Roman"/>
        <family val="1"/>
      </rPr>
      <t>(108</t>
    </r>
    <r>
      <rPr>
        <sz val="12"/>
        <color indexed="8"/>
        <rFont val="標楷體"/>
        <family val="4"/>
      </rPr>
      <t>年</t>
    </r>
    <r>
      <rPr>
        <sz val="12"/>
        <color indexed="8"/>
        <rFont val="Times New Roman"/>
        <family val="1"/>
      </rPr>
      <t>2</t>
    </r>
    <r>
      <rPr>
        <sz val="12"/>
        <color indexed="8"/>
        <rFont val="標楷體"/>
        <family val="4"/>
      </rPr>
      <t>月</t>
    </r>
    <r>
      <rPr>
        <sz val="12"/>
        <color indexed="8"/>
        <rFont val="Times New Roman"/>
        <family val="1"/>
      </rPr>
      <t>~108</t>
    </r>
    <r>
      <rPr>
        <sz val="12"/>
        <color indexed="8"/>
        <rFont val="標楷體"/>
        <family val="4"/>
      </rPr>
      <t>年</t>
    </r>
    <r>
      <rPr>
        <sz val="12"/>
        <color indexed="8"/>
        <rFont val="Times New Roman"/>
        <family val="1"/>
      </rPr>
      <t>6</t>
    </r>
    <r>
      <rPr>
        <sz val="12"/>
        <color indexed="8"/>
        <rFont val="標楷體"/>
        <family val="4"/>
      </rPr>
      <t>月</t>
    </r>
    <r>
      <rPr>
        <sz val="12"/>
        <color indexed="8"/>
        <rFont val="Times New Roman"/>
        <family val="1"/>
      </rPr>
      <t>)</t>
    </r>
  </si>
  <si>
    <r>
      <rPr>
        <sz val="12"/>
        <color indexed="8"/>
        <rFont val="標楷體"/>
        <family val="4"/>
      </rPr>
      <t>第三學期</t>
    </r>
    <r>
      <rPr>
        <sz val="12"/>
        <color indexed="8"/>
        <rFont val="Times New Roman"/>
        <family val="1"/>
      </rPr>
      <t>(108</t>
    </r>
    <r>
      <rPr>
        <sz val="12"/>
        <color indexed="8"/>
        <rFont val="標楷體"/>
        <family val="4"/>
      </rPr>
      <t>年</t>
    </r>
    <r>
      <rPr>
        <sz val="12"/>
        <color indexed="8"/>
        <rFont val="Times New Roman"/>
        <family val="1"/>
      </rPr>
      <t>9</t>
    </r>
    <r>
      <rPr>
        <sz val="12"/>
        <color indexed="8"/>
        <rFont val="標楷體"/>
        <family val="4"/>
      </rPr>
      <t>月</t>
    </r>
    <r>
      <rPr>
        <sz val="12"/>
        <color indexed="8"/>
        <rFont val="Times New Roman"/>
        <family val="1"/>
      </rPr>
      <t>~109</t>
    </r>
    <r>
      <rPr>
        <sz val="12"/>
        <color indexed="8"/>
        <rFont val="標楷體"/>
        <family val="4"/>
      </rPr>
      <t>年</t>
    </r>
    <r>
      <rPr>
        <sz val="12"/>
        <color indexed="8"/>
        <rFont val="Times New Roman"/>
        <family val="1"/>
      </rPr>
      <t>1</t>
    </r>
    <r>
      <rPr>
        <sz val="12"/>
        <color indexed="8"/>
        <rFont val="標楷體"/>
        <family val="4"/>
      </rPr>
      <t>月</t>
    </r>
    <r>
      <rPr>
        <sz val="12"/>
        <color indexed="8"/>
        <rFont val="Times New Roman"/>
        <family val="1"/>
      </rPr>
      <t>)</t>
    </r>
  </si>
  <si>
    <r>
      <rPr>
        <sz val="12"/>
        <color indexed="8"/>
        <rFont val="標楷體"/>
        <family val="4"/>
      </rPr>
      <t>第四學期</t>
    </r>
    <r>
      <rPr>
        <sz val="12"/>
        <color indexed="8"/>
        <rFont val="Times New Roman"/>
        <family val="1"/>
      </rPr>
      <t>(109</t>
    </r>
    <r>
      <rPr>
        <sz val="12"/>
        <color indexed="8"/>
        <rFont val="標楷體"/>
        <family val="4"/>
      </rPr>
      <t>年</t>
    </r>
    <r>
      <rPr>
        <sz val="12"/>
        <color indexed="8"/>
        <rFont val="Times New Roman"/>
        <family val="1"/>
      </rPr>
      <t>2</t>
    </r>
    <r>
      <rPr>
        <sz val="12"/>
        <color indexed="8"/>
        <rFont val="標楷體"/>
        <family val="4"/>
      </rPr>
      <t>月</t>
    </r>
    <r>
      <rPr>
        <sz val="12"/>
        <color indexed="8"/>
        <rFont val="Times New Roman"/>
        <family val="1"/>
      </rPr>
      <t>~109</t>
    </r>
    <r>
      <rPr>
        <sz val="12"/>
        <color indexed="8"/>
        <rFont val="標楷體"/>
        <family val="4"/>
      </rPr>
      <t>年</t>
    </r>
    <r>
      <rPr>
        <sz val="12"/>
        <color indexed="8"/>
        <rFont val="Times New Roman"/>
        <family val="1"/>
      </rPr>
      <t>6</t>
    </r>
    <r>
      <rPr>
        <sz val="12"/>
        <color indexed="8"/>
        <rFont val="標楷體"/>
        <family val="4"/>
      </rPr>
      <t>月</t>
    </r>
    <r>
      <rPr>
        <sz val="12"/>
        <color indexed="8"/>
        <rFont val="Times New Roman"/>
        <family val="1"/>
      </rPr>
      <t>)</t>
    </r>
  </si>
  <si>
    <t>水質監測與管理</t>
  </si>
  <si>
    <t>環境數值分析</t>
  </si>
  <si>
    <t>防救災教育特論</t>
  </si>
  <si>
    <t>實驗設計與分析</t>
  </si>
  <si>
    <t>環境地球物理特論</t>
  </si>
  <si>
    <t>營建施工特論</t>
  </si>
  <si>
    <t>水質管理</t>
  </si>
  <si>
    <t>電腦專業應用</t>
  </si>
  <si>
    <t>氣候變遷調適</t>
  </si>
  <si>
    <t>工程測量</t>
  </si>
  <si>
    <t>工程測量實習</t>
  </si>
  <si>
    <t>節能減碳與永續發展</t>
  </si>
  <si>
    <t>水土保持工程</t>
  </si>
  <si>
    <t>工程測量實習</t>
  </si>
  <si>
    <t>固定污染源管制</t>
  </si>
  <si>
    <t>土木施工法</t>
  </si>
  <si>
    <t>專題研討</t>
  </si>
  <si>
    <t>水質管理</t>
  </si>
  <si>
    <t>工程經濟</t>
  </si>
  <si>
    <t>工程估價</t>
  </si>
  <si>
    <t>固定污染源管制</t>
  </si>
  <si>
    <t>橋梁工程</t>
  </si>
  <si>
    <t>高等結構學</t>
  </si>
  <si>
    <t>節能減碳與永續發展</t>
  </si>
  <si>
    <t>時事英文</t>
  </si>
  <si>
    <t>防災概論</t>
  </si>
  <si>
    <t>水質分析</t>
  </si>
  <si>
    <t>專題製作</t>
  </si>
  <si>
    <t>專題實務</t>
  </si>
  <si>
    <t>營建管理</t>
  </si>
  <si>
    <t xml:space="preserve"> </t>
  </si>
  <si>
    <t>註3：須於口試學位申請前辦理具審稿之研討會或學報之發表或經系所審定同意之精簡報告。</t>
  </si>
  <si>
    <r>
      <t>107</t>
    </r>
    <r>
      <rPr>
        <b/>
        <sz val="8"/>
        <color indexed="12"/>
        <rFont val="細明體"/>
        <family val="3"/>
      </rPr>
      <t>年</t>
    </r>
    <r>
      <rPr>
        <b/>
        <sz val="8"/>
        <color indexed="12"/>
        <rFont val="Times New Roman"/>
        <family val="1"/>
      </rPr>
      <t>8</t>
    </r>
    <r>
      <rPr>
        <b/>
        <sz val="8"/>
        <color indexed="12"/>
        <rFont val="細明體"/>
        <family val="3"/>
      </rPr>
      <t>月</t>
    </r>
    <r>
      <rPr>
        <b/>
        <sz val="8"/>
        <color indexed="12"/>
        <rFont val="Times New Roman"/>
        <family val="1"/>
      </rPr>
      <t>8</t>
    </r>
    <r>
      <rPr>
        <b/>
        <sz val="8"/>
        <color indexed="12"/>
        <rFont val="細明體"/>
        <family val="3"/>
      </rPr>
      <t>日</t>
    </r>
    <r>
      <rPr>
        <b/>
        <sz val="8"/>
        <color indexed="12"/>
        <rFont val="Times New Roman"/>
        <family val="1"/>
      </rPr>
      <t>107</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 xml:space="preserve">次系課程委員會議通過
</t>
    </r>
    <r>
      <rPr>
        <b/>
        <sz val="8"/>
        <color indexed="12"/>
        <rFont val="Times New Roman"/>
        <family val="1"/>
      </rPr>
      <t>107</t>
    </r>
    <r>
      <rPr>
        <b/>
        <sz val="8"/>
        <color indexed="12"/>
        <rFont val="細明體"/>
        <family val="3"/>
      </rPr>
      <t>年</t>
    </r>
    <r>
      <rPr>
        <b/>
        <sz val="8"/>
        <color indexed="12"/>
        <rFont val="Times New Roman"/>
        <family val="1"/>
      </rPr>
      <t>9</t>
    </r>
    <r>
      <rPr>
        <b/>
        <sz val="8"/>
        <color indexed="12"/>
        <rFont val="細明體"/>
        <family val="3"/>
      </rPr>
      <t>月</t>
    </r>
    <r>
      <rPr>
        <b/>
        <sz val="8"/>
        <color indexed="12"/>
        <rFont val="Times New Roman"/>
        <family val="1"/>
      </rPr>
      <t xml:space="preserve">5 </t>
    </r>
    <r>
      <rPr>
        <b/>
        <sz val="8"/>
        <color indexed="12"/>
        <rFont val="細明體"/>
        <family val="3"/>
      </rPr>
      <t>日</t>
    </r>
    <r>
      <rPr>
        <b/>
        <sz val="8"/>
        <color indexed="12"/>
        <rFont val="Times New Roman"/>
        <family val="1"/>
      </rPr>
      <t>107</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 xml:space="preserve">次課程委員會暨教務會議通過
</t>
    </r>
    <r>
      <rPr>
        <b/>
        <sz val="8"/>
        <color indexed="12"/>
        <rFont val="Times New Roman"/>
        <family val="1"/>
      </rPr>
      <t>108</t>
    </r>
    <r>
      <rPr>
        <b/>
        <sz val="8"/>
        <color indexed="12"/>
        <rFont val="細明體"/>
        <family val="3"/>
      </rPr>
      <t>年</t>
    </r>
    <r>
      <rPr>
        <b/>
        <sz val="8"/>
        <color indexed="12"/>
        <rFont val="Times New Roman"/>
        <family val="1"/>
      </rPr>
      <t>8</t>
    </r>
    <r>
      <rPr>
        <b/>
        <sz val="8"/>
        <color indexed="12"/>
        <rFont val="細明體"/>
        <family val="3"/>
      </rPr>
      <t>月</t>
    </r>
    <r>
      <rPr>
        <b/>
        <sz val="8"/>
        <color indexed="12"/>
        <rFont val="Times New Roman"/>
        <family val="1"/>
      </rPr>
      <t>27</t>
    </r>
    <r>
      <rPr>
        <b/>
        <sz val="8"/>
        <color indexed="12"/>
        <rFont val="細明體"/>
        <family val="3"/>
      </rPr>
      <t>日</t>
    </r>
    <r>
      <rPr>
        <b/>
        <sz val="8"/>
        <color indexed="12"/>
        <rFont val="Times New Roman"/>
        <family val="1"/>
      </rPr>
      <t>108</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 xml:space="preserve">次系課程委員會議修正通過
</t>
    </r>
    <r>
      <rPr>
        <b/>
        <sz val="8"/>
        <color indexed="12"/>
        <rFont val="Times New Roman"/>
        <family val="1"/>
      </rPr>
      <t>108</t>
    </r>
    <r>
      <rPr>
        <b/>
        <sz val="8"/>
        <color indexed="12"/>
        <rFont val="細明體"/>
        <family val="3"/>
      </rPr>
      <t>年</t>
    </r>
    <r>
      <rPr>
        <b/>
        <sz val="8"/>
        <color indexed="12"/>
        <rFont val="Times New Roman"/>
        <family val="1"/>
      </rPr>
      <t>9</t>
    </r>
    <r>
      <rPr>
        <b/>
        <sz val="8"/>
        <color indexed="12"/>
        <rFont val="細明體"/>
        <family val="3"/>
      </rPr>
      <t>月</t>
    </r>
    <r>
      <rPr>
        <b/>
        <sz val="8"/>
        <color indexed="12"/>
        <rFont val="Times New Roman"/>
        <family val="1"/>
      </rPr>
      <t xml:space="preserve">12 </t>
    </r>
    <r>
      <rPr>
        <b/>
        <sz val="8"/>
        <color indexed="12"/>
        <rFont val="細明體"/>
        <family val="3"/>
      </rPr>
      <t>日</t>
    </r>
    <r>
      <rPr>
        <b/>
        <sz val="8"/>
        <color indexed="12"/>
        <rFont val="Times New Roman"/>
        <family val="1"/>
      </rPr>
      <t>108</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次課程委員會暨教務會議修正通過</t>
    </r>
  </si>
  <si>
    <r>
      <t>107</t>
    </r>
    <r>
      <rPr>
        <b/>
        <sz val="8"/>
        <color indexed="12"/>
        <rFont val="細明體"/>
        <family val="3"/>
      </rPr>
      <t>年</t>
    </r>
    <r>
      <rPr>
        <b/>
        <sz val="8"/>
        <color indexed="12"/>
        <rFont val="Times New Roman"/>
        <family val="1"/>
      </rPr>
      <t>8</t>
    </r>
    <r>
      <rPr>
        <b/>
        <sz val="8"/>
        <color indexed="12"/>
        <rFont val="細明體"/>
        <family val="3"/>
      </rPr>
      <t>月</t>
    </r>
    <r>
      <rPr>
        <b/>
        <sz val="8"/>
        <color indexed="12"/>
        <rFont val="Times New Roman"/>
        <family val="1"/>
      </rPr>
      <t>8</t>
    </r>
    <r>
      <rPr>
        <b/>
        <sz val="8"/>
        <color indexed="12"/>
        <rFont val="細明體"/>
        <family val="3"/>
      </rPr>
      <t>日</t>
    </r>
    <r>
      <rPr>
        <b/>
        <sz val="8"/>
        <color indexed="12"/>
        <rFont val="Times New Roman"/>
        <family val="1"/>
      </rPr>
      <t>107</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 xml:space="preserve">次系課程委員會議通過
</t>
    </r>
    <r>
      <rPr>
        <b/>
        <sz val="8"/>
        <color indexed="12"/>
        <rFont val="Times New Roman"/>
        <family val="1"/>
      </rPr>
      <t>107</t>
    </r>
    <r>
      <rPr>
        <b/>
        <sz val="8"/>
        <color indexed="12"/>
        <rFont val="細明體"/>
        <family val="3"/>
      </rPr>
      <t>年</t>
    </r>
    <r>
      <rPr>
        <b/>
        <sz val="8"/>
        <color indexed="12"/>
        <rFont val="Times New Roman"/>
        <family val="1"/>
      </rPr>
      <t>9</t>
    </r>
    <r>
      <rPr>
        <b/>
        <sz val="8"/>
        <color indexed="12"/>
        <rFont val="細明體"/>
        <family val="3"/>
      </rPr>
      <t>月</t>
    </r>
    <r>
      <rPr>
        <b/>
        <sz val="8"/>
        <color indexed="12"/>
        <rFont val="Times New Roman"/>
        <family val="1"/>
      </rPr>
      <t xml:space="preserve">5 </t>
    </r>
    <r>
      <rPr>
        <b/>
        <sz val="8"/>
        <color indexed="12"/>
        <rFont val="細明體"/>
        <family val="3"/>
      </rPr>
      <t>日</t>
    </r>
    <r>
      <rPr>
        <b/>
        <sz val="8"/>
        <color indexed="12"/>
        <rFont val="Times New Roman"/>
        <family val="1"/>
      </rPr>
      <t>107</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 xml:space="preserve">次課程委員會暨教務會議通過
</t>
    </r>
    <r>
      <rPr>
        <b/>
        <sz val="8"/>
        <color indexed="12"/>
        <rFont val="Times New Roman"/>
        <family val="1"/>
      </rPr>
      <t>108</t>
    </r>
    <r>
      <rPr>
        <b/>
        <sz val="8"/>
        <color indexed="12"/>
        <rFont val="細明體"/>
        <family val="3"/>
      </rPr>
      <t>年</t>
    </r>
    <r>
      <rPr>
        <b/>
        <sz val="8"/>
        <color indexed="12"/>
        <rFont val="Times New Roman"/>
        <family val="1"/>
      </rPr>
      <t>8</t>
    </r>
    <r>
      <rPr>
        <b/>
        <sz val="8"/>
        <color indexed="12"/>
        <rFont val="細明體"/>
        <family val="3"/>
      </rPr>
      <t>月</t>
    </r>
    <r>
      <rPr>
        <b/>
        <sz val="8"/>
        <color indexed="12"/>
        <rFont val="Times New Roman"/>
        <family val="1"/>
      </rPr>
      <t>27</t>
    </r>
    <r>
      <rPr>
        <b/>
        <sz val="8"/>
        <color indexed="12"/>
        <rFont val="細明體"/>
        <family val="3"/>
      </rPr>
      <t>日</t>
    </r>
    <r>
      <rPr>
        <b/>
        <sz val="8"/>
        <color indexed="12"/>
        <rFont val="Times New Roman"/>
        <family val="1"/>
      </rPr>
      <t>108</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 xml:space="preserve">次系課程委員會議修正通過
</t>
    </r>
    <r>
      <rPr>
        <b/>
        <sz val="8"/>
        <color indexed="12"/>
        <rFont val="Times New Roman"/>
        <family val="1"/>
      </rPr>
      <t>108</t>
    </r>
    <r>
      <rPr>
        <b/>
        <sz val="8"/>
        <color indexed="12"/>
        <rFont val="細明體"/>
        <family val="3"/>
      </rPr>
      <t>年</t>
    </r>
    <r>
      <rPr>
        <b/>
        <sz val="8"/>
        <color indexed="12"/>
        <rFont val="Times New Roman"/>
        <family val="1"/>
      </rPr>
      <t>9</t>
    </r>
    <r>
      <rPr>
        <b/>
        <sz val="8"/>
        <color indexed="12"/>
        <rFont val="細明體"/>
        <family val="3"/>
      </rPr>
      <t>月</t>
    </r>
    <r>
      <rPr>
        <b/>
        <sz val="8"/>
        <color indexed="12"/>
        <rFont val="Times New Roman"/>
        <family val="1"/>
      </rPr>
      <t xml:space="preserve">12 </t>
    </r>
    <r>
      <rPr>
        <b/>
        <sz val="8"/>
        <color indexed="12"/>
        <rFont val="細明體"/>
        <family val="3"/>
      </rPr>
      <t>日</t>
    </r>
    <r>
      <rPr>
        <b/>
        <sz val="8"/>
        <color indexed="12"/>
        <rFont val="Times New Roman"/>
        <family val="1"/>
      </rPr>
      <t>108</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次課程委員會暨教務會議修正通過</t>
    </r>
  </si>
  <si>
    <r>
      <rPr>
        <sz val="10"/>
        <color indexed="10"/>
        <rFont val="標楷體"/>
        <family val="4"/>
      </rPr>
      <t>註</t>
    </r>
    <r>
      <rPr>
        <sz val="10"/>
        <color indexed="10"/>
        <rFont val="Times New Roman"/>
        <family val="1"/>
      </rPr>
      <t>2</t>
    </r>
    <r>
      <rPr>
        <sz val="10"/>
        <color indexed="10"/>
        <rFont val="標楷體"/>
        <family val="4"/>
      </rPr>
      <t>：服務學習為校訂必修課</t>
    </r>
    <r>
      <rPr>
        <sz val="10"/>
        <color indexed="10"/>
        <rFont val="Times New Roman"/>
        <family val="1"/>
      </rPr>
      <t>(</t>
    </r>
    <r>
      <rPr>
        <sz val="10"/>
        <color indexed="10"/>
        <rFont val="標楷體"/>
        <family val="4"/>
      </rPr>
      <t>每學期</t>
    </r>
    <r>
      <rPr>
        <sz val="10"/>
        <color indexed="10"/>
        <rFont val="Times New Roman"/>
        <family val="1"/>
      </rPr>
      <t>0</t>
    </r>
    <r>
      <rPr>
        <sz val="10"/>
        <color indexed="10"/>
        <rFont val="標楷體"/>
        <family val="4"/>
      </rPr>
      <t>學分</t>
    </r>
    <r>
      <rPr>
        <sz val="10"/>
        <color indexed="10"/>
        <rFont val="Times New Roman"/>
        <family val="1"/>
      </rPr>
      <t>1</t>
    </r>
    <r>
      <rPr>
        <sz val="10"/>
        <color indexed="10"/>
        <rFont val="標楷體"/>
        <family val="4"/>
      </rPr>
      <t>小時，須修滿三學年</t>
    </r>
    <r>
      <rPr>
        <sz val="10"/>
        <color indexed="10"/>
        <rFont val="Times New Roman"/>
        <family val="1"/>
      </rPr>
      <t>)</t>
    </r>
    <r>
      <rPr>
        <sz val="10"/>
        <color indexed="10"/>
        <rFont val="標楷體"/>
        <family val="4"/>
      </rPr>
      <t>，但不列入畢業學分</t>
    </r>
    <r>
      <rPr>
        <sz val="10"/>
        <color indexed="10"/>
        <rFont val="Times New Roman"/>
        <family val="1"/>
      </rPr>
      <t>(</t>
    </r>
    <r>
      <rPr>
        <sz val="10"/>
        <color indexed="10"/>
        <rFont val="標楷體"/>
        <family val="4"/>
      </rPr>
      <t>軍訓亦不列入</t>
    </r>
    <r>
      <rPr>
        <sz val="10"/>
        <color indexed="10"/>
        <rFont val="Times New Roman"/>
        <family val="1"/>
      </rPr>
      <t>)</t>
    </r>
    <r>
      <rPr>
        <sz val="10"/>
        <color indexed="10"/>
        <rFont val="標楷體"/>
        <family val="4"/>
      </rPr>
      <t>。</t>
    </r>
  </si>
  <si>
    <r>
      <rPr>
        <sz val="10"/>
        <color indexed="10"/>
        <rFont val="標楷體"/>
        <family val="4"/>
      </rPr>
      <t>註</t>
    </r>
    <r>
      <rPr>
        <sz val="10"/>
        <color indexed="10"/>
        <rFont val="Times New Roman"/>
        <family val="1"/>
      </rPr>
      <t>1</t>
    </r>
    <r>
      <rPr>
        <sz val="10"/>
        <color indexed="10"/>
        <rFont val="標楷體"/>
        <family val="4"/>
      </rPr>
      <t>：每位學生須修習</t>
    </r>
    <r>
      <rPr>
        <u val="single"/>
        <sz val="10"/>
        <color indexed="10"/>
        <rFont val="標楷體"/>
        <family val="4"/>
      </rPr>
      <t>通識必修</t>
    </r>
    <r>
      <rPr>
        <u val="single"/>
        <sz val="10"/>
        <color indexed="10"/>
        <rFont val="Times New Roman"/>
        <family val="1"/>
      </rPr>
      <t>29</t>
    </r>
    <r>
      <rPr>
        <u val="single"/>
        <sz val="10"/>
        <color indexed="10"/>
        <rFont val="標楷體"/>
        <family val="4"/>
      </rPr>
      <t>學分、通識選修</t>
    </r>
    <r>
      <rPr>
        <u val="single"/>
        <sz val="10"/>
        <color indexed="10"/>
        <rFont val="Times New Roman"/>
        <family val="1"/>
      </rPr>
      <t>2</t>
    </r>
    <r>
      <rPr>
        <u val="single"/>
        <sz val="10"/>
        <color indexed="10"/>
        <rFont val="標楷體"/>
        <family val="4"/>
      </rPr>
      <t>學分</t>
    </r>
    <r>
      <rPr>
        <sz val="10"/>
        <color indexed="10"/>
        <rFont val="標楷體"/>
        <family val="4"/>
      </rPr>
      <t>；本系</t>
    </r>
    <r>
      <rPr>
        <sz val="10"/>
        <color indexed="10"/>
        <rFont val="Times New Roman"/>
        <family val="1"/>
      </rPr>
      <t>(</t>
    </r>
    <r>
      <rPr>
        <sz val="10"/>
        <color indexed="10"/>
        <rFont val="標楷體"/>
        <family val="4"/>
      </rPr>
      <t>校定必修</t>
    </r>
    <r>
      <rPr>
        <sz val="10"/>
        <color indexed="10"/>
        <rFont val="Times New Roman"/>
        <family val="1"/>
      </rPr>
      <t>+</t>
    </r>
    <r>
      <rPr>
        <u val="single"/>
        <sz val="10"/>
        <color indexed="10"/>
        <rFont val="標楷體"/>
        <family val="4"/>
      </rPr>
      <t>專業必修</t>
    </r>
    <r>
      <rPr>
        <u val="single"/>
        <sz val="10"/>
        <color indexed="10"/>
        <rFont val="Times New Roman"/>
        <family val="1"/>
      </rPr>
      <t>)</t>
    </r>
    <r>
      <rPr>
        <u val="single"/>
        <sz val="10"/>
        <color indexed="10"/>
        <rFont val="標楷體"/>
        <family val="4"/>
      </rPr>
      <t>共</t>
    </r>
    <r>
      <rPr>
        <u val="single"/>
        <sz val="10"/>
        <color indexed="10"/>
        <rFont val="Times New Roman"/>
        <family val="1"/>
      </rPr>
      <t>69</t>
    </r>
    <r>
      <rPr>
        <u val="single"/>
        <sz val="10"/>
        <color indexed="10"/>
        <rFont val="標楷體"/>
        <family val="4"/>
      </rPr>
      <t>學分</t>
    </r>
    <r>
      <rPr>
        <sz val="10"/>
        <color indexed="10"/>
        <rFont val="標楷體"/>
        <family val="4"/>
      </rPr>
      <t>及</t>
    </r>
    <r>
      <rPr>
        <u val="single"/>
        <sz val="10"/>
        <color indexed="10"/>
        <rFont val="標楷體"/>
        <family val="4"/>
      </rPr>
      <t>專業選修</t>
    </r>
    <r>
      <rPr>
        <u val="single"/>
        <sz val="10"/>
        <color indexed="10"/>
        <rFont val="Times New Roman"/>
        <family val="1"/>
      </rPr>
      <t>28</t>
    </r>
    <r>
      <rPr>
        <u val="single"/>
        <sz val="10"/>
        <color indexed="10"/>
        <rFont val="標楷體"/>
        <family val="4"/>
      </rPr>
      <t>學分</t>
    </r>
    <r>
      <rPr>
        <u val="single"/>
        <sz val="10"/>
        <color indexed="10"/>
        <rFont val="Times New Roman"/>
        <family val="1"/>
      </rPr>
      <t>(</t>
    </r>
    <r>
      <rPr>
        <u val="single"/>
        <sz val="10"/>
        <color indexed="10"/>
        <rFont val="標楷體"/>
        <family val="4"/>
      </rPr>
      <t>至多承認外系專業課程</t>
    </r>
    <r>
      <rPr>
        <u val="single"/>
        <sz val="10"/>
        <color indexed="10"/>
        <rFont val="Times New Roman"/>
        <family val="1"/>
      </rPr>
      <t>12</t>
    </r>
    <r>
      <rPr>
        <u val="single"/>
        <sz val="10"/>
        <color indexed="10"/>
        <rFont val="標楷體"/>
        <family val="4"/>
      </rPr>
      <t>學分，不含重補修必修科目、軍訓及通識課程</t>
    </r>
    <r>
      <rPr>
        <u val="single"/>
        <sz val="10"/>
        <color indexed="10"/>
        <rFont val="Times New Roman"/>
        <family val="1"/>
      </rPr>
      <t>)</t>
    </r>
    <r>
      <rPr>
        <sz val="10"/>
        <color indexed="10"/>
        <rFont val="標楷體"/>
        <family val="4"/>
      </rPr>
      <t>，合計</t>
    </r>
    <r>
      <rPr>
        <sz val="10"/>
        <color indexed="10"/>
        <rFont val="Times New Roman"/>
        <family val="1"/>
      </rPr>
      <t>128</t>
    </r>
    <r>
      <rPr>
        <sz val="10"/>
        <color indexed="10"/>
        <rFont val="標楷體"/>
        <family val="4"/>
      </rPr>
      <t>學分以上，始能畢業。</t>
    </r>
  </si>
  <si>
    <t>註3:通識選修課程依通識中心規劃科目辦理。</t>
  </si>
  <si>
    <r>
      <rPr>
        <sz val="10"/>
        <color indexed="10"/>
        <rFont val="標楷體"/>
        <family val="4"/>
      </rPr>
      <t>註</t>
    </r>
    <r>
      <rPr>
        <sz val="10"/>
        <color indexed="10"/>
        <rFont val="Times New Roman"/>
        <family val="1"/>
      </rPr>
      <t>4</t>
    </r>
    <r>
      <rPr>
        <sz val="10"/>
        <color indexed="10"/>
        <rFont val="標楷體"/>
        <family val="4"/>
      </rPr>
      <t>：</t>
    </r>
    <r>
      <rPr>
        <sz val="10"/>
        <color indexed="10"/>
        <rFont val="標楷體"/>
        <family val="4"/>
      </rPr>
      <t>每位學生必須通過本校畢業門檻</t>
    </r>
    <r>
      <rPr>
        <sz val="10"/>
        <color indexed="10"/>
        <rFont val="Times New Roman"/>
        <family val="1"/>
      </rPr>
      <t>(</t>
    </r>
    <r>
      <rPr>
        <sz val="10"/>
        <color indexed="10"/>
        <rFont val="標楷體"/>
        <family val="4"/>
      </rPr>
      <t>包括：資訊、體育</t>
    </r>
    <r>
      <rPr>
        <sz val="10"/>
        <color indexed="10"/>
        <rFont val="Times New Roman"/>
        <family val="1"/>
      </rPr>
      <t>)</t>
    </r>
    <r>
      <rPr>
        <sz val="10"/>
        <color indexed="10"/>
        <rFont val="標楷體"/>
        <family val="4"/>
      </rPr>
      <t>始得畢業。本校畢業門檻資格實施辦法連結網址：</t>
    </r>
    <r>
      <rPr>
        <sz val="10"/>
        <color indexed="10"/>
        <rFont val="Times New Roman"/>
        <family val="1"/>
      </rPr>
      <t>http://www.dahan.edu.tw/releaseRedirect.do?unitID=183&amp;pageID=6061</t>
    </r>
  </si>
  <si>
    <r>
      <rPr>
        <sz val="10"/>
        <color indexed="10"/>
        <rFont val="標楷體"/>
        <family val="4"/>
      </rPr>
      <t>註</t>
    </r>
    <r>
      <rPr>
        <sz val="10"/>
        <color indexed="10"/>
        <rFont val="Times New Roman"/>
        <family val="1"/>
      </rPr>
      <t>5</t>
    </r>
    <r>
      <rPr>
        <sz val="10"/>
        <color indexed="10"/>
        <rFont val="標楷體"/>
        <family val="4"/>
      </rPr>
      <t>：</t>
    </r>
    <r>
      <rPr>
        <sz val="10"/>
        <color indexed="10"/>
        <rFont val="標楷體"/>
        <family val="4"/>
      </rPr>
      <t>每位學生必須通過本系畢業門檻</t>
    </r>
    <r>
      <rPr>
        <sz val="10"/>
        <color indexed="10"/>
        <rFont val="Times New Roman"/>
        <family val="1"/>
      </rPr>
      <t>(</t>
    </r>
    <r>
      <rPr>
        <sz val="10"/>
        <color indexed="10"/>
        <rFont val="標楷體"/>
        <family val="4"/>
      </rPr>
      <t>包括：勞動部</t>
    </r>
    <r>
      <rPr>
        <sz val="10"/>
        <color indexed="10"/>
        <rFont val="Times New Roman"/>
        <family val="1"/>
      </rPr>
      <t xml:space="preserve"> </t>
    </r>
    <r>
      <rPr>
        <sz val="10"/>
        <color indexed="10"/>
        <rFont val="標楷體"/>
        <family val="4"/>
      </rPr>
      <t>測量、建築繪圖、電腦輔助建築繪圖三類，或勞委會勞工安相關丙級以上一張證照始得畢業</t>
    </r>
    <r>
      <rPr>
        <sz val="10"/>
        <color indexed="10"/>
        <rFont val="Times New Roman"/>
        <family val="1"/>
      </rPr>
      <t>)</t>
    </r>
    <r>
      <rPr>
        <sz val="10"/>
        <color indexed="10"/>
        <rFont val="標楷體"/>
        <family val="4"/>
      </rPr>
      <t>。本系畢業門檻辦法連結網址：</t>
    </r>
    <r>
      <rPr>
        <sz val="10"/>
        <color indexed="10"/>
        <rFont val="Times New Roman"/>
        <family val="1"/>
      </rPr>
      <t>//www.dahan.edu.tw/releaseRedirect.do?unitID=184&amp;pageID=5020</t>
    </r>
    <r>
      <rPr>
        <sz val="10"/>
        <color indexed="10"/>
        <rFont val="標楷體"/>
        <family val="4"/>
      </rPr>
      <t>。</t>
    </r>
  </si>
  <si>
    <t>品德教育</t>
  </si>
  <si>
    <t xml:space="preserve">工地實務 </t>
  </si>
  <si>
    <r>
      <rPr>
        <sz val="12"/>
        <color indexed="10"/>
        <rFont val="標楷體"/>
        <family val="4"/>
      </rPr>
      <t>科技論文寫作</t>
    </r>
    <r>
      <rPr>
        <sz val="12"/>
        <rFont val="標楷體"/>
        <family val="4"/>
      </rPr>
      <t>與表現</t>
    </r>
  </si>
  <si>
    <t>生命教育</t>
  </si>
  <si>
    <t>性平教育</t>
  </si>
  <si>
    <t>資訊安全</t>
  </si>
  <si>
    <t>智慧財產權</t>
  </si>
  <si>
    <r>
      <t>107</t>
    </r>
    <r>
      <rPr>
        <b/>
        <sz val="8"/>
        <color indexed="12"/>
        <rFont val="細明體"/>
        <family val="3"/>
      </rPr>
      <t>年</t>
    </r>
    <r>
      <rPr>
        <b/>
        <sz val="8"/>
        <color indexed="12"/>
        <rFont val="Times New Roman"/>
        <family val="1"/>
      </rPr>
      <t>8</t>
    </r>
    <r>
      <rPr>
        <b/>
        <sz val="8"/>
        <color indexed="12"/>
        <rFont val="細明體"/>
        <family val="3"/>
      </rPr>
      <t>月</t>
    </r>
    <r>
      <rPr>
        <b/>
        <sz val="8"/>
        <color indexed="12"/>
        <rFont val="Times New Roman"/>
        <family val="1"/>
      </rPr>
      <t>8</t>
    </r>
    <r>
      <rPr>
        <b/>
        <sz val="8"/>
        <color indexed="12"/>
        <rFont val="細明體"/>
        <family val="3"/>
      </rPr>
      <t>日</t>
    </r>
    <r>
      <rPr>
        <b/>
        <sz val="8"/>
        <color indexed="12"/>
        <rFont val="Times New Roman"/>
        <family val="1"/>
      </rPr>
      <t>107</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 xml:space="preserve">次系課程委員會議通過
</t>
    </r>
    <r>
      <rPr>
        <b/>
        <sz val="8"/>
        <color indexed="12"/>
        <rFont val="Times New Roman"/>
        <family val="1"/>
      </rPr>
      <t>107</t>
    </r>
    <r>
      <rPr>
        <b/>
        <sz val="8"/>
        <color indexed="12"/>
        <rFont val="細明體"/>
        <family val="3"/>
      </rPr>
      <t>年</t>
    </r>
    <r>
      <rPr>
        <b/>
        <sz val="8"/>
        <color indexed="12"/>
        <rFont val="Times New Roman"/>
        <family val="1"/>
      </rPr>
      <t>9</t>
    </r>
    <r>
      <rPr>
        <b/>
        <sz val="8"/>
        <color indexed="12"/>
        <rFont val="細明體"/>
        <family val="3"/>
      </rPr>
      <t>月</t>
    </r>
    <r>
      <rPr>
        <b/>
        <sz val="8"/>
        <color indexed="12"/>
        <rFont val="Times New Roman"/>
        <family val="1"/>
      </rPr>
      <t xml:space="preserve">5 </t>
    </r>
    <r>
      <rPr>
        <b/>
        <sz val="8"/>
        <color indexed="12"/>
        <rFont val="細明體"/>
        <family val="3"/>
      </rPr>
      <t>日</t>
    </r>
    <r>
      <rPr>
        <b/>
        <sz val="8"/>
        <color indexed="12"/>
        <rFont val="Times New Roman"/>
        <family val="1"/>
      </rPr>
      <t>107</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 xml:space="preserve">次課程委員會暨教務會議通過
</t>
    </r>
    <r>
      <rPr>
        <b/>
        <sz val="8"/>
        <color indexed="12"/>
        <rFont val="Times New Roman"/>
        <family val="1"/>
      </rPr>
      <t>109</t>
    </r>
    <r>
      <rPr>
        <b/>
        <sz val="8"/>
        <color indexed="12"/>
        <rFont val="細明體"/>
        <family val="3"/>
      </rPr>
      <t>年</t>
    </r>
    <r>
      <rPr>
        <b/>
        <sz val="8"/>
        <color indexed="12"/>
        <rFont val="Times New Roman"/>
        <family val="1"/>
      </rPr>
      <t>2</t>
    </r>
    <r>
      <rPr>
        <b/>
        <sz val="8"/>
        <color indexed="12"/>
        <rFont val="細明體"/>
        <family val="3"/>
      </rPr>
      <t>月</t>
    </r>
    <r>
      <rPr>
        <b/>
        <sz val="8"/>
        <color indexed="12"/>
        <rFont val="Times New Roman"/>
        <family val="1"/>
      </rPr>
      <t>19</t>
    </r>
    <r>
      <rPr>
        <b/>
        <sz val="8"/>
        <color indexed="12"/>
        <rFont val="細明體"/>
        <family val="3"/>
      </rPr>
      <t>日</t>
    </r>
    <r>
      <rPr>
        <b/>
        <sz val="8"/>
        <color indexed="12"/>
        <rFont val="Times New Roman"/>
        <family val="1"/>
      </rPr>
      <t>108</t>
    </r>
    <r>
      <rPr>
        <b/>
        <sz val="8"/>
        <color indexed="12"/>
        <rFont val="細明體"/>
        <family val="3"/>
      </rPr>
      <t>學年度第</t>
    </r>
    <r>
      <rPr>
        <b/>
        <sz val="8"/>
        <color indexed="12"/>
        <rFont val="Times New Roman"/>
        <family val="1"/>
      </rPr>
      <t>2</t>
    </r>
    <r>
      <rPr>
        <b/>
        <sz val="8"/>
        <color indexed="12"/>
        <rFont val="細明體"/>
        <family val="3"/>
      </rPr>
      <t>學期第</t>
    </r>
    <r>
      <rPr>
        <b/>
        <sz val="8"/>
        <color indexed="12"/>
        <rFont val="Times New Roman"/>
        <family val="1"/>
      </rPr>
      <t>1</t>
    </r>
    <r>
      <rPr>
        <b/>
        <sz val="8"/>
        <color indexed="12"/>
        <rFont val="細明體"/>
        <family val="3"/>
      </rPr>
      <t xml:space="preserve">次系課程委員會議修正通過
</t>
    </r>
    <r>
      <rPr>
        <b/>
        <sz val="8"/>
        <color indexed="12"/>
        <rFont val="Times New Roman"/>
        <family val="1"/>
      </rPr>
      <t>109</t>
    </r>
    <r>
      <rPr>
        <b/>
        <sz val="8"/>
        <color indexed="12"/>
        <rFont val="細明體"/>
        <family val="3"/>
      </rPr>
      <t>年</t>
    </r>
    <r>
      <rPr>
        <b/>
        <sz val="8"/>
        <color indexed="12"/>
        <rFont val="Times New Roman"/>
        <family val="1"/>
      </rPr>
      <t>2</t>
    </r>
    <r>
      <rPr>
        <b/>
        <sz val="8"/>
        <color indexed="12"/>
        <rFont val="細明體"/>
        <family val="3"/>
      </rPr>
      <t>月</t>
    </r>
    <r>
      <rPr>
        <b/>
        <sz val="8"/>
        <color indexed="12"/>
        <rFont val="Times New Roman"/>
        <family val="1"/>
      </rPr>
      <t xml:space="preserve">20 </t>
    </r>
    <r>
      <rPr>
        <b/>
        <sz val="8"/>
        <color indexed="12"/>
        <rFont val="細明體"/>
        <family val="3"/>
      </rPr>
      <t>日</t>
    </r>
    <r>
      <rPr>
        <b/>
        <sz val="8"/>
        <color indexed="12"/>
        <rFont val="Times New Roman"/>
        <family val="1"/>
      </rPr>
      <t>108</t>
    </r>
    <r>
      <rPr>
        <b/>
        <sz val="8"/>
        <color indexed="12"/>
        <rFont val="細明體"/>
        <family val="3"/>
      </rPr>
      <t>學年度第</t>
    </r>
    <r>
      <rPr>
        <b/>
        <sz val="8"/>
        <color indexed="12"/>
        <rFont val="Times New Roman"/>
        <family val="1"/>
      </rPr>
      <t>2</t>
    </r>
    <r>
      <rPr>
        <b/>
        <sz val="8"/>
        <color indexed="12"/>
        <rFont val="細明體"/>
        <family val="3"/>
      </rPr>
      <t>學期第</t>
    </r>
    <r>
      <rPr>
        <b/>
        <sz val="8"/>
        <color indexed="12"/>
        <rFont val="Times New Roman"/>
        <family val="1"/>
      </rPr>
      <t>1</t>
    </r>
    <r>
      <rPr>
        <b/>
        <sz val="8"/>
        <color indexed="12"/>
        <rFont val="細明體"/>
        <family val="3"/>
      </rPr>
      <t>次課程委員會暨教務會議修正通過</t>
    </r>
  </si>
  <si>
    <r>
      <rPr>
        <sz val="10"/>
        <color indexed="10"/>
        <rFont val="標楷體"/>
        <family val="4"/>
      </rPr>
      <t>水土保持工程</t>
    </r>
  </si>
  <si>
    <t xml:space="preserve"> </t>
  </si>
  <si>
    <t xml:space="preserve"> </t>
  </si>
  <si>
    <r>
      <t>107</t>
    </r>
    <r>
      <rPr>
        <b/>
        <sz val="8"/>
        <color indexed="12"/>
        <rFont val="細明體"/>
        <family val="3"/>
      </rPr>
      <t>年</t>
    </r>
    <r>
      <rPr>
        <b/>
        <sz val="8"/>
        <color indexed="12"/>
        <rFont val="Times New Roman"/>
        <family val="1"/>
      </rPr>
      <t>8</t>
    </r>
    <r>
      <rPr>
        <b/>
        <sz val="8"/>
        <color indexed="12"/>
        <rFont val="細明體"/>
        <family val="3"/>
      </rPr>
      <t>月</t>
    </r>
    <r>
      <rPr>
        <b/>
        <sz val="8"/>
        <color indexed="12"/>
        <rFont val="Times New Roman"/>
        <family val="1"/>
      </rPr>
      <t>8</t>
    </r>
    <r>
      <rPr>
        <b/>
        <sz val="8"/>
        <color indexed="12"/>
        <rFont val="細明體"/>
        <family val="3"/>
      </rPr>
      <t>日</t>
    </r>
    <r>
      <rPr>
        <b/>
        <sz val="8"/>
        <color indexed="12"/>
        <rFont val="Times New Roman"/>
        <family val="1"/>
      </rPr>
      <t>107</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 xml:space="preserve">次系課程委員會議通過
</t>
    </r>
    <r>
      <rPr>
        <b/>
        <sz val="8"/>
        <color indexed="12"/>
        <rFont val="Times New Roman"/>
        <family val="1"/>
      </rPr>
      <t>107</t>
    </r>
    <r>
      <rPr>
        <b/>
        <sz val="8"/>
        <color indexed="12"/>
        <rFont val="細明體"/>
        <family val="3"/>
      </rPr>
      <t>年</t>
    </r>
    <r>
      <rPr>
        <b/>
        <sz val="8"/>
        <color indexed="12"/>
        <rFont val="Times New Roman"/>
        <family val="1"/>
      </rPr>
      <t>9</t>
    </r>
    <r>
      <rPr>
        <b/>
        <sz val="8"/>
        <color indexed="12"/>
        <rFont val="細明體"/>
        <family val="3"/>
      </rPr>
      <t>月</t>
    </r>
    <r>
      <rPr>
        <b/>
        <sz val="8"/>
        <color indexed="12"/>
        <rFont val="Times New Roman"/>
        <family val="1"/>
      </rPr>
      <t xml:space="preserve">5 </t>
    </r>
    <r>
      <rPr>
        <b/>
        <sz val="8"/>
        <color indexed="12"/>
        <rFont val="細明體"/>
        <family val="3"/>
      </rPr>
      <t>日</t>
    </r>
    <r>
      <rPr>
        <b/>
        <sz val="8"/>
        <color indexed="12"/>
        <rFont val="Times New Roman"/>
        <family val="1"/>
      </rPr>
      <t>107</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 xml:space="preserve">次課程委員會暨教務會議通過
</t>
    </r>
    <r>
      <rPr>
        <b/>
        <sz val="8"/>
        <color indexed="12"/>
        <rFont val="Times New Roman"/>
        <family val="1"/>
      </rPr>
      <t>109</t>
    </r>
    <r>
      <rPr>
        <b/>
        <sz val="8"/>
        <color indexed="12"/>
        <rFont val="細明體"/>
        <family val="3"/>
      </rPr>
      <t>年</t>
    </r>
    <r>
      <rPr>
        <b/>
        <sz val="8"/>
        <color indexed="12"/>
        <rFont val="Times New Roman"/>
        <family val="1"/>
      </rPr>
      <t>4</t>
    </r>
    <r>
      <rPr>
        <b/>
        <sz val="8"/>
        <color indexed="12"/>
        <rFont val="細明體"/>
        <family val="3"/>
      </rPr>
      <t>月</t>
    </r>
    <r>
      <rPr>
        <b/>
        <sz val="8"/>
        <color indexed="12"/>
        <rFont val="Times New Roman"/>
        <family val="1"/>
      </rPr>
      <t>8</t>
    </r>
    <r>
      <rPr>
        <b/>
        <sz val="8"/>
        <color indexed="12"/>
        <rFont val="細明體"/>
        <family val="3"/>
      </rPr>
      <t>日</t>
    </r>
    <r>
      <rPr>
        <b/>
        <sz val="8"/>
        <color indexed="12"/>
        <rFont val="Times New Roman"/>
        <family val="1"/>
      </rPr>
      <t>108</t>
    </r>
    <r>
      <rPr>
        <b/>
        <sz val="8"/>
        <color indexed="12"/>
        <rFont val="細明體"/>
        <family val="3"/>
      </rPr>
      <t>學年度第</t>
    </r>
    <r>
      <rPr>
        <b/>
        <sz val="8"/>
        <color indexed="12"/>
        <rFont val="Times New Roman"/>
        <family val="1"/>
      </rPr>
      <t>2</t>
    </r>
    <r>
      <rPr>
        <b/>
        <sz val="8"/>
        <color indexed="12"/>
        <rFont val="細明體"/>
        <family val="3"/>
      </rPr>
      <t>學期第</t>
    </r>
    <r>
      <rPr>
        <b/>
        <sz val="8"/>
        <color indexed="12"/>
        <rFont val="Times New Roman"/>
        <family val="1"/>
      </rPr>
      <t>2</t>
    </r>
    <r>
      <rPr>
        <b/>
        <sz val="8"/>
        <color indexed="12"/>
        <rFont val="細明體"/>
        <family val="3"/>
      </rPr>
      <t xml:space="preserve">次系課程委員會議修正通過
</t>
    </r>
    <r>
      <rPr>
        <b/>
        <sz val="8"/>
        <color indexed="12"/>
        <rFont val="Times New Roman"/>
        <family val="1"/>
      </rPr>
      <t>109</t>
    </r>
    <r>
      <rPr>
        <b/>
        <sz val="8"/>
        <color indexed="12"/>
        <rFont val="細明體"/>
        <family val="3"/>
      </rPr>
      <t>年</t>
    </r>
    <r>
      <rPr>
        <b/>
        <sz val="8"/>
        <color indexed="12"/>
        <rFont val="Times New Roman"/>
        <family val="1"/>
      </rPr>
      <t>4</t>
    </r>
    <r>
      <rPr>
        <b/>
        <sz val="8"/>
        <color indexed="12"/>
        <rFont val="細明體"/>
        <family val="3"/>
      </rPr>
      <t>月</t>
    </r>
    <r>
      <rPr>
        <b/>
        <sz val="8"/>
        <color indexed="12"/>
        <rFont val="Times New Roman"/>
        <family val="1"/>
      </rPr>
      <t xml:space="preserve">29 </t>
    </r>
    <r>
      <rPr>
        <b/>
        <sz val="8"/>
        <color indexed="12"/>
        <rFont val="細明體"/>
        <family val="3"/>
      </rPr>
      <t>日</t>
    </r>
    <r>
      <rPr>
        <b/>
        <sz val="8"/>
        <color indexed="12"/>
        <rFont val="Times New Roman"/>
        <family val="1"/>
      </rPr>
      <t>108</t>
    </r>
    <r>
      <rPr>
        <b/>
        <sz val="8"/>
        <color indexed="12"/>
        <rFont val="細明體"/>
        <family val="3"/>
      </rPr>
      <t>學年度第</t>
    </r>
    <r>
      <rPr>
        <b/>
        <sz val="8"/>
        <color indexed="12"/>
        <rFont val="Times New Roman"/>
        <family val="1"/>
      </rPr>
      <t>2</t>
    </r>
    <r>
      <rPr>
        <b/>
        <sz val="8"/>
        <color indexed="12"/>
        <rFont val="細明體"/>
        <family val="3"/>
      </rPr>
      <t>學期第</t>
    </r>
    <r>
      <rPr>
        <b/>
        <sz val="8"/>
        <color indexed="12"/>
        <rFont val="Times New Roman"/>
        <family val="1"/>
      </rPr>
      <t>2</t>
    </r>
    <r>
      <rPr>
        <b/>
        <sz val="8"/>
        <color indexed="12"/>
        <rFont val="細明體"/>
        <family val="3"/>
      </rPr>
      <t>次課程委員會暨教務會議修正通過</t>
    </r>
  </si>
  <si>
    <t>環境生態學</t>
  </si>
  <si>
    <r>
      <t>大漢學校財團法人大漢技術學院</t>
    </r>
    <r>
      <rPr>
        <b/>
        <sz val="18"/>
        <color indexed="12"/>
        <rFont val="Times New Roman"/>
        <family val="1"/>
      </rPr>
      <t>107</t>
    </r>
    <r>
      <rPr>
        <b/>
        <sz val="18"/>
        <color indexed="12"/>
        <rFont val="標楷體"/>
        <family val="4"/>
      </rPr>
      <t>學年度入學新生課程標準表</t>
    </r>
  </si>
  <si>
    <r>
      <rPr>
        <b/>
        <sz val="18"/>
        <color indexed="12"/>
        <rFont val="標楷體"/>
        <family val="4"/>
      </rPr>
      <t>大漢學校財團法人大漢技術學院</t>
    </r>
    <r>
      <rPr>
        <b/>
        <sz val="18"/>
        <color indexed="12"/>
        <rFont val="Times New Roman"/>
        <family val="1"/>
      </rPr>
      <t>107</t>
    </r>
    <r>
      <rPr>
        <b/>
        <sz val="18"/>
        <color indexed="12"/>
        <rFont val="標楷體"/>
        <family val="4"/>
      </rPr>
      <t>學年度入學新生課程標準表</t>
    </r>
  </si>
  <si>
    <r>
      <t xml:space="preserve"> </t>
    </r>
    <r>
      <rPr>
        <b/>
        <sz val="18"/>
        <color indexed="12"/>
        <rFont val="標楷體"/>
        <family val="4"/>
      </rPr>
      <t>大漢學校財團法人</t>
    </r>
    <r>
      <rPr>
        <b/>
        <sz val="18"/>
        <color indexed="12"/>
        <rFont val="標楷體"/>
        <family val="4"/>
      </rPr>
      <t>大漢技術學院</t>
    </r>
    <r>
      <rPr>
        <b/>
        <sz val="18"/>
        <color indexed="12"/>
        <rFont val="Times New Roman"/>
        <family val="1"/>
      </rPr>
      <t>107</t>
    </r>
    <r>
      <rPr>
        <b/>
        <sz val="18"/>
        <color indexed="12"/>
        <rFont val="標楷體"/>
        <family val="4"/>
      </rPr>
      <t>學年度入學新生課程標準表</t>
    </r>
  </si>
  <si>
    <r>
      <t>大漢學校財團法人大漢技術學院</t>
    </r>
    <r>
      <rPr>
        <b/>
        <sz val="18"/>
        <color indexed="12"/>
        <rFont val="Times New Roman"/>
        <family val="1"/>
      </rPr>
      <t>107</t>
    </r>
    <r>
      <rPr>
        <b/>
        <sz val="18"/>
        <color indexed="12"/>
        <rFont val="標楷體"/>
        <family val="4"/>
      </rPr>
      <t>學年度入學新生課程標準表</t>
    </r>
  </si>
  <si>
    <t>不動產投資管理</t>
  </si>
  <si>
    <r>
      <t>107</t>
    </r>
    <r>
      <rPr>
        <b/>
        <sz val="8"/>
        <color indexed="12"/>
        <rFont val="細明體"/>
        <family val="3"/>
      </rPr>
      <t>年</t>
    </r>
    <r>
      <rPr>
        <b/>
        <sz val="8"/>
        <color indexed="12"/>
        <rFont val="Times New Roman"/>
        <family val="1"/>
      </rPr>
      <t>8</t>
    </r>
    <r>
      <rPr>
        <b/>
        <sz val="8"/>
        <color indexed="12"/>
        <rFont val="細明體"/>
        <family val="3"/>
      </rPr>
      <t>月</t>
    </r>
    <r>
      <rPr>
        <b/>
        <sz val="8"/>
        <color indexed="12"/>
        <rFont val="Times New Roman"/>
        <family val="1"/>
      </rPr>
      <t>8</t>
    </r>
    <r>
      <rPr>
        <b/>
        <sz val="8"/>
        <color indexed="12"/>
        <rFont val="細明體"/>
        <family val="3"/>
      </rPr>
      <t>日</t>
    </r>
    <r>
      <rPr>
        <b/>
        <sz val="8"/>
        <color indexed="12"/>
        <rFont val="Times New Roman"/>
        <family val="1"/>
      </rPr>
      <t>107</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 xml:space="preserve">次系課程委員會議通過
</t>
    </r>
    <r>
      <rPr>
        <b/>
        <sz val="8"/>
        <color indexed="12"/>
        <rFont val="Times New Roman"/>
        <family val="1"/>
      </rPr>
      <t>107</t>
    </r>
    <r>
      <rPr>
        <b/>
        <sz val="8"/>
        <color indexed="12"/>
        <rFont val="細明體"/>
        <family val="3"/>
      </rPr>
      <t>年</t>
    </r>
    <r>
      <rPr>
        <b/>
        <sz val="8"/>
        <color indexed="12"/>
        <rFont val="Times New Roman"/>
        <family val="1"/>
      </rPr>
      <t>9</t>
    </r>
    <r>
      <rPr>
        <b/>
        <sz val="8"/>
        <color indexed="12"/>
        <rFont val="細明體"/>
        <family val="3"/>
      </rPr>
      <t>月</t>
    </r>
    <r>
      <rPr>
        <b/>
        <sz val="8"/>
        <color indexed="12"/>
        <rFont val="Times New Roman"/>
        <family val="1"/>
      </rPr>
      <t xml:space="preserve">5 </t>
    </r>
    <r>
      <rPr>
        <b/>
        <sz val="8"/>
        <color indexed="12"/>
        <rFont val="細明體"/>
        <family val="3"/>
      </rPr>
      <t>日</t>
    </r>
    <r>
      <rPr>
        <b/>
        <sz val="8"/>
        <color indexed="12"/>
        <rFont val="Times New Roman"/>
        <family val="1"/>
      </rPr>
      <t>107</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 xml:space="preserve">次課程委員會暨教務會議通過
</t>
    </r>
    <r>
      <rPr>
        <b/>
        <sz val="8"/>
        <color indexed="12"/>
        <rFont val="Times New Roman"/>
        <family val="1"/>
      </rPr>
      <t>110</t>
    </r>
    <r>
      <rPr>
        <b/>
        <sz val="8"/>
        <color indexed="12"/>
        <rFont val="細明體"/>
        <family val="3"/>
      </rPr>
      <t>年</t>
    </r>
    <r>
      <rPr>
        <b/>
        <sz val="8"/>
        <color indexed="12"/>
        <rFont val="Times New Roman"/>
        <family val="1"/>
      </rPr>
      <t>2</t>
    </r>
    <r>
      <rPr>
        <b/>
        <sz val="8"/>
        <color indexed="12"/>
        <rFont val="細明體"/>
        <family val="3"/>
      </rPr>
      <t>月</t>
    </r>
    <r>
      <rPr>
        <b/>
        <sz val="8"/>
        <color indexed="12"/>
        <rFont val="Times New Roman"/>
        <family val="1"/>
      </rPr>
      <t>22</t>
    </r>
    <r>
      <rPr>
        <b/>
        <sz val="8"/>
        <color indexed="12"/>
        <rFont val="細明體"/>
        <family val="3"/>
      </rPr>
      <t>日</t>
    </r>
    <r>
      <rPr>
        <b/>
        <sz val="8"/>
        <color indexed="12"/>
        <rFont val="Times New Roman"/>
        <family val="1"/>
      </rPr>
      <t>109</t>
    </r>
    <r>
      <rPr>
        <b/>
        <sz val="8"/>
        <color indexed="12"/>
        <rFont val="細明體"/>
        <family val="3"/>
      </rPr>
      <t>學年度第</t>
    </r>
    <r>
      <rPr>
        <b/>
        <sz val="8"/>
        <color indexed="12"/>
        <rFont val="Times New Roman"/>
        <family val="1"/>
      </rPr>
      <t>2</t>
    </r>
    <r>
      <rPr>
        <b/>
        <sz val="8"/>
        <color indexed="12"/>
        <rFont val="細明體"/>
        <family val="3"/>
      </rPr>
      <t>學期第</t>
    </r>
    <r>
      <rPr>
        <b/>
        <sz val="8"/>
        <color indexed="12"/>
        <rFont val="Times New Roman"/>
        <family val="1"/>
      </rPr>
      <t>1</t>
    </r>
    <r>
      <rPr>
        <b/>
        <sz val="8"/>
        <color indexed="12"/>
        <rFont val="細明體"/>
        <family val="3"/>
      </rPr>
      <t xml:space="preserve">次系課程委員會議修正通過
</t>
    </r>
    <r>
      <rPr>
        <b/>
        <sz val="8"/>
        <color indexed="12"/>
        <rFont val="Times New Roman"/>
        <family val="1"/>
      </rPr>
      <t>110</t>
    </r>
    <r>
      <rPr>
        <b/>
        <sz val="8"/>
        <color indexed="12"/>
        <rFont val="細明體"/>
        <family val="3"/>
      </rPr>
      <t>年</t>
    </r>
    <r>
      <rPr>
        <b/>
        <sz val="8"/>
        <color indexed="12"/>
        <rFont val="Times New Roman"/>
        <family val="1"/>
      </rPr>
      <t>9</t>
    </r>
    <r>
      <rPr>
        <b/>
        <sz val="8"/>
        <color indexed="12"/>
        <rFont val="細明體"/>
        <family val="3"/>
      </rPr>
      <t>月</t>
    </r>
    <r>
      <rPr>
        <b/>
        <sz val="8"/>
        <color indexed="12"/>
        <rFont val="Times New Roman"/>
        <family val="1"/>
      </rPr>
      <t>1</t>
    </r>
    <r>
      <rPr>
        <b/>
        <sz val="8"/>
        <color indexed="12"/>
        <rFont val="細明體"/>
        <family val="3"/>
      </rPr>
      <t>日</t>
    </r>
    <r>
      <rPr>
        <b/>
        <sz val="8"/>
        <color indexed="12"/>
        <rFont val="Times New Roman"/>
        <family val="1"/>
      </rPr>
      <t>110</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 xml:space="preserve">次系課程委員會議修正通過
</t>
    </r>
    <r>
      <rPr>
        <b/>
        <sz val="8"/>
        <color indexed="12"/>
        <rFont val="Times New Roman"/>
        <family val="1"/>
      </rPr>
      <t>110</t>
    </r>
    <r>
      <rPr>
        <b/>
        <sz val="8"/>
        <color indexed="12"/>
        <rFont val="細明體"/>
        <family val="3"/>
      </rPr>
      <t>年</t>
    </r>
    <r>
      <rPr>
        <b/>
        <sz val="8"/>
        <color indexed="12"/>
        <rFont val="Times New Roman"/>
        <family val="1"/>
      </rPr>
      <t>2</t>
    </r>
    <r>
      <rPr>
        <b/>
        <sz val="8"/>
        <color indexed="12"/>
        <rFont val="細明體"/>
        <family val="3"/>
      </rPr>
      <t>月</t>
    </r>
    <r>
      <rPr>
        <b/>
        <sz val="8"/>
        <color indexed="12"/>
        <rFont val="Times New Roman"/>
        <family val="1"/>
      </rPr>
      <t xml:space="preserve">23 </t>
    </r>
    <r>
      <rPr>
        <b/>
        <sz val="8"/>
        <color indexed="12"/>
        <rFont val="細明體"/>
        <family val="3"/>
      </rPr>
      <t>日</t>
    </r>
    <r>
      <rPr>
        <b/>
        <sz val="8"/>
        <color indexed="12"/>
        <rFont val="Times New Roman"/>
        <family val="1"/>
      </rPr>
      <t>109</t>
    </r>
    <r>
      <rPr>
        <b/>
        <sz val="8"/>
        <color indexed="12"/>
        <rFont val="細明體"/>
        <family val="3"/>
      </rPr>
      <t>學年度第</t>
    </r>
    <r>
      <rPr>
        <b/>
        <sz val="8"/>
        <color indexed="12"/>
        <rFont val="Times New Roman"/>
        <family val="1"/>
      </rPr>
      <t>2</t>
    </r>
    <r>
      <rPr>
        <b/>
        <sz val="8"/>
        <color indexed="12"/>
        <rFont val="細明體"/>
        <family val="3"/>
      </rPr>
      <t>學期第</t>
    </r>
    <r>
      <rPr>
        <b/>
        <sz val="8"/>
        <color indexed="12"/>
        <rFont val="Times New Roman"/>
        <family val="1"/>
      </rPr>
      <t>1</t>
    </r>
    <r>
      <rPr>
        <b/>
        <sz val="8"/>
        <color indexed="12"/>
        <rFont val="細明體"/>
        <family val="3"/>
      </rPr>
      <t xml:space="preserve">次課程委員會暨教務會議修正通過
</t>
    </r>
    <r>
      <rPr>
        <b/>
        <sz val="8"/>
        <color indexed="12"/>
        <rFont val="Times New Roman"/>
        <family val="1"/>
      </rPr>
      <t>110</t>
    </r>
    <r>
      <rPr>
        <b/>
        <sz val="8"/>
        <color indexed="12"/>
        <rFont val="細明體"/>
        <family val="3"/>
      </rPr>
      <t>年</t>
    </r>
    <r>
      <rPr>
        <b/>
        <sz val="8"/>
        <color indexed="12"/>
        <rFont val="Times New Roman"/>
        <family val="1"/>
      </rPr>
      <t>9</t>
    </r>
    <r>
      <rPr>
        <b/>
        <sz val="8"/>
        <color indexed="12"/>
        <rFont val="細明體"/>
        <family val="3"/>
      </rPr>
      <t>月</t>
    </r>
    <r>
      <rPr>
        <b/>
        <sz val="8"/>
        <color indexed="12"/>
        <rFont val="Times New Roman"/>
        <family val="1"/>
      </rPr>
      <t>7</t>
    </r>
    <r>
      <rPr>
        <b/>
        <sz val="8"/>
        <color indexed="12"/>
        <rFont val="細明體"/>
        <family val="3"/>
      </rPr>
      <t>日</t>
    </r>
    <r>
      <rPr>
        <b/>
        <sz val="8"/>
        <color indexed="12"/>
        <rFont val="Times New Roman"/>
        <family val="1"/>
      </rPr>
      <t>110</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次校課程委員會暨第</t>
    </r>
    <r>
      <rPr>
        <b/>
        <sz val="8"/>
        <color indexed="12"/>
        <rFont val="Times New Roman"/>
        <family val="1"/>
      </rPr>
      <t>2</t>
    </r>
    <r>
      <rPr>
        <b/>
        <sz val="8"/>
        <color indexed="12"/>
        <rFont val="細明體"/>
        <family val="3"/>
      </rPr>
      <t xml:space="preserve">次教務會議修正通過
</t>
    </r>
    <r>
      <rPr>
        <b/>
        <sz val="8"/>
        <color indexed="12"/>
        <rFont val="Times New Roman"/>
        <family val="1"/>
      </rPr>
      <t>111</t>
    </r>
    <r>
      <rPr>
        <b/>
        <sz val="8"/>
        <color indexed="12"/>
        <rFont val="細明體"/>
        <family val="3"/>
      </rPr>
      <t>年</t>
    </r>
    <r>
      <rPr>
        <b/>
        <sz val="8"/>
        <color indexed="12"/>
        <rFont val="Times New Roman"/>
        <family val="1"/>
      </rPr>
      <t>2</t>
    </r>
    <r>
      <rPr>
        <b/>
        <sz val="8"/>
        <color indexed="12"/>
        <rFont val="細明體"/>
        <family val="3"/>
      </rPr>
      <t>月</t>
    </r>
    <r>
      <rPr>
        <b/>
        <sz val="8"/>
        <color indexed="12"/>
        <rFont val="Times New Roman"/>
        <family val="1"/>
      </rPr>
      <t>14</t>
    </r>
    <r>
      <rPr>
        <b/>
        <sz val="8"/>
        <color indexed="12"/>
        <rFont val="細明體"/>
        <family val="3"/>
      </rPr>
      <t>日</t>
    </r>
    <r>
      <rPr>
        <b/>
        <sz val="8"/>
        <color indexed="12"/>
        <rFont val="Times New Roman"/>
        <family val="1"/>
      </rPr>
      <t>110</t>
    </r>
    <r>
      <rPr>
        <b/>
        <sz val="8"/>
        <color indexed="12"/>
        <rFont val="細明體"/>
        <family val="3"/>
      </rPr>
      <t>學年度第</t>
    </r>
    <r>
      <rPr>
        <b/>
        <sz val="8"/>
        <color indexed="12"/>
        <rFont val="Times New Roman"/>
        <family val="1"/>
      </rPr>
      <t>2</t>
    </r>
    <r>
      <rPr>
        <b/>
        <sz val="8"/>
        <color indexed="12"/>
        <rFont val="細明體"/>
        <family val="3"/>
      </rPr>
      <t>學期第</t>
    </r>
    <r>
      <rPr>
        <b/>
        <sz val="8"/>
        <color indexed="12"/>
        <rFont val="Times New Roman"/>
        <family val="1"/>
      </rPr>
      <t>2</t>
    </r>
    <r>
      <rPr>
        <b/>
        <sz val="8"/>
        <color indexed="12"/>
        <rFont val="細明體"/>
        <family val="3"/>
      </rPr>
      <t xml:space="preserve">次系課程委員會議修正通過
</t>
    </r>
    <r>
      <rPr>
        <b/>
        <sz val="8"/>
        <color indexed="12"/>
        <rFont val="Times New Roman"/>
        <family val="1"/>
      </rPr>
      <t>111</t>
    </r>
    <r>
      <rPr>
        <b/>
        <sz val="8"/>
        <color indexed="12"/>
        <rFont val="細明體"/>
        <family val="3"/>
      </rPr>
      <t>年</t>
    </r>
    <r>
      <rPr>
        <b/>
        <sz val="8"/>
        <color indexed="12"/>
        <rFont val="Times New Roman"/>
        <family val="1"/>
      </rPr>
      <t>2</t>
    </r>
    <r>
      <rPr>
        <b/>
        <sz val="8"/>
        <color indexed="12"/>
        <rFont val="細明體"/>
        <family val="3"/>
      </rPr>
      <t>月</t>
    </r>
    <r>
      <rPr>
        <b/>
        <sz val="8"/>
        <color indexed="12"/>
        <rFont val="Times New Roman"/>
        <family val="1"/>
      </rPr>
      <t xml:space="preserve">16 </t>
    </r>
    <r>
      <rPr>
        <b/>
        <sz val="8"/>
        <color indexed="12"/>
        <rFont val="細明體"/>
        <family val="3"/>
      </rPr>
      <t>日</t>
    </r>
    <r>
      <rPr>
        <b/>
        <sz val="8"/>
        <color indexed="12"/>
        <rFont val="Times New Roman"/>
        <family val="1"/>
      </rPr>
      <t>110</t>
    </r>
    <r>
      <rPr>
        <b/>
        <sz val="8"/>
        <color indexed="12"/>
        <rFont val="細明體"/>
        <family val="3"/>
      </rPr>
      <t>學年度第</t>
    </r>
    <r>
      <rPr>
        <b/>
        <sz val="8"/>
        <color indexed="12"/>
        <rFont val="Times New Roman"/>
        <family val="1"/>
      </rPr>
      <t>2</t>
    </r>
    <r>
      <rPr>
        <b/>
        <sz val="8"/>
        <color indexed="12"/>
        <rFont val="細明體"/>
        <family val="3"/>
      </rPr>
      <t>學期第</t>
    </r>
    <r>
      <rPr>
        <b/>
        <sz val="8"/>
        <color indexed="12"/>
        <rFont val="Times New Roman"/>
        <family val="1"/>
      </rPr>
      <t>1</t>
    </r>
    <r>
      <rPr>
        <b/>
        <sz val="8"/>
        <color indexed="12"/>
        <rFont val="細明體"/>
        <family val="3"/>
      </rPr>
      <t>次校課程委員會暨教務會議修正通過</t>
    </r>
  </si>
  <si>
    <t>工業廢水</t>
  </si>
  <si>
    <t>工程估價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</si>
</sst>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s>
  <fonts count="99">
    <font>
      <sz val="12"/>
      <color theme="1"/>
      <name val="Calibri"/>
      <family val="1"/>
    </font>
    <font>
      <sz val="12"/>
      <color indexed="8"/>
      <name val="新細明體"/>
      <family val="1"/>
    </font>
    <font>
      <sz val="12"/>
      <name val="新細明體"/>
      <family val="1"/>
    </font>
    <font>
      <sz val="10"/>
      <color indexed="8"/>
      <name val="標楷體"/>
      <family val="4"/>
    </font>
    <font>
      <sz val="8"/>
      <color indexed="8"/>
      <name val="標楷體"/>
      <family val="4"/>
    </font>
    <font>
      <sz val="11"/>
      <color indexed="8"/>
      <name val="標楷體"/>
      <family val="4"/>
    </font>
    <font>
      <sz val="12"/>
      <color indexed="8"/>
      <name val="標楷體"/>
      <family val="4"/>
    </font>
    <font>
      <sz val="10"/>
      <color indexed="10"/>
      <name val="標楷體"/>
      <family val="4"/>
    </font>
    <font>
      <b/>
      <sz val="12"/>
      <color indexed="12"/>
      <name val="標楷體"/>
      <family val="4"/>
    </font>
    <font>
      <sz val="10"/>
      <color indexed="12"/>
      <name val="標楷體"/>
      <family val="4"/>
    </font>
    <font>
      <b/>
      <sz val="18"/>
      <color indexed="12"/>
      <name val="標楷體"/>
      <family val="4"/>
    </font>
    <font>
      <sz val="10"/>
      <name val="標楷體"/>
      <family val="4"/>
    </font>
    <font>
      <sz val="10"/>
      <name val="Times New Roman"/>
      <family val="1"/>
    </font>
    <font>
      <sz val="10"/>
      <color indexed="8"/>
      <name val="Times New Roman"/>
      <family val="1"/>
    </font>
    <font>
      <sz val="12"/>
      <color indexed="8"/>
      <name val="Times New Roman"/>
      <family val="1"/>
    </font>
    <font>
      <b/>
      <sz val="10"/>
      <color indexed="17"/>
      <name val="Times New Roman"/>
      <family val="1"/>
    </font>
    <font>
      <b/>
      <sz val="18"/>
      <color indexed="12"/>
      <name val="Times New Roman"/>
      <family val="1"/>
    </font>
    <font>
      <sz val="8"/>
      <color indexed="8"/>
      <name val="Times New Roman"/>
      <family val="1"/>
    </font>
    <font>
      <sz val="11"/>
      <color indexed="8"/>
      <name val="Times New Roman"/>
      <family val="1"/>
    </font>
    <font>
      <b/>
      <sz val="8"/>
      <color indexed="12"/>
      <name val="Times New Roman"/>
      <family val="1"/>
    </font>
    <font>
      <sz val="9"/>
      <name val="新細明體"/>
      <family val="1"/>
    </font>
    <font>
      <sz val="10"/>
      <color indexed="10"/>
      <name val="Times New Roman"/>
      <family val="1"/>
    </font>
    <font>
      <u val="single"/>
      <sz val="10"/>
      <color indexed="10"/>
      <name val="標楷體"/>
      <family val="4"/>
    </font>
    <font>
      <u val="single"/>
      <sz val="10"/>
      <color indexed="10"/>
      <name val="Times New Roman"/>
      <family val="1"/>
    </font>
    <font>
      <sz val="12"/>
      <name val="Times New Roman"/>
      <family val="1"/>
    </font>
    <font>
      <sz val="12"/>
      <name val="標楷體"/>
      <family val="4"/>
    </font>
    <font>
      <b/>
      <sz val="12"/>
      <color indexed="17"/>
      <name val="Times New Roman"/>
      <family val="1"/>
    </font>
    <font>
      <sz val="12"/>
      <color indexed="10"/>
      <name val="標楷體"/>
      <family val="4"/>
    </font>
    <font>
      <sz val="12"/>
      <color indexed="10"/>
      <name val="Times New Roman"/>
      <family val="1"/>
    </font>
    <font>
      <u val="single"/>
      <sz val="12"/>
      <color indexed="10"/>
      <name val="標楷體"/>
      <family val="4"/>
    </font>
    <font>
      <u val="single"/>
      <sz val="12"/>
      <color indexed="10"/>
      <name val="Times New Roman"/>
      <family val="1"/>
    </font>
    <font>
      <b/>
      <sz val="12"/>
      <name val="標楷體"/>
      <family val="4"/>
    </font>
    <font>
      <b/>
      <sz val="10"/>
      <name val="標楷體"/>
      <family val="4"/>
    </font>
    <font>
      <b/>
      <sz val="12"/>
      <name val="Times New Roman"/>
      <family val="1"/>
    </font>
    <font>
      <b/>
      <sz val="8"/>
      <color indexed="12"/>
      <name val="細明體"/>
      <family val="3"/>
    </font>
    <font>
      <b/>
      <sz val="12"/>
      <color indexed="12"/>
      <name val="Times New Roman"/>
      <family val="1"/>
    </font>
    <font>
      <sz val="10"/>
      <color indexed="12"/>
      <name val="Times New Roman"/>
      <family val="1"/>
    </font>
    <font>
      <b/>
      <vertAlign val="superscript"/>
      <sz val="10"/>
      <color indexed="10"/>
      <name val="Times New Roman"/>
      <family val="1"/>
    </font>
    <font>
      <b/>
      <sz val="10"/>
      <color indexed="10"/>
      <name val="Times New Roman"/>
      <family val="1"/>
    </font>
    <font>
      <sz val="9"/>
      <name val="Tahoma"/>
      <family val="2"/>
    </font>
    <font>
      <b/>
      <sz val="9"/>
      <name val="Tahoma"/>
      <family val="2"/>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b/>
      <sz val="10"/>
      <color indexed="10"/>
      <name val="標楷體"/>
      <family val="4"/>
    </font>
    <font>
      <sz val="12"/>
      <color indexed="12"/>
      <name val="Times New Roman"/>
      <family val="1"/>
    </font>
    <font>
      <sz val="10"/>
      <color indexed="9"/>
      <name val="Times New Roman"/>
      <family val="1"/>
    </font>
    <font>
      <sz val="10"/>
      <name val="新細明體"/>
      <family val="1"/>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FF0000"/>
      <name val="標楷體"/>
      <family val="4"/>
    </font>
    <font>
      <sz val="12"/>
      <color theme="1"/>
      <name val="Times New Roman"/>
      <family val="1"/>
    </font>
    <font>
      <sz val="10"/>
      <color theme="1"/>
      <name val="Calibri"/>
      <family val="1"/>
    </font>
    <font>
      <sz val="12"/>
      <color rgb="FFFF0000"/>
      <name val="Times New Roman"/>
      <family val="1"/>
    </font>
    <font>
      <sz val="10"/>
      <color rgb="FFFF0000"/>
      <name val="Times New Roman"/>
      <family val="1"/>
    </font>
    <font>
      <b/>
      <sz val="10"/>
      <color rgb="FFFF0000"/>
      <name val="Times New Roman"/>
      <family val="1"/>
    </font>
    <font>
      <b/>
      <sz val="10"/>
      <color rgb="FFFF0000"/>
      <name val="標楷體"/>
      <family val="4"/>
    </font>
    <font>
      <sz val="12"/>
      <color rgb="FF0000CC"/>
      <name val="Times New Roman"/>
      <family val="1"/>
    </font>
    <font>
      <sz val="10"/>
      <color theme="0"/>
      <name val="Times New Roman"/>
      <family val="1"/>
    </font>
    <font>
      <sz val="10"/>
      <name val="Calibri"/>
      <family val="1"/>
    </font>
    <font>
      <sz val="12"/>
      <color rgb="FFFF0000"/>
      <name val="標楷體"/>
      <family val="4"/>
    </font>
    <font>
      <sz val="12"/>
      <color theme="1"/>
      <name val="標楷體"/>
      <family val="4"/>
    </font>
    <font>
      <b/>
      <sz val="8"/>
      <color rgb="FF0000FF"/>
      <name val="Times New Roman"/>
      <family val="1"/>
    </font>
    <font>
      <sz val="12"/>
      <name val="Calibri"/>
      <family val="1"/>
    </font>
    <font>
      <sz val="10"/>
      <color theme="1"/>
      <name val="標楷體"/>
      <family val="4"/>
    </font>
    <font>
      <sz val="10"/>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7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medium"/>
      <right style="medium"/>
      <top/>
      <bottom style="medium"/>
    </border>
    <border>
      <left style="thin"/>
      <right style="medium"/>
      <top style="medium"/>
      <bottom style="thin"/>
    </border>
    <border>
      <left style="thin"/>
      <right style="medium"/>
      <top style="thin"/>
      <bottom style="thin"/>
    </border>
    <border>
      <left/>
      <right style="thin"/>
      <top style="medium"/>
      <bottom style="thin"/>
    </border>
    <border>
      <left/>
      <right style="thin"/>
      <top style="thin"/>
      <bottom style="medium"/>
    </border>
    <border>
      <left style="medium"/>
      <right style="thin"/>
      <top style="thin"/>
      <bottom style="medium"/>
    </border>
    <border>
      <left style="medium"/>
      <right style="medium"/>
      <top style="medium"/>
      <bottom style="medium"/>
    </border>
    <border>
      <left style="medium"/>
      <right style="medium"/>
      <top style="thin"/>
      <bottom style="medium"/>
    </border>
    <border>
      <left style="thin"/>
      <right style="medium"/>
      <top/>
      <bottom style="thin"/>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medium"/>
      <right/>
      <top style="thin"/>
      <bottom style="thin"/>
    </border>
    <border>
      <left style="thin"/>
      <right>
        <color indexed="63"/>
      </right>
      <top style="thin"/>
      <bottom style="thin"/>
    </border>
    <border>
      <left style="thin"/>
      <right/>
      <top style="thin"/>
      <bottom style="medium"/>
    </border>
    <border>
      <left style="thin"/>
      <right/>
      <top style="medium"/>
      <bottom style="thin"/>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style="medium"/>
      <right style="medium"/>
      <top style="medium"/>
      <bottom/>
    </border>
    <border>
      <left style="medium"/>
      <right style="medium"/>
      <top/>
      <bottom/>
    </border>
    <border>
      <left/>
      <right/>
      <top style="thin"/>
      <bottom style="thin"/>
    </border>
    <border>
      <left style="thin"/>
      <right style="thin"/>
      <top style="medium"/>
      <bottom/>
    </border>
    <border>
      <left style="thin"/>
      <right style="thin"/>
      <top/>
      <bottom/>
    </border>
    <border>
      <left style="thin"/>
      <right style="thin"/>
      <top/>
      <bottom style="medium"/>
    </border>
    <border>
      <left style="thin"/>
      <right style="medium"/>
      <top style="medium"/>
      <bottom/>
    </border>
    <border>
      <left style="thin"/>
      <right style="medium"/>
      <top/>
      <bottom/>
    </border>
    <border>
      <left style="thin"/>
      <right style="medium"/>
      <top/>
      <bottom style="medium"/>
    </border>
    <border>
      <left style="medium"/>
      <right style="medium"/>
      <top style="thin"/>
      <bottom style="thin"/>
    </border>
    <border>
      <left style="medium"/>
      <right style="thin"/>
      <top style="thin"/>
      <bottom style="thin"/>
    </border>
    <border>
      <left/>
      <right style="medium"/>
      <top style="thin"/>
      <bottom style="medium"/>
    </border>
    <border>
      <left style="medium"/>
      <right style="thin"/>
      <top style="medium"/>
      <bottom style="thin"/>
    </border>
    <border>
      <left style="thin"/>
      <right/>
      <top style="medium"/>
      <bottom/>
    </border>
    <border>
      <left/>
      <right style="thin"/>
      <top style="medium"/>
      <bottom/>
    </border>
    <border>
      <left style="thin"/>
      <right/>
      <top/>
      <bottom style="medium"/>
    </border>
    <border>
      <left/>
      <right style="thin"/>
      <top/>
      <bottom style="medium"/>
    </border>
    <border>
      <left/>
      <right style="thin"/>
      <top/>
      <bottom style="thin"/>
    </border>
    <border>
      <left/>
      <right style="thin"/>
      <top/>
      <bottom/>
    </border>
    <border>
      <left style="medium"/>
      <right style="medium"/>
      <top/>
      <bottom style="thin"/>
    </border>
    <border>
      <left/>
      <right/>
      <top style="medium"/>
      <bottom/>
    </border>
    <border>
      <left/>
      <right/>
      <top/>
      <bottom style="medium"/>
    </border>
    <border>
      <left style="medium"/>
      <right/>
      <top style="thin"/>
      <bottom>
        <color indexed="63"/>
      </bottom>
    </border>
    <border>
      <left/>
      <right style="thin"/>
      <top style="thin"/>
      <bottom>
        <color indexed="63"/>
      </bottom>
    </border>
    <border>
      <left style="medium"/>
      <right/>
      <top>
        <color indexed="63"/>
      </top>
      <bottom style="thin"/>
    </border>
    <border>
      <left style="medium"/>
      <right style="thin"/>
      <top style="medium"/>
      <bottom/>
    </border>
    <border>
      <left style="medium"/>
      <right style="thin"/>
      <top/>
      <bottom/>
    </border>
    <border>
      <left style="medium"/>
      <right style="thin"/>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2"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65" fillId="0" borderId="0" applyNumberFormat="0" applyFill="0" applyBorder="0" applyAlignment="0" applyProtection="0"/>
    <xf numFmtId="0" fontId="66" fillId="20" borderId="0" applyNumberFormat="0" applyBorder="0" applyAlignment="0" applyProtection="0"/>
    <xf numFmtId="0" fontId="67" fillId="0" borderId="1" applyNumberFormat="0" applyFill="0" applyAlignment="0" applyProtection="0"/>
    <xf numFmtId="0" fontId="68" fillId="21" borderId="0" applyNumberFormat="0" applyBorder="0" applyAlignment="0" applyProtection="0"/>
    <xf numFmtId="9" fontId="0" fillId="0" borderId="0" applyFont="0" applyFill="0" applyBorder="0" applyAlignment="0" applyProtection="0"/>
    <xf numFmtId="0" fontId="6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3" applyNumberFormat="0" applyFill="0" applyAlignment="0" applyProtection="0"/>
    <xf numFmtId="0" fontId="0" fillId="23" borderId="4" applyNumberFormat="0" applyFon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30" borderId="2" applyNumberFormat="0" applyAlignment="0" applyProtection="0"/>
    <xf numFmtId="0" fontId="78" fillId="22" borderId="8" applyNumberFormat="0" applyAlignment="0" applyProtection="0"/>
    <xf numFmtId="0" fontId="79" fillId="31" borderId="9" applyNumberFormat="0" applyAlignment="0" applyProtection="0"/>
    <xf numFmtId="0" fontId="80" fillId="32" borderId="0" applyNumberFormat="0" applyBorder="0" applyAlignment="0" applyProtection="0"/>
    <xf numFmtId="0" fontId="81" fillId="0" borderId="0" applyNumberFormat="0" applyFill="0" applyBorder="0" applyAlignment="0" applyProtection="0"/>
  </cellStyleXfs>
  <cellXfs count="679">
    <xf numFmtId="0" fontId="0" fillId="0" borderId="0" xfId="0" applyFont="1" applyAlignment="1">
      <alignment vertical="center"/>
    </xf>
    <xf numFmtId="0" fontId="12" fillId="0" borderId="10" xfId="33" applyNumberFormat="1" applyFont="1" applyFill="1" applyBorder="1" applyAlignment="1">
      <alignment horizontal="center" vertical="center" shrinkToFit="1"/>
      <protection/>
    </xf>
    <xf numFmtId="0" fontId="12" fillId="0" borderId="10" xfId="33" applyFont="1" applyFill="1" applyBorder="1" applyAlignment="1">
      <alignment horizontal="center" vertical="center"/>
      <protection/>
    </xf>
    <xf numFmtId="0" fontId="13" fillId="0" borderId="10" xfId="33" applyFont="1" applyFill="1" applyBorder="1" applyAlignment="1">
      <alignment horizontal="center" vertical="center" shrinkToFit="1"/>
      <protection/>
    </xf>
    <xf numFmtId="0" fontId="15" fillId="0" borderId="10" xfId="33" applyFont="1" applyFill="1" applyBorder="1" applyAlignment="1">
      <alignment horizontal="center" vertical="center" shrinkToFit="1"/>
      <protection/>
    </xf>
    <xf numFmtId="0" fontId="0" fillId="0" borderId="0" xfId="0" applyFill="1" applyAlignment="1">
      <alignment vertical="center"/>
    </xf>
    <xf numFmtId="0" fontId="9" fillId="0" borderId="0" xfId="33" applyFont="1" applyFill="1" applyBorder="1" applyAlignment="1">
      <alignment vertical="center"/>
      <protection/>
    </xf>
    <xf numFmtId="0" fontId="6" fillId="0" borderId="0" xfId="33" applyFont="1" applyFill="1" applyBorder="1">
      <alignment vertical="center"/>
      <protection/>
    </xf>
    <xf numFmtId="0" fontId="7" fillId="0" borderId="0" xfId="33" applyFont="1" applyFill="1" applyBorder="1" applyAlignment="1">
      <alignment vertical="center"/>
      <protection/>
    </xf>
    <xf numFmtId="0" fontId="7" fillId="0" borderId="0" xfId="33" applyFont="1" applyFill="1" applyBorder="1" applyAlignment="1">
      <alignment horizontal="center" vertical="center"/>
      <protection/>
    </xf>
    <xf numFmtId="0" fontId="7" fillId="0" borderId="0" xfId="33" applyFont="1" applyFill="1" applyBorder="1">
      <alignment vertical="center"/>
      <protection/>
    </xf>
    <xf numFmtId="0" fontId="21" fillId="0" borderId="0" xfId="33" applyFont="1" applyFill="1" applyBorder="1" applyAlignment="1">
      <alignment horizontal="left" vertical="center"/>
      <protection/>
    </xf>
    <xf numFmtId="0" fontId="15" fillId="0" borderId="11" xfId="33" applyFont="1" applyFill="1" applyBorder="1" applyAlignment="1">
      <alignment horizontal="center" vertical="center" shrinkToFit="1"/>
      <protection/>
    </xf>
    <xf numFmtId="0" fontId="0" fillId="0" borderId="0" xfId="0" applyFont="1" applyFill="1" applyAlignment="1">
      <alignment vertical="center"/>
    </xf>
    <xf numFmtId="0" fontId="27" fillId="0" borderId="0" xfId="33" applyFont="1" applyFill="1" applyBorder="1" applyAlignment="1">
      <alignment vertical="center"/>
      <protection/>
    </xf>
    <xf numFmtId="0" fontId="28" fillId="0" borderId="0" xfId="33" applyFont="1" applyFill="1" applyBorder="1" applyAlignment="1">
      <alignment horizontal="left" vertical="center"/>
      <protection/>
    </xf>
    <xf numFmtId="0" fontId="27" fillId="0" borderId="0" xfId="33" applyFont="1" applyFill="1" applyBorder="1">
      <alignment vertical="center"/>
      <protection/>
    </xf>
    <xf numFmtId="0" fontId="27" fillId="0" borderId="0" xfId="33" applyFont="1" applyFill="1" applyBorder="1" applyAlignment="1">
      <alignment horizontal="center" vertical="center"/>
      <protection/>
    </xf>
    <xf numFmtId="0" fontId="21" fillId="0" borderId="0" xfId="33" applyFont="1" applyFill="1" applyBorder="1">
      <alignment vertical="center"/>
      <protection/>
    </xf>
    <xf numFmtId="0" fontId="14" fillId="0" borderId="10" xfId="33" applyFont="1" applyFill="1" applyBorder="1" applyAlignment="1">
      <alignment horizontal="center" vertical="center"/>
      <protection/>
    </xf>
    <xf numFmtId="0" fontId="24" fillId="0" borderId="10" xfId="33" applyFont="1" applyFill="1" applyBorder="1" applyAlignment="1">
      <alignment horizontal="center" vertical="center" shrinkToFit="1"/>
      <protection/>
    </xf>
    <xf numFmtId="0" fontId="13" fillId="0" borderId="10" xfId="33" applyFont="1" applyFill="1" applyBorder="1" applyAlignment="1">
      <alignment horizontal="center" vertical="center"/>
      <protection/>
    </xf>
    <xf numFmtId="0" fontId="12" fillId="0" borderId="11" xfId="33" applyFont="1" applyFill="1" applyBorder="1" applyAlignment="1">
      <alignment horizontal="center" vertical="center" shrinkToFit="1"/>
      <protection/>
    </xf>
    <xf numFmtId="0" fontId="12" fillId="0" borderId="10" xfId="33" applyFont="1" applyFill="1" applyBorder="1" applyAlignment="1">
      <alignment horizontal="center" vertical="center" shrinkToFit="1"/>
      <protection/>
    </xf>
    <xf numFmtId="0" fontId="14" fillId="0" borderId="12" xfId="33" applyFont="1" applyFill="1" applyBorder="1" applyAlignment="1">
      <alignment horizontal="center" vertical="center"/>
      <protection/>
    </xf>
    <xf numFmtId="0" fontId="14" fillId="0" borderId="13" xfId="33" applyFont="1" applyFill="1" applyBorder="1" applyAlignment="1">
      <alignment horizontal="center" vertical="center"/>
      <protection/>
    </xf>
    <xf numFmtId="0" fontId="24" fillId="0" borderId="14" xfId="33" applyFont="1" applyFill="1" applyBorder="1" applyAlignment="1">
      <alignment horizontal="center" vertical="center" shrinkToFit="1"/>
      <protection/>
    </xf>
    <xf numFmtId="0" fontId="24" fillId="0" borderId="12" xfId="33" applyFont="1" applyFill="1" applyBorder="1" applyAlignment="1">
      <alignment horizontal="center" vertical="center" shrinkToFit="1"/>
      <protection/>
    </xf>
    <xf numFmtId="0" fontId="6" fillId="0" borderId="14" xfId="33" applyFont="1" applyFill="1" applyBorder="1" applyAlignment="1">
      <alignment horizontal="center" vertical="center"/>
      <protection/>
    </xf>
    <xf numFmtId="0" fontId="6" fillId="0" borderId="15" xfId="33" applyFont="1" applyFill="1" applyBorder="1" applyAlignment="1">
      <alignment vertical="center" wrapText="1"/>
      <protection/>
    </xf>
    <xf numFmtId="0" fontId="24" fillId="0" borderId="16" xfId="33" applyFont="1" applyFill="1" applyBorder="1" applyAlignment="1">
      <alignment horizontal="center" vertical="center" shrinkToFit="1"/>
      <protection/>
    </xf>
    <xf numFmtId="0" fontId="24" fillId="0" borderId="17" xfId="33" applyFont="1" applyFill="1" applyBorder="1" applyAlignment="1">
      <alignment horizontal="center" vertical="center" shrinkToFit="1"/>
      <protection/>
    </xf>
    <xf numFmtId="0" fontId="24" fillId="0" borderId="13" xfId="33" applyFont="1" applyFill="1" applyBorder="1" applyAlignment="1">
      <alignment horizontal="center" vertical="center" shrinkToFit="1"/>
      <protection/>
    </xf>
    <xf numFmtId="0" fontId="17" fillId="0" borderId="12" xfId="33" applyFont="1" applyFill="1" applyBorder="1" applyAlignment="1">
      <alignment horizontal="center" vertical="center"/>
      <protection/>
    </xf>
    <xf numFmtId="0" fontId="13" fillId="0" borderId="12" xfId="33" applyFont="1" applyFill="1" applyBorder="1" applyAlignment="1">
      <alignment horizontal="center" vertical="center"/>
      <protection/>
    </xf>
    <xf numFmtId="0" fontId="13" fillId="0" borderId="13" xfId="33" applyFont="1" applyFill="1" applyBorder="1" applyAlignment="1">
      <alignment horizontal="center" vertical="center"/>
      <protection/>
    </xf>
    <xf numFmtId="0" fontId="12" fillId="0" borderId="14" xfId="33" applyFont="1" applyFill="1" applyBorder="1" applyAlignment="1">
      <alignment horizontal="center" vertical="center" shrinkToFit="1"/>
      <protection/>
    </xf>
    <xf numFmtId="0" fontId="13" fillId="0" borderId="14" xfId="33" applyFont="1" applyFill="1" applyBorder="1" applyAlignment="1">
      <alignment horizontal="center" vertical="center"/>
      <protection/>
    </xf>
    <xf numFmtId="0" fontId="12" fillId="0" borderId="12" xfId="33" applyFont="1" applyFill="1" applyBorder="1" applyAlignment="1">
      <alignment horizontal="center" vertical="center" shrinkToFit="1"/>
      <protection/>
    </xf>
    <xf numFmtId="0" fontId="12" fillId="0" borderId="14" xfId="33" applyNumberFormat="1" applyFont="1" applyFill="1" applyBorder="1" applyAlignment="1">
      <alignment horizontal="center" vertical="center" shrinkToFit="1"/>
      <protection/>
    </xf>
    <xf numFmtId="0" fontId="12" fillId="0" borderId="18" xfId="33" applyFont="1" applyFill="1" applyBorder="1" applyAlignment="1">
      <alignment horizontal="center" vertical="center" shrinkToFit="1"/>
      <protection/>
    </xf>
    <xf numFmtId="0" fontId="5" fillId="0" borderId="14" xfId="33" applyFont="1" applyFill="1" applyBorder="1" applyAlignment="1">
      <alignment horizontal="center" vertical="center"/>
      <protection/>
    </xf>
    <xf numFmtId="0" fontId="18" fillId="0" borderId="12" xfId="33" applyFont="1" applyFill="1" applyBorder="1" applyAlignment="1">
      <alignment horizontal="center" vertical="center"/>
      <protection/>
    </xf>
    <xf numFmtId="0" fontId="17" fillId="0" borderId="13" xfId="33" applyFont="1" applyFill="1" applyBorder="1" applyAlignment="1">
      <alignment horizontal="center" vertical="center"/>
      <protection/>
    </xf>
    <xf numFmtId="0" fontId="12" fillId="0" borderId="16" xfId="33" applyFont="1" applyFill="1" applyBorder="1" applyAlignment="1">
      <alignment horizontal="center" vertical="center" shrinkToFit="1"/>
      <protection/>
    </xf>
    <xf numFmtId="0" fontId="12" fillId="0" borderId="17" xfId="33" applyFont="1" applyFill="1" applyBorder="1" applyAlignment="1">
      <alignment horizontal="center" vertical="center" shrinkToFit="1"/>
      <protection/>
    </xf>
    <xf numFmtId="0" fontId="12" fillId="0" borderId="13" xfId="33" applyFont="1" applyFill="1" applyBorder="1" applyAlignment="1">
      <alignment horizontal="center" vertical="center" shrinkToFit="1"/>
      <protection/>
    </xf>
    <xf numFmtId="0" fontId="12" fillId="0" borderId="17" xfId="33" applyFont="1" applyFill="1" applyBorder="1" applyAlignment="1">
      <alignment horizontal="center" vertical="center"/>
      <protection/>
    </xf>
    <xf numFmtId="0" fontId="13" fillId="0" borderId="17" xfId="33" applyFont="1" applyFill="1" applyBorder="1" applyAlignment="1">
      <alignment horizontal="center" vertical="center"/>
      <protection/>
    </xf>
    <xf numFmtId="0" fontId="13" fillId="0" borderId="17" xfId="33" applyFont="1" applyFill="1" applyBorder="1" applyAlignment="1">
      <alignment horizontal="center" vertical="center" shrinkToFit="1"/>
      <protection/>
    </xf>
    <xf numFmtId="0" fontId="13" fillId="0" borderId="16" xfId="33" applyFont="1" applyFill="1" applyBorder="1" applyAlignment="1">
      <alignment horizontal="center" vertical="center"/>
      <protection/>
    </xf>
    <xf numFmtId="0" fontId="13" fillId="0" borderId="19" xfId="33" applyFont="1" applyFill="1" applyBorder="1" applyAlignment="1">
      <alignment horizontal="center" vertical="center"/>
      <protection/>
    </xf>
    <xf numFmtId="0" fontId="3" fillId="0" borderId="15" xfId="33" applyFont="1" applyFill="1" applyBorder="1" applyAlignment="1">
      <alignment vertical="center" wrapText="1"/>
      <protection/>
    </xf>
    <xf numFmtId="0" fontId="13" fillId="0" borderId="20" xfId="33" applyFont="1" applyFill="1" applyBorder="1" applyAlignment="1">
      <alignment horizontal="center" vertical="center"/>
      <protection/>
    </xf>
    <xf numFmtId="0" fontId="14" fillId="0" borderId="20" xfId="33" applyFont="1" applyFill="1" applyBorder="1" applyAlignment="1">
      <alignment horizontal="center" vertical="center"/>
      <protection/>
    </xf>
    <xf numFmtId="0" fontId="82" fillId="0" borderId="0" xfId="33" applyFont="1" applyFill="1" applyAlignment="1">
      <alignment vertical="center" wrapText="1"/>
      <protection/>
    </xf>
    <xf numFmtId="0" fontId="27" fillId="0" borderId="21" xfId="33" applyFont="1" applyFill="1" applyBorder="1" applyAlignment="1">
      <alignment horizontal="center" vertical="center"/>
      <protection/>
    </xf>
    <xf numFmtId="0" fontId="27" fillId="0" borderId="22" xfId="33" applyFont="1" applyFill="1" applyBorder="1" applyAlignment="1">
      <alignment horizontal="center" vertical="center"/>
      <protection/>
    </xf>
    <xf numFmtId="0" fontId="12" fillId="0" borderId="23" xfId="33" applyFont="1" applyFill="1" applyBorder="1" applyAlignment="1">
      <alignment horizontal="center" vertical="center" shrinkToFit="1"/>
      <protection/>
    </xf>
    <xf numFmtId="0" fontId="12" fillId="0" borderId="24" xfId="33" applyFont="1" applyFill="1" applyBorder="1" applyAlignment="1">
      <alignment horizontal="center" vertical="center" shrinkToFit="1"/>
      <protection/>
    </xf>
    <xf numFmtId="0" fontId="13" fillId="0" borderId="24" xfId="33" applyFont="1" applyFill="1" applyBorder="1" applyAlignment="1">
      <alignment horizontal="center" vertical="center"/>
      <protection/>
    </xf>
    <xf numFmtId="0" fontId="13" fillId="0" borderId="23" xfId="33" applyFont="1" applyFill="1" applyBorder="1" applyAlignment="1">
      <alignment horizontal="center" vertical="center"/>
      <protection/>
    </xf>
    <xf numFmtId="0" fontId="12" fillId="0" borderId="24" xfId="33" applyNumberFormat="1" applyFont="1" applyFill="1" applyBorder="1" applyAlignment="1">
      <alignment horizontal="center" vertical="center" shrinkToFit="1"/>
      <protection/>
    </xf>
    <xf numFmtId="0" fontId="83" fillId="0" borderId="0" xfId="0" applyFont="1" applyFill="1" applyAlignment="1">
      <alignment vertical="center"/>
    </xf>
    <xf numFmtId="0" fontId="36" fillId="0" borderId="0" xfId="33" applyFont="1" applyFill="1" applyBorder="1" applyAlignment="1">
      <alignment vertical="center"/>
      <protection/>
    </xf>
    <xf numFmtId="0" fontId="13" fillId="0" borderId="15" xfId="33" applyFont="1" applyFill="1" applyBorder="1" applyAlignment="1">
      <alignment horizontal="center" vertical="center" wrapText="1"/>
      <protection/>
    </xf>
    <xf numFmtId="0" fontId="18" fillId="0" borderId="14" xfId="33" applyFont="1" applyFill="1" applyBorder="1" applyAlignment="1">
      <alignment horizontal="center" vertical="center"/>
      <protection/>
    </xf>
    <xf numFmtId="0" fontId="21" fillId="0" borderId="0" xfId="33" applyFont="1" applyFill="1" applyBorder="1" applyAlignment="1">
      <alignment vertical="center"/>
      <protection/>
    </xf>
    <xf numFmtId="0" fontId="21" fillId="0" borderId="0" xfId="33" applyFont="1" applyFill="1" applyBorder="1" applyAlignment="1">
      <alignment horizontal="center" vertical="center"/>
      <protection/>
    </xf>
    <xf numFmtId="0" fontId="14" fillId="0" borderId="0" xfId="33" applyFont="1" applyFill="1" applyBorder="1">
      <alignment vertical="center"/>
      <protection/>
    </xf>
    <xf numFmtId="0" fontId="84" fillId="0" borderId="0" xfId="0" applyFont="1" applyFill="1" applyAlignment="1">
      <alignment vertical="center"/>
    </xf>
    <xf numFmtId="0" fontId="17" fillId="0" borderId="25" xfId="33" applyFont="1" applyFill="1" applyBorder="1" applyAlignment="1">
      <alignment horizontal="center" vertical="center"/>
      <protection/>
    </xf>
    <xf numFmtId="0" fontId="17" fillId="0" borderId="26" xfId="33" applyFont="1" applyFill="1" applyBorder="1" applyAlignment="1">
      <alignment horizontal="center" vertical="center"/>
      <protection/>
    </xf>
    <xf numFmtId="0" fontId="13" fillId="0" borderId="25" xfId="33" applyFont="1" applyFill="1" applyBorder="1" applyAlignment="1">
      <alignment horizontal="center" vertical="center"/>
      <protection/>
    </xf>
    <xf numFmtId="0" fontId="13" fillId="0" borderId="26" xfId="33" applyFont="1" applyFill="1" applyBorder="1" applyAlignment="1">
      <alignment horizontal="center" vertical="center"/>
      <protection/>
    </xf>
    <xf numFmtId="0" fontId="14" fillId="0" borderId="25" xfId="33" applyFont="1" applyFill="1" applyBorder="1" applyAlignment="1">
      <alignment horizontal="center" vertical="center"/>
      <protection/>
    </xf>
    <xf numFmtId="0" fontId="14" fillId="0" borderId="26" xfId="33" applyFont="1" applyFill="1" applyBorder="1" applyAlignment="1">
      <alignment horizontal="center" vertical="center"/>
      <protection/>
    </xf>
    <xf numFmtId="0" fontId="32" fillId="0" borderId="27" xfId="33" applyFont="1" applyFill="1" applyBorder="1" applyAlignment="1">
      <alignment horizontal="left" vertical="center" shrinkToFit="1"/>
      <protection/>
    </xf>
    <xf numFmtId="0" fontId="32" fillId="0" borderId="11" xfId="33" applyFont="1" applyFill="1" applyBorder="1" applyAlignment="1">
      <alignment horizontal="left" vertical="center" shrinkToFit="1"/>
      <protection/>
    </xf>
    <xf numFmtId="0" fontId="12" fillId="0" borderId="14" xfId="33" applyFont="1" applyFill="1" applyBorder="1" applyAlignment="1">
      <alignment horizontal="center" vertical="center"/>
      <protection/>
    </xf>
    <xf numFmtId="0" fontId="12" fillId="0" borderId="16" xfId="33" applyFont="1" applyFill="1" applyBorder="1" applyAlignment="1">
      <alignment horizontal="center" vertical="center"/>
      <protection/>
    </xf>
    <xf numFmtId="0" fontId="24" fillId="33" borderId="10" xfId="33" applyFont="1" applyFill="1" applyBorder="1" applyAlignment="1">
      <alignment horizontal="center" vertical="center" shrinkToFit="1"/>
      <protection/>
    </xf>
    <xf numFmtId="0" fontId="24" fillId="33" borderId="17" xfId="33" applyFont="1" applyFill="1" applyBorder="1" applyAlignment="1">
      <alignment horizontal="center" vertical="center" shrinkToFit="1"/>
      <protection/>
    </xf>
    <xf numFmtId="0" fontId="12" fillId="33" borderId="10" xfId="33" applyFont="1" applyFill="1" applyBorder="1" applyAlignment="1">
      <alignment horizontal="center" vertical="center" shrinkToFit="1"/>
      <protection/>
    </xf>
    <xf numFmtId="0" fontId="12" fillId="33" borderId="10" xfId="33" applyNumberFormat="1" applyFont="1" applyFill="1" applyBorder="1" applyAlignment="1">
      <alignment horizontal="center" vertical="center" shrinkToFit="1"/>
      <protection/>
    </xf>
    <xf numFmtId="0" fontId="12" fillId="33" borderId="17" xfId="33" applyFont="1" applyFill="1" applyBorder="1" applyAlignment="1">
      <alignment horizontal="center" vertical="center" shrinkToFit="1"/>
      <protection/>
    </xf>
    <xf numFmtId="0" fontId="12" fillId="33" borderId="10" xfId="33" applyFont="1" applyFill="1" applyBorder="1" applyAlignment="1">
      <alignment horizontal="center" vertical="center"/>
      <protection/>
    </xf>
    <xf numFmtId="0" fontId="12" fillId="33" borderId="17" xfId="33" applyFont="1" applyFill="1" applyBorder="1" applyAlignment="1">
      <alignment horizontal="center" vertical="center"/>
      <protection/>
    </xf>
    <xf numFmtId="0" fontId="24" fillId="33" borderId="10" xfId="33" applyFont="1" applyFill="1" applyBorder="1" applyAlignment="1">
      <alignment horizontal="center" vertical="center"/>
      <protection/>
    </xf>
    <xf numFmtId="0" fontId="24" fillId="33" borderId="17" xfId="33" applyFont="1" applyFill="1" applyBorder="1" applyAlignment="1">
      <alignment horizontal="center" vertical="center"/>
      <protection/>
    </xf>
    <xf numFmtId="0" fontId="24" fillId="33" borderId="14" xfId="33" applyFont="1" applyFill="1" applyBorder="1" applyAlignment="1">
      <alignment horizontal="center" vertical="center" shrinkToFit="1"/>
      <protection/>
    </xf>
    <xf numFmtId="0" fontId="24" fillId="33" borderId="12" xfId="33" applyFont="1" applyFill="1" applyBorder="1" applyAlignment="1">
      <alignment horizontal="center" vertical="center" shrinkToFit="1"/>
      <protection/>
    </xf>
    <xf numFmtId="0" fontId="12" fillId="33" borderId="14" xfId="33" applyFont="1" applyFill="1" applyBorder="1" applyAlignment="1">
      <alignment horizontal="center" vertical="center" shrinkToFit="1"/>
      <protection/>
    </xf>
    <xf numFmtId="0" fontId="12" fillId="33" borderId="24" xfId="33" applyFont="1" applyFill="1" applyBorder="1" applyAlignment="1">
      <alignment horizontal="center" vertical="center" shrinkToFit="1"/>
      <protection/>
    </xf>
    <xf numFmtId="0" fontId="13" fillId="33" borderId="14" xfId="33" applyFont="1" applyFill="1" applyBorder="1" applyAlignment="1">
      <alignment horizontal="center" vertical="center"/>
      <protection/>
    </xf>
    <xf numFmtId="0" fontId="13" fillId="33" borderId="10" xfId="33" applyFont="1" applyFill="1" applyBorder="1" applyAlignment="1">
      <alignment horizontal="center" vertical="center"/>
      <protection/>
    </xf>
    <xf numFmtId="0" fontId="14" fillId="33" borderId="14" xfId="33" applyFont="1" applyFill="1" applyBorder="1" applyAlignment="1">
      <alignment horizontal="center" vertical="center"/>
      <protection/>
    </xf>
    <xf numFmtId="0" fontId="24" fillId="33" borderId="24" xfId="33" applyFont="1" applyFill="1" applyBorder="1" applyAlignment="1">
      <alignment horizontal="center" vertical="center" shrinkToFit="1"/>
      <protection/>
    </xf>
    <xf numFmtId="0" fontId="14" fillId="33" borderId="16" xfId="33" applyFont="1" applyFill="1" applyBorder="1" applyAlignment="1">
      <alignment horizontal="center" vertical="center"/>
      <protection/>
    </xf>
    <xf numFmtId="0" fontId="14" fillId="33" borderId="17" xfId="33" applyFont="1" applyFill="1" applyBorder="1" applyAlignment="1">
      <alignment horizontal="center" vertical="center"/>
      <protection/>
    </xf>
    <xf numFmtId="0" fontId="14" fillId="33" borderId="13" xfId="33" applyFont="1" applyFill="1" applyBorder="1" applyAlignment="1">
      <alignment horizontal="center" vertical="center"/>
      <protection/>
    </xf>
    <xf numFmtId="0" fontId="24" fillId="33" borderId="16" xfId="33" applyFont="1" applyFill="1" applyBorder="1" applyAlignment="1">
      <alignment horizontal="center" vertical="center" shrinkToFit="1"/>
      <protection/>
    </xf>
    <xf numFmtId="0" fontId="24" fillId="33" borderId="13" xfId="33" applyFont="1" applyFill="1" applyBorder="1" applyAlignment="1">
      <alignment horizontal="center" vertical="center" shrinkToFit="1"/>
      <protection/>
    </xf>
    <xf numFmtId="0" fontId="2" fillId="33" borderId="10" xfId="33" applyFont="1" applyFill="1" applyBorder="1" applyAlignment="1">
      <alignment horizontal="center" vertical="center" shrinkToFit="1"/>
      <protection/>
    </xf>
    <xf numFmtId="0" fontId="2" fillId="33" borderId="17" xfId="33" applyFont="1" applyFill="1" applyBorder="1" applyAlignment="1">
      <alignment horizontal="center" vertical="center" shrinkToFit="1"/>
      <protection/>
    </xf>
    <xf numFmtId="0" fontId="12" fillId="33" borderId="12" xfId="33" applyFont="1" applyFill="1" applyBorder="1" applyAlignment="1">
      <alignment horizontal="center" vertical="center" shrinkToFit="1"/>
      <protection/>
    </xf>
    <xf numFmtId="0" fontId="13" fillId="33" borderId="12" xfId="33" applyFont="1" applyFill="1" applyBorder="1" applyAlignment="1">
      <alignment horizontal="center" vertical="center"/>
      <protection/>
    </xf>
    <xf numFmtId="0" fontId="14" fillId="33" borderId="10" xfId="33" applyFont="1" applyFill="1" applyBorder="1" applyAlignment="1">
      <alignment horizontal="center" vertical="center"/>
      <protection/>
    </xf>
    <xf numFmtId="0" fontId="14" fillId="33" borderId="12" xfId="33" applyFont="1" applyFill="1" applyBorder="1" applyAlignment="1">
      <alignment horizontal="center" vertical="center"/>
      <protection/>
    </xf>
    <xf numFmtId="0" fontId="33" fillId="33" borderId="10" xfId="33" applyFont="1" applyFill="1" applyBorder="1" applyAlignment="1">
      <alignment horizontal="center" vertical="center" shrinkToFit="1"/>
      <protection/>
    </xf>
    <xf numFmtId="0" fontId="85" fillId="33" borderId="10" xfId="33" applyFont="1" applyFill="1" applyBorder="1" applyAlignment="1">
      <alignment horizontal="center" vertical="center" shrinkToFit="1"/>
      <protection/>
    </xf>
    <xf numFmtId="0" fontId="85" fillId="33" borderId="17" xfId="33" applyFont="1" applyFill="1" applyBorder="1" applyAlignment="1">
      <alignment horizontal="center" vertical="center" shrinkToFit="1"/>
      <protection/>
    </xf>
    <xf numFmtId="0" fontId="26" fillId="33" borderId="10" xfId="33" applyFont="1" applyFill="1" applyBorder="1" applyAlignment="1">
      <alignment horizontal="center" vertical="center" shrinkToFit="1"/>
      <protection/>
    </xf>
    <xf numFmtId="0" fontId="24" fillId="33" borderId="28" xfId="33" applyFont="1" applyFill="1" applyBorder="1" applyAlignment="1">
      <alignment horizontal="center" vertical="center" shrinkToFit="1"/>
      <protection/>
    </xf>
    <xf numFmtId="0" fontId="14" fillId="33" borderId="28" xfId="33" applyFont="1" applyFill="1" applyBorder="1" applyAlignment="1">
      <alignment horizontal="center" vertical="center"/>
      <protection/>
    </xf>
    <xf numFmtId="0" fontId="14" fillId="33" borderId="29" xfId="33" applyFont="1" applyFill="1" applyBorder="1" applyAlignment="1">
      <alignment horizontal="center" vertical="center"/>
      <protection/>
    </xf>
    <xf numFmtId="0" fontId="24" fillId="33" borderId="23" xfId="33" applyFont="1" applyFill="1" applyBorder="1" applyAlignment="1">
      <alignment horizontal="center" vertical="center" shrinkToFit="1"/>
      <protection/>
    </xf>
    <xf numFmtId="0" fontId="14" fillId="33" borderId="10" xfId="33" applyFont="1" applyFill="1" applyBorder="1" applyAlignment="1">
      <alignment horizontal="center" vertical="center" shrinkToFit="1"/>
      <protection/>
    </xf>
    <xf numFmtId="0" fontId="14" fillId="33" borderId="17" xfId="33" applyFont="1" applyFill="1" applyBorder="1" applyAlignment="1">
      <alignment horizontal="center" vertical="center" shrinkToFit="1"/>
      <protection/>
    </xf>
    <xf numFmtId="0" fontId="13" fillId="33" borderId="16" xfId="33" applyFont="1" applyFill="1" applyBorder="1" applyAlignment="1">
      <alignment horizontal="center" vertical="center"/>
      <protection/>
    </xf>
    <xf numFmtId="0" fontId="13" fillId="33" borderId="17" xfId="33" applyFont="1" applyFill="1" applyBorder="1" applyAlignment="1">
      <alignment horizontal="center" vertical="center"/>
      <protection/>
    </xf>
    <xf numFmtId="0" fontId="13" fillId="33" borderId="13" xfId="33" applyFont="1" applyFill="1" applyBorder="1" applyAlignment="1">
      <alignment horizontal="center" vertical="center"/>
      <protection/>
    </xf>
    <xf numFmtId="0" fontId="12" fillId="33" borderId="23" xfId="33" applyFont="1" applyFill="1" applyBorder="1" applyAlignment="1">
      <alignment horizontal="center" vertical="center" shrinkToFit="1"/>
      <protection/>
    </xf>
    <xf numFmtId="0" fontId="13" fillId="33" borderId="10" xfId="33" applyFont="1" applyFill="1" applyBorder="1" applyAlignment="1">
      <alignment horizontal="center" vertical="center" shrinkToFit="1"/>
      <protection/>
    </xf>
    <xf numFmtId="0" fontId="13" fillId="33" borderId="17" xfId="33" applyFont="1" applyFill="1" applyBorder="1" applyAlignment="1">
      <alignment horizontal="center" vertical="center" shrinkToFit="1"/>
      <protection/>
    </xf>
    <xf numFmtId="0" fontId="12" fillId="33" borderId="13" xfId="33" applyFont="1" applyFill="1" applyBorder="1" applyAlignment="1">
      <alignment horizontal="center" vertical="center" shrinkToFit="1"/>
      <protection/>
    </xf>
    <xf numFmtId="0" fontId="12" fillId="33" borderId="16" xfId="33" applyFont="1" applyFill="1" applyBorder="1" applyAlignment="1">
      <alignment horizontal="center" vertical="center" shrinkToFit="1"/>
      <protection/>
    </xf>
    <xf numFmtId="0" fontId="83" fillId="33" borderId="10" xfId="33" applyFont="1" applyFill="1" applyBorder="1" applyAlignment="1">
      <alignment horizontal="center" vertical="center" shrinkToFit="1"/>
      <protection/>
    </xf>
    <xf numFmtId="0" fontId="83" fillId="33" borderId="17" xfId="33" applyFont="1" applyFill="1" applyBorder="1" applyAlignment="1">
      <alignment horizontal="center" vertical="center" shrinkToFit="1"/>
      <protection/>
    </xf>
    <xf numFmtId="0" fontId="0" fillId="33" borderId="0" xfId="0" applyFont="1" applyFill="1" applyAlignment="1">
      <alignment vertical="center"/>
    </xf>
    <xf numFmtId="0" fontId="86" fillId="0" borderId="10" xfId="33" applyFont="1" applyFill="1" applyBorder="1" applyAlignment="1">
      <alignment horizontal="center" vertical="center"/>
      <protection/>
    </xf>
    <xf numFmtId="0" fontId="86" fillId="0" borderId="17" xfId="33" applyFont="1" applyFill="1" applyBorder="1" applyAlignment="1">
      <alignment horizontal="center" vertical="center"/>
      <protection/>
    </xf>
    <xf numFmtId="0" fontId="86" fillId="0" borderId="12" xfId="33" applyFont="1" applyFill="1" applyBorder="1" applyAlignment="1">
      <alignment horizontal="center" vertical="center"/>
      <protection/>
    </xf>
    <xf numFmtId="0" fontId="86" fillId="0" borderId="13" xfId="33" applyFont="1" applyFill="1" applyBorder="1" applyAlignment="1">
      <alignment horizontal="center" vertical="center"/>
      <protection/>
    </xf>
    <xf numFmtId="0" fontId="86" fillId="0" borderId="12" xfId="33" applyFont="1" applyFill="1" applyBorder="1" applyAlignment="1">
      <alignment horizontal="center" vertical="center" shrinkToFit="1"/>
      <protection/>
    </xf>
    <xf numFmtId="0" fontId="86" fillId="0" borderId="13" xfId="33" applyFont="1" applyFill="1" applyBorder="1" applyAlignment="1">
      <alignment horizontal="center" vertical="center" shrinkToFit="1"/>
      <protection/>
    </xf>
    <xf numFmtId="0" fontId="86" fillId="33" borderId="10" xfId="33" applyFont="1" applyFill="1" applyBorder="1" applyAlignment="1">
      <alignment horizontal="center" vertical="center"/>
      <protection/>
    </xf>
    <xf numFmtId="0" fontId="86" fillId="33" borderId="17" xfId="33" applyFont="1" applyFill="1" applyBorder="1" applyAlignment="1">
      <alignment horizontal="center" vertical="center"/>
      <protection/>
    </xf>
    <xf numFmtId="0" fontId="14" fillId="33" borderId="12" xfId="33" applyFont="1" applyFill="1" applyBorder="1" applyAlignment="1">
      <alignment horizontal="center" vertical="center"/>
      <protection/>
    </xf>
    <xf numFmtId="0" fontId="14" fillId="33" borderId="10" xfId="33" applyFont="1" applyFill="1" applyBorder="1" applyAlignment="1">
      <alignment horizontal="center" vertical="center"/>
      <protection/>
    </xf>
    <xf numFmtId="0" fontId="13" fillId="33" borderId="10" xfId="33" applyFont="1" applyFill="1" applyBorder="1" applyAlignment="1">
      <alignment horizontal="center" vertical="center"/>
      <protection/>
    </xf>
    <xf numFmtId="0" fontId="12" fillId="33" borderId="12" xfId="33" applyFont="1" applyFill="1" applyBorder="1" applyAlignment="1">
      <alignment horizontal="center" vertical="center" shrinkToFit="1"/>
      <protection/>
    </xf>
    <xf numFmtId="0" fontId="13" fillId="33" borderId="12" xfId="33" applyFont="1" applyFill="1" applyBorder="1" applyAlignment="1">
      <alignment horizontal="center" vertical="center"/>
      <protection/>
    </xf>
    <xf numFmtId="0" fontId="12" fillId="33" borderId="10" xfId="33" applyFont="1" applyFill="1" applyBorder="1" applyAlignment="1">
      <alignment horizontal="center" vertical="center"/>
      <protection/>
    </xf>
    <xf numFmtId="0" fontId="24" fillId="33" borderId="10" xfId="33" applyFont="1" applyFill="1" applyBorder="1" applyAlignment="1">
      <alignment horizontal="center" vertical="center"/>
      <protection/>
    </xf>
    <xf numFmtId="0" fontId="12" fillId="33" borderId="12" xfId="33" applyFont="1" applyFill="1" applyBorder="1" applyAlignment="1">
      <alignment horizontal="center" vertical="center" shrinkToFit="1"/>
      <protection/>
    </xf>
    <xf numFmtId="0" fontId="38" fillId="0" borderId="0" xfId="33" applyFont="1" applyFill="1" applyBorder="1" applyAlignment="1">
      <alignment horizontal="left" vertical="center"/>
      <protection/>
    </xf>
    <xf numFmtId="0" fontId="87" fillId="0" borderId="0" xfId="33" applyFont="1" applyFill="1" applyBorder="1" applyAlignment="1">
      <alignment horizontal="left" vertical="center"/>
      <protection/>
    </xf>
    <xf numFmtId="0" fontId="11" fillId="33" borderId="27" xfId="33" applyFont="1" applyFill="1" applyBorder="1" applyAlignment="1">
      <alignment horizontal="left" vertical="center" shrinkToFit="1"/>
      <protection/>
    </xf>
    <xf numFmtId="0" fontId="11" fillId="33" borderId="11" xfId="33" applyFont="1" applyFill="1" applyBorder="1" applyAlignment="1">
      <alignment horizontal="left" vertical="center" shrinkToFit="1"/>
      <protection/>
    </xf>
    <xf numFmtId="0" fontId="88" fillId="0" borderId="0" xfId="33" applyFont="1" applyFill="1" applyBorder="1" applyAlignment="1">
      <alignment horizontal="left" vertical="center"/>
      <protection/>
    </xf>
    <xf numFmtId="0" fontId="12" fillId="23" borderId="14" xfId="33" applyFont="1" applyFill="1" applyBorder="1" applyAlignment="1">
      <alignment horizontal="center" vertical="center" shrinkToFit="1"/>
      <protection/>
    </xf>
    <xf numFmtId="0" fontId="12" fillId="23" borderId="24" xfId="33" applyFont="1" applyFill="1" applyBorder="1" applyAlignment="1">
      <alignment horizontal="center" vertical="center" shrinkToFit="1"/>
      <protection/>
    </xf>
    <xf numFmtId="0" fontId="13" fillId="23" borderId="10" xfId="33" applyFont="1" applyFill="1" applyBorder="1" applyAlignment="1">
      <alignment horizontal="center" vertical="center" shrinkToFit="1"/>
      <protection/>
    </xf>
    <xf numFmtId="0" fontId="12" fillId="23" borderId="10" xfId="33" applyFont="1" applyFill="1" applyBorder="1" applyAlignment="1">
      <alignment horizontal="center" vertical="center" shrinkToFit="1"/>
      <protection/>
    </xf>
    <xf numFmtId="0" fontId="24" fillId="23" borderId="14" xfId="33" applyFont="1" applyFill="1" applyBorder="1" applyAlignment="1">
      <alignment horizontal="center" vertical="center" shrinkToFit="1"/>
      <protection/>
    </xf>
    <xf numFmtId="0" fontId="24" fillId="23" borderId="16" xfId="33" applyFont="1" applyFill="1" applyBorder="1" applyAlignment="1">
      <alignment horizontal="center" vertical="center" shrinkToFit="1"/>
      <protection/>
    </xf>
    <xf numFmtId="0" fontId="24" fillId="23" borderId="10" xfId="33" applyFont="1" applyFill="1" applyBorder="1" applyAlignment="1">
      <alignment horizontal="center" vertical="center" shrinkToFit="1"/>
      <protection/>
    </xf>
    <xf numFmtId="0" fontId="24" fillId="23" borderId="17" xfId="33" applyFont="1" applyFill="1" applyBorder="1" applyAlignment="1">
      <alignment horizontal="center" vertical="center" shrinkToFit="1"/>
      <protection/>
    </xf>
    <xf numFmtId="0" fontId="14" fillId="23" borderId="10" xfId="33" applyFont="1" applyFill="1" applyBorder="1" applyAlignment="1">
      <alignment horizontal="center" vertical="center" shrinkToFit="1"/>
      <protection/>
    </xf>
    <xf numFmtId="0" fontId="14" fillId="23" borderId="17" xfId="33" applyFont="1" applyFill="1" applyBorder="1" applyAlignment="1">
      <alignment horizontal="center" vertical="center" shrinkToFit="1"/>
      <protection/>
    </xf>
    <xf numFmtId="0" fontId="89" fillId="23" borderId="10" xfId="33" applyFont="1" applyFill="1" applyBorder="1" applyAlignment="1">
      <alignment horizontal="center" vertical="center" shrinkToFit="1"/>
      <protection/>
    </xf>
    <xf numFmtId="0" fontId="89" fillId="23" borderId="17" xfId="33" applyFont="1" applyFill="1" applyBorder="1" applyAlignment="1">
      <alignment horizontal="center" vertical="center" shrinkToFit="1"/>
      <protection/>
    </xf>
    <xf numFmtId="0" fontId="11" fillId="33" borderId="27" xfId="33" applyFont="1" applyFill="1" applyBorder="1" applyAlignment="1">
      <alignment horizontal="left" vertical="center" shrinkToFit="1"/>
      <protection/>
    </xf>
    <xf numFmtId="0" fontId="0" fillId="0" borderId="11" xfId="0" applyBorder="1" applyAlignment="1">
      <alignment horizontal="left" vertical="center" shrinkToFit="1"/>
    </xf>
    <xf numFmtId="0" fontId="24" fillId="4" borderId="14" xfId="33" applyFont="1" applyFill="1" applyBorder="1" applyAlignment="1">
      <alignment horizontal="center" vertical="center" shrinkToFit="1"/>
      <protection/>
    </xf>
    <xf numFmtId="0" fontId="24" fillId="4" borderId="10" xfId="33" applyFont="1" applyFill="1" applyBorder="1" applyAlignment="1">
      <alignment horizontal="center" vertical="center" shrinkToFit="1"/>
      <protection/>
    </xf>
    <xf numFmtId="0" fontId="24" fillId="4" borderId="17" xfId="33" applyFont="1" applyFill="1" applyBorder="1" applyAlignment="1">
      <alignment horizontal="center" vertical="center" shrinkToFit="1"/>
      <protection/>
    </xf>
    <xf numFmtId="0" fontId="12" fillId="4" borderId="14" xfId="33" applyFont="1" applyFill="1" applyBorder="1" applyAlignment="1">
      <alignment horizontal="center" vertical="center" shrinkToFit="1"/>
      <protection/>
    </xf>
    <xf numFmtId="0" fontId="12" fillId="4" borderId="16" xfId="33" applyFont="1" applyFill="1" applyBorder="1" applyAlignment="1">
      <alignment horizontal="center" vertical="center" shrinkToFit="1"/>
      <protection/>
    </xf>
    <xf numFmtId="0" fontId="12" fillId="4" borderId="10" xfId="33" applyFont="1" applyFill="1" applyBorder="1" applyAlignment="1">
      <alignment horizontal="center" vertical="center" shrinkToFit="1"/>
      <protection/>
    </xf>
    <xf numFmtId="0" fontId="12" fillId="4" borderId="17" xfId="33" applyFont="1" applyFill="1" applyBorder="1" applyAlignment="1">
      <alignment horizontal="center" vertical="center" shrinkToFit="1"/>
      <protection/>
    </xf>
    <xf numFmtId="0" fontId="13" fillId="4" borderId="10" xfId="33" applyFont="1" applyFill="1" applyBorder="1" applyAlignment="1">
      <alignment horizontal="center" vertical="center" shrinkToFit="1"/>
      <protection/>
    </xf>
    <xf numFmtId="0" fontId="13" fillId="4" borderId="17" xfId="33" applyFont="1" applyFill="1" applyBorder="1" applyAlignment="1">
      <alignment horizontal="center" vertical="center" shrinkToFit="1"/>
      <protection/>
    </xf>
    <xf numFmtId="0" fontId="12" fillId="4" borderId="10" xfId="33" applyFont="1" applyFill="1" applyBorder="1" applyAlignment="1">
      <alignment horizontal="center" vertical="center"/>
      <protection/>
    </xf>
    <xf numFmtId="0" fontId="12" fillId="4" borderId="11" xfId="33" applyFont="1" applyFill="1" applyBorder="1" applyAlignment="1">
      <alignment horizontal="center" vertical="center"/>
      <protection/>
    </xf>
    <xf numFmtId="0" fontId="12" fillId="4" borderId="17" xfId="33" applyFont="1" applyFill="1" applyBorder="1" applyAlignment="1">
      <alignment horizontal="center" vertical="center"/>
      <protection/>
    </xf>
    <xf numFmtId="0" fontId="12" fillId="4" borderId="24" xfId="33" applyFont="1" applyFill="1" applyBorder="1" applyAlignment="1">
      <alignment horizontal="center" vertical="center" shrinkToFit="1"/>
      <protection/>
    </xf>
    <xf numFmtId="0" fontId="12" fillId="4" borderId="23" xfId="33" applyFont="1" applyFill="1" applyBorder="1" applyAlignment="1">
      <alignment horizontal="center" vertical="center" shrinkToFit="1"/>
      <protection/>
    </xf>
    <xf numFmtId="0" fontId="24" fillId="4" borderId="16" xfId="33" applyFont="1" applyFill="1" applyBorder="1" applyAlignment="1">
      <alignment horizontal="center" vertical="center" shrinkToFit="1"/>
      <protection/>
    </xf>
    <xf numFmtId="0" fontId="24" fillId="4" borderId="28" xfId="33" applyFont="1" applyFill="1" applyBorder="1" applyAlignment="1">
      <alignment horizontal="center" vertical="center" shrinkToFit="1"/>
      <protection/>
    </xf>
    <xf numFmtId="0" fontId="24" fillId="4" borderId="30" xfId="33" applyFont="1" applyFill="1" applyBorder="1" applyAlignment="1">
      <alignment horizontal="center" vertical="center" shrinkToFit="1"/>
      <protection/>
    </xf>
    <xf numFmtId="0" fontId="85" fillId="4" borderId="10" xfId="33" applyFont="1" applyFill="1" applyBorder="1" applyAlignment="1">
      <alignment horizontal="center" vertical="center" shrinkToFit="1"/>
      <protection/>
    </xf>
    <xf numFmtId="0" fontId="85" fillId="4" borderId="17" xfId="33" applyFont="1" applyFill="1" applyBorder="1" applyAlignment="1">
      <alignment horizontal="center" vertical="center" shrinkToFit="1"/>
      <protection/>
    </xf>
    <xf numFmtId="0" fontId="86" fillId="33" borderId="10" xfId="33" applyFont="1" applyFill="1" applyBorder="1" applyAlignment="1">
      <alignment horizontal="center" vertical="center" shrinkToFit="1"/>
      <protection/>
    </xf>
    <xf numFmtId="0" fontId="86" fillId="33" borderId="17" xfId="33" applyFont="1" applyFill="1" applyBorder="1" applyAlignment="1">
      <alignment horizontal="center" vertical="center" shrinkToFit="1"/>
      <protection/>
    </xf>
    <xf numFmtId="0" fontId="90" fillId="4" borderId="10" xfId="33" applyFont="1" applyFill="1" applyBorder="1" applyAlignment="1">
      <alignment horizontal="center" vertical="center" shrinkToFit="1"/>
      <protection/>
    </xf>
    <xf numFmtId="0" fontId="90" fillId="4" borderId="17" xfId="33" applyFont="1" applyFill="1" applyBorder="1" applyAlignment="1">
      <alignment horizontal="center" vertical="center" shrinkToFit="1"/>
      <protection/>
    </xf>
    <xf numFmtId="0" fontId="12" fillId="23" borderId="18" xfId="33" applyFont="1" applyFill="1" applyBorder="1" applyAlignment="1">
      <alignment horizontal="center" vertical="center" shrinkToFit="1"/>
      <protection/>
    </xf>
    <xf numFmtId="0" fontId="12" fillId="23" borderId="11" xfId="33" applyFont="1" applyFill="1" applyBorder="1" applyAlignment="1">
      <alignment horizontal="center" vertical="center" shrinkToFit="1"/>
      <protection/>
    </xf>
    <xf numFmtId="0" fontId="13" fillId="23" borderId="14" xfId="33" applyFont="1" applyFill="1" applyBorder="1" applyAlignment="1">
      <alignment horizontal="center" vertical="center"/>
      <protection/>
    </xf>
    <xf numFmtId="0" fontId="12" fillId="4" borderId="11" xfId="33" applyFont="1" applyFill="1" applyBorder="1" applyAlignment="1">
      <alignment horizontal="center" vertical="center" shrinkToFit="1"/>
      <protection/>
    </xf>
    <xf numFmtId="0" fontId="13" fillId="4" borderId="10" xfId="33" applyFont="1" applyFill="1" applyBorder="1" applyAlignment="1">
      <alignment horizontal="center" vertical="center"/>
      <protection/>
    </xf>
    <xf numFmtId="0" fontId="13" fillId="4" borderId="17" xfId="33" applyFont="1" applyFill="1" applyBorder="1" applyAlignment="1">
      <alignment horizontal="center" vertical="center"/>
      <protection/>
    </xf>
    <xf numFmtId="0" fontId="86" fillId="23" borderId="14" xfId="33" applyFont="1" applyFill="1" applyBorder="1" applyAlignment="1">
      <alignment horizontal="center" vertical="center" shrinkToFit="1"/>
      <protection/>
    </xf>
    <xf numFmtId="0" fontId="11" fillId="33" borderId="27" xfId="33" applyFont="1" applyFill="1" applyBorder="1" applyAlignment="1">
      <alignment horizontal="left" vertical="center" shrinkToFit="1"/>
      <protection/>
    </xf>
    <xf numFmtId="0" fontId="11" fillId="33" borderId="11" xfId="33" applyFont="1" applyFill="1" applyBorder="1" applyAlignment="1">
      <alignment horizontal="left" vertical="center" shrinkToFit="1"/>
      <protection/>
    </xf>
    <xf numFmtId="0" fontId="91" fillId="33" borderId="11" xfId="0" applyFont="1" applyFill="1" applyBorder="1" applyAlignment="1">
      <alignment horizontal="left" vertical="center" shrinkToFit="1"/>
    </xf>
    <xf numFmtId="0" fontId="11" fillId="23" borderId="27" xfId="33" applyFont="1" applyFill="1" applyBorder="1" applyAlignment="1">
      <alignment horizontal="left" vertical="center" shrinkToFit="1"/>
      <protection/>
    </xf>
    <xf numFmtId="0" fontId="11" fillId="23" borderId="11" xfId="33" applyFont="1" applyFill="1" applyBorder="1" applyAlignment="1">
      <alignment horizontal="left" vertical="center" shrinkToFit="1"/>
      <protection/>
    </xf>
    <xf numFmtId="0" fontId="12" fillId="33" borderId="10" xfId="33" applyFont="1" applyFill="1" applyBorder="1" applyAlignment="1">
      <alignment horizontal="center" vertical="center"/>
      <protection/>
    </xf>
    <xf numFmtId="0" fontId="86" fillId="10" borderId="14" xfId="33" applyFont="1" applyFill="1" applyBorder="1" applyAlignment="1">
      <alignment horizontal="center" vertical="center" shrinkToFit="1"/>
      <protection/>
    </xf>
    <xf numFmtId="0" fontId="86" fillId="10" borderId="16" xfId="33" applyFont="1" applyFill="1" applyBorder="1" applyAlignment="1">
      <alignment horizontal="center" vertical="center" shrinkToFit="1"/>
      <protection/>
    </xf>
    <xf numFmtId="0" fontId="12" fillId="4" borderId="10" xfId="33" applyNumberFormat="1" applyFont="1" applyFill="1" applyBorder="1" applyAlignment="1">
      <alignment horizontal="center" vertical="center" shrinkToFit="1"/>
      <protection/>
    </xf>
    <xf numFmtId="0" fontId="86" fillId="4" borderId="10" xfId="33" applyFont="1" applyFill="1" applyBorder="1" applyAlignment="1">
      <alignment horizontal="center" vertical="center" shrinkToFit="1"/>
      <protection/>
    </xf>
    <xf numFmtId="0" fontId="16" fillId="0" borderId="0" xfId="33" applyFont="1" applyFill="1" applyBorder="1" applyAlignment="1">
      <alignment horizontal="center" vertical="center"/>
      <protection/>
    </xf>
    <xf numFmtId="0" fontId="8" fillId="0" borderId="0" xfId="33" applyFont="1" applyFill="1" applyBorder="1" applyAlignment="1">
      <alignment horizontal="left" vertical="center"/>
      <protection/>
    </xf>
    <xf numFmtId="0" fontId="19" fillId="0" borderId="0" xfId="33" applyFont="1" applyFill="1" applyBorder="1" applyAlignment="1">
      <alignment horizontal="right" vertical="center" wrapText="1"/>
      <protection/>
    </xf>
    <xf numFmtId="0" fontId="6" fillId="0" borderId="31" xfId="33" applyFont="1" applyFill="1" applyBorder="1" applyAlignment="1">
      <alignment horizontal="center" vertical="center" textRotation="255"/>
      <protection/>
    </xf>
    <xf numFmtId="0" fontId="6" fillId="0" borderId="22" xfId="33" applyFont="1" applyFill="1" applyBorder="1" applyAlignment="1">
      <alignment horizontal="center" vertical="center" textRotation="255"/>
      <protection/>
    </xf>
    <xf numFmtId="0" fontId="14" fillId="0" borderId="32" xfId="33" applyFont="1" applyFill="1" applyBorder="1" applyAlignment="1">
      <alignment horizontal="center" vertical="center"/>
      <protection/>
    </xf>
    <xf numFmtId="0" fontId="14" fillId="0" borderId="33" xfId="33" applyFont="1" applyFill="1" applyBorder="1" applyAlignment="1">
      <alignment horizontal="center" vertical="center"/>
      <protection/>
    </xf>
    <xf numFmtId="0" fontId="14" fillId="0" borderId="34" xfId="33" applyFont="1" applyFill="1" applyBorder="1" applyAlignment="1">
      <alignment horizontal="center" vertical="center"/>
      <protection/>
    </xf>
    <xf numFmtId="0" fontId="14" fillId="0" borderId="18" xfId="33" applyFont="1" applyFill="1" applyBorder="1" applyAlignment="1">
      <alignment horizontal="center" vertical="center"/>
      <protection/>
    </xf>
    <xf numFmtId="0" fontId="6" fillId="0" borderId="14" xfId="33" applyFont="1" applyFill="1" applyBorder="1" applyAlignment="1">
      <alignment horizontal="center" vertical="center"/>
      <protection/>
    </xf>
    <xf numFmtId="0" fontId="14" fillId="0" borderId="16" xfId="33" applyFont="1" applyFill="1" applyBorder="1" applyAlignment="1">
      <alignment horizontal="center" vertical="center"/>
      <protection/>
    </xf>
    <xf numFmtId="0" fontId="14" fillId="0" borderId="35" xfId="33" applyFont="1" applyFill="1" applyBorder="1" applyAlignment="1">
      <alignment horizontal="center" vertical="center"/>
      <protection/>
    </xf>
    <xf numFmtId="0" fontId="14" fillId="0" borderId="19" xfId="33" applyFont="1" applyFill="1" applyBorder="1" applyAlignment="1">
      <alignment horizontal="center" vertical="center"/>
      <protection/>
    </xf>
    <xf numFmtId="0" fontId="14" fillId="0" borderId="36" xfId="33" applyFont="1" applyFill="1" applyBorder="1" applyAlignment="1">
      <alignment horizontal="center" vertical="center"/>
      <protection/>
    </xf>
    <xf numFmtId="0" fontId="6" fillId="0" borderId="37" xfId="33" applyFont="1" applyFill="1" applyBorder="1" applyAlignment="1">
      <alignment horizontal="center" vertical="center" wrapText="1"/>
      <protection/>
    </xf>
    <xf numFmtId="0" fontId="6" fillId="0" borderId="38" xfId="33" applyFont="1" applyFill="1" applyBorder="1" applyAlignment="1">
      <alignment horizontal="center" vertical="center"/>
      <protection/>
    </xf>
    <xf numFmtId="0" fontId="6" fillId="0" borderId="15" xfId="33" applyFont="1" applyFill="1" applyBorder="1" applyAlignment="1">
      <alignment horizontal="center" vertical="center"/>
      <protection/>
    </xf>
    <xf numFmtId="0" fontId="25" fillId="0" borderId="32" xfId="33" applyFont="1" applyFill="1" applyBorder="1" applyAlignment="1">
      <alignment horizontal="left" vertical="center" shrinkToFit="1"/>
      <protection/>
    </xf>
    <xf numFmtId="0" fontId="25" fillId="0" borderId="18" xfId="33" applyFont="1" applyFill="1" applyBorder="1" applyAlignment="1">
      <alignment horizontal="left" vertical="center" shrinkToFit="1"/>
      <protection/>
    </xf>
    <xf numFmtId="0" fontId="6" fillId="0" borderId="32" xfId="33" applyFont="1" applyFill="1" applyBorder="1" applyAlignment="1">
      <alignment horizontal="left" vertical="center" shrinkToFit="1"/>
      <protection/>
    </xf>
    <xf numFmtId="0" fontId="6" fillId="0" borderId="18" xfId="33" applyFont="1" applyFill="1" applyBorder="1" applyAlignment="1">
      <alignment horizontal="left" vertical="center" shrinkToFit="1"/>
      <protection/>
    </xf>
    <xf numFmtId="0" fontId="6" fillId="23" borderId="32" xfId="33" applyFont="1" applyFill="1" applyBorder="1" applyAlignment="1">
      <alignment horizontal="left" vertical="center" shrinkToFit="1"/>
      <protection/>
    </xf>
    <xf numFmtId="0" fontId="6" fillId="23" borderId="18" xfId="33" applyFont="1" applyFill="1" applyBorder="1" applyAlignment="1">
      <alignment horizontal="left" vertical="center" shrinkToFit="1"/>
      <protection/>
    </xf>
    <xf numFmtId="0" fontId="6" fillId="4" borderId="33" xfId="33" applyFont="1" applyFill="1" applyBorder="1" applyAlignment="1">
      <alignment horizontal="left" vertical="center" shrinkToFit="1"/>
      <protection/>
    </xf>
    <xf numFmtId="0" fontId="6" fillId="4" borderId="18" xfId="33" applyFont="1" applyFill="1" applyBorder="1" applyAlignment="1">
      <alignment horizontal="left" vertical="center" shrinkToFit="1"/>
      <protection/>
    </xf>
    <xf numFmtId="0" fontId="25" fillId="0" borderId="27" xfId="33" applyFont="1" applyFill="1" applyBorder="1" applyAlignment="1">
      <alignment horizontal="left" vertical="center" shrinkToFit="1"/>
      <protection/>
    </xf>
    <xf numFmtId="0" fontId="25" fillId="0" borderId="11" xfId="33" applyFont="1" applyFill="1" applyBorder="1" applyAlignment="1">
      <alignment horizontal="left" vertical="center" shrinkToFit="1"/>
      <protection/>
    </xf>
    <xf numFmtId="0" fontId="6" fillId="0" borderId="27" xfId="33" applyFont="1" applyFill="1" applyBorder="1" applyAlignment="1">
      <alignment horizontal="left" vertical="center" shrinkToFit="1"/>
      <protection/>
    </xf>
    <xf numFmtId="0" fontId="6" fillId="0" borderId="11" xfId="33" applyFont="1" applyFill="1" applyBorder="1" applyAlignment="1">
      <alignment horizontal="left" vertical="center" shrinkToFit="1"/>
      <protection/>
    </xf>
    <xf numFmtId="0" fontId="24" fillId="0" borderId="39" xfId="33" applyFont="1" applyFill="1" applyBorder="1" applyAlignment="1">
      <alignment horizontal="left" vertical="center" shrinkToFit="1"/>
      <protection/>
    </xf>
    <xf numFmtId="0" fontId="24" fillId="0" borderId="11" xfId="33" applyFont="1" applyFill="1" applyBorder="1" applyAlignment="1">
      <alignment horizontal="left" vertical="center" shrinkToFit="1"/>
      <protection/>
    </xf>
    <xf numFmtId="0" fontId="25" fillId="0" borderId="35" xfId="33" applyFont="1" applyFill="1" applyBorder="1" applyAlignment="1">
      <alignment horizontal="center" vertical="center" shrinkToFit="1"/>
      <protection/>
    </xf>
    <xf numFmtId="0" fontId="25" fillId="0" borderId="36" xfId="33" applyFont="1" applyFill="1" applyBorder="1" applyAlignment="1">
      <alignment horizontal="center" vertical="center" shrinkToFit="1"/>
      <protection/>
    </xf>
    <xf numFmtId="0" fontId="25" fillId="0" borderId="19" xfId="33" applyFont="1" applyFill="1" applyBorder="1" applyAlignment="1">
      <alignment horizontal="center" vertical="center" shrinkToFit="1"/>
      <protection/>
    </xf>
    <xf numFmtId="0" fontId="6" fillId="0" borderId="27" xfId="33" applyFont="1" applyFill="1" applyBorder="1" applyAlignment="1">
      <alignment horizontal="center" vertical="center" shrinkToFit="1"/>
      <protection/>
    </xf>
    <xf numFmtId="0" fontId="6" fillId="0" borderId="11" xfId="33" applyFont="1" applyFill="1" applyBorder="1" applyAlignment="1">
      <alignment horizontal="center" vertical="center" shrinkToFit="1"/>
      <protection/>
    </xf>
    <xf numFmtId="0" fontId="24" fillId="0" borderId="40" xfId="33" applyNumberFormat="1" applyFont="1" applyFill="1" applyBorder="1" applyAlignment="1">
      <alignment horizontal="center" vertical="center" shrinkToFit="1"/>
      <protection/>
    </xf>
    <xf numFmtId="0" fontId="24" fillId="0" borderId="41" xfId="33" applyNumberFormat="1" applyFont="1" applyFill="1" applyBorder="1" applyAlignment="1">
      <alignment horizontal="center" vertical="center" shrinkToFit="1"/>
      <protection/>
    </xf>
    <xf numFmtId="0" fontId="24" fillId="0" borderId="42" xfId="33" applyNumberFormat="1" applyFont="1" applyFill="1" applyBorder="1" applyAlignment="1">
      <alignment horizontal="center" vertical="center" shrinkToFit="1"/>
      <protection/>
    </xf>
    <xf numFmtId="0" fontId="24" fillId="0" borderId="43" xfId="33" applyFont="1" applyFill="1" applyBorder="1" applyAlignment="1">
      <alignment horizontal="center" vertical="center" shrinkToFit="1"/>
      <protection/>
    </xf>
    <xf numFmtId="0" fontId="24" fillId="0" borderId="44" xfId="33" applyFont="1" applyFill="1" applyBorder="1" applyAlignment="1">
      <alignment horizontal="center" vertical="center" shrinkToFit="1"/>
      <protection/>
    </xf>
    <xf numFmtId="0" fontId="24" fillId="0" borderId="45" xfId="33" applyFont="1" applyFill="1" applyBorder="1" applyAlignment="1">
      <alignment horizontal="center" vertical="center" shrinkToFit="1"/>
      <protection/>
    </xf>
    <xf numFmtId="0" fontId="25" fillId="0" borderId="39" xfId="33" applyFont="1" applyFill="1" applyBorder="1" applyAlignment="1">
      <alignment horizontal="left" vertical="center" shrinkToFit="1"/>
      <protection/>
    </xf>
    <xf numFmtId="0" fontId="25" fillId="33" borderId="32" xfId="33" applyFont="1" applyFill="1" applyBorder="1" applyAlignment="1">
      <alignment horizontal="left" vertical="center" shrinkToFit="1"/>
      <protection/>
    </xf>
    <xf numFmtId="0" fontId="25" fillId="33" borderId="18" xfId="33" applyFont="1" applyFill="1" applyBorder="1" applyAlignment="1">
      <alignment horizontal="left" vertical="center" shrinkToFit="1"/>
      <protection/>
    </xf>
    <xf numFmtId="0" fontId="6" fillId="23" borderId="32" xfId="33" applyFont="1" applyFill="1" applyBorder="1" applyAlignment="1">
      <alignment vertical="center" shrinkToFit="1"/>
      <protection/>
    </xf>
    <xf numFmtId="0" fontId="6" fillId="23" borderId="18" xfId="33" applyFont="1" applyFill="1" applyBorder="1" applyAlignment="1">
      <alignment vertical="center" shrinkToFit="1"/>
      <protection/>
    </xf>
    <xf numFmtId="0" fontId="25" fillId="33" borderId="33" xfId="33" applyFont="1" applyFill="1" applyBorder="1" applyAlignment="1">
      <alignment horizontal="left" vertical="center" shrinkToFit="1"/>
      <protection/>
    </xf>
    <xf numFmtId="0" fontId="24" fillId="33" borderId="27" xfId="33" applyFont="1" applyFill="1" applyBorder="1" applyAlignment="1">
      <alignment horizontal="left" vertical="center" shrinkToFit="1"/>
      <protection/>
    </xf>
    <xf numFmtId="0" fontId="24" fillId="33" borderId="11" xfId="33" applyFont="1" applyFill="1" applyBorder="1" applyAlignment="1">
      <alignment horizontal="left" vertical="center" shrinkToFit="1"/>
      <protection/>
    </xf>
    <xf numFmtId="0" fontId="25" fillId="33" borderId="27" xfId="33" applyFont="1" applyFill="1" applyBorder="1" applyAlignment="1">
      <alignment horizontal="left" vertical="center" shrinkToFit="1"/>
      <protection/>
    </xf>
    <xf numFmtId="0" fontId="25" fillId="33" borderId="11" xfId="33" applyFont="1" applyFill="1" applyBorder="1" applyAlignment="1">
      <alignment horizontal="left" vertical="center" shrinkToFit="1"/>
      <protection/>
    </xf>
    <xf numFmtId="0" fontId="25" fillId="33" borderId="27" xfId="33" applyFont="1" applyFill="1" applyBorder="1" applyAlignment="1">
      <alignment vertical="center" shrinkToFit="1"/>
      <protection/>
    </xf>
    <xf numFmtId="0" fontId="25" fillId="33" borderId="11" xfId="33" applyFont="1" applyFill="1" applyBorder="1" applyAlignment="1">
      <alignment vertical="center" shrinkToFit="1"/>
      <protection/>
    </xf>
    <xf numFmtId="0" fontId="26" fillId="33" borderId="39" xfId="33" applyFont="1" applyFill="1" applyBorder="1" applyAlignment="1">
      <alignment horizontal="left" vertical="center" shrinkToFit="1"/>
      <protection/>
    </xf>
    <xf numFmtId="0" fontId="26" fillId="33" borderId="11" xfId="33" applyFont="1" applyFill="1" applyBorder="1" applyAlignment="1">
      <alignment horizontal="left" vertical="center" shrinkToFit="1"/>
      <protection/>
    </xf>
    <xf numFmtId="0" fontId="24" fillId="0" borderId="40" xfId="33" applyFont="1" applyFill="1" applyBorder="1" applyAlignment="1">
      <alignment horizontal="center" vertical="center" shrinkToFit="1"/>
      <protection/>
    </xf>
    <xf numFmtId="0" fontId="24" fillId="0" borderId="41" xfId="33" applyFont="1" applyFill="1" applyBorder="1" applyAlignment="1">
      <alignment horizontal="center" vertical="center" shrinkToFit="1"/>
      <protection/>
    </xf>
    <xf numFmtId="0" fontId="24" fillId="0" borderId="42" xfId="33" applyFont="1" applyFill="1" applyBorder="1" applyAlignment="1">
      <alignment horizontal="center" vertical="center" shrinkToFit="1"/>
      <protection/>
    </xf>
    <xf numFmtId="0" fontId="6" fillId="33" borderId="27" xfId="33" applyFont="1" applyFill="1" applyBorder="1" applyAlignment="1">
      <alignment vertical="center" shrinkToFit="1"/>
      <protection/>
    </xf>
    <xf numFmtId="0" fontId="6" fillId="33" borderId="11" xfId="33" applyFont="1" applyFill="1" applyBorder="1" applyAlignment="1">
      <alignment vertical="center" shrinkToFit="1"/>
      <protection/>
    </xf>
    <xf numFmtId="0" fontId="24" fillId="33" borderId="39" xfId="33" applyFont="1" applyFill="1" applyBorder="1" applyAlignment="1">
      <alignment horizontal="left" vertical="center" shrinkToFit="1"/>
      <protection/>
    </xf>
    <xf numFmtId="0" fontId="25" fillId="33" borderId="35" xfId="33" applyFont="1" applyFill="1" applyBorder="1" applyAlignment="1">
      <alignment horizontal="center" vertical="center" shrinkToFit="1"/>
      <protection/>
    </xf>
    <xf numFmtId="0" fontId="25" fillId="33" borderId="36" xfId="33" applyFont="1" applyFill="1" applyBorder="1" applyAlignment="1">
      <alignment horizontal="center" vertical="center" shrinkToFit="1"/>
      <protection/>
    </xf>
    <xf numFmtId="0" fontId="25" fillId="33" borderId="19" xfId="33" applyFont="1" applyFill="1" applyBorder="1" applyAlignment="1">
      <alignment horizontal="center" vertical="center" shrinkToFit="1"/>
      <protection/>
    </xf>
    <xf numFmtId="0" fontId="6" fillId="0" borderId="31" xfId="33" applyFont="1" applyFill="1" applyBorder="1" applyAlignment="1">
      <alignment horizontal="center" vertical="center" wrapText="1"/>
      <protection/>
    </xf>
    <xf numFmtId="0" fontId="6" fillId="0" borderId="46" xfId="33" applyFont="1" applyFill="1" applyBorder="1" applyAlignment="1">
      <alignment horizontal="center" vertical="center" wrapText="1"/>
      <protection/>
    </xf>
    <xf numFmtId="0" fontId="25" fillId="23" borderId="32" xfId="33" applyFont="1" applyFill="1" applyBorder="1" applyAlignment="1">
      <alignment horizontal="left" vertical="center" shrinkToFit="1"/>
      <protection/>
    </xf>
    <xf numFmtId="0" fontId="25" fillId="23" borderId="18" xfId="33" applyFont="1" applyFill="1" applyBorder="1" applyAlignment="1">
      <alignment horizontal="left" vertical="center" shrinkToFit="1"/>
      <protection/>
    </xf>
    <xf numFmtId="0" fontId="6" fillId="33" borderId="47" xfId="33" applyFont="1" applyFill="1" applyBorder="1" applyAlignment="1">
      <alignment horizontal="center" vertical="center"/>
      <protection/>
    </xf>
    <xf numFmtId="0" fontId="6" fillId="33" borderId="10" xfId="33" applyFont="1" applyFill="1" applyBorder="1" applyAlignment="1">
      <alignment horizontal="center" vertical="center"/>
      <protection/>
    </xf>
    <xf numFmtId="0" fontId="14" fillId="33" borderId="10" xfId="33" applyFont="1" applyFill="1" applyBorder="1" applyAlignment="1">
      <alignment horizontal="center" vertical="center"/>
      <protection/>
    </xf>
    <xf numFmtId="0" fontId="6" fillId="33" borderId="11" xfId="33" applyFont="1" applyFill="1" applyBorder="1" applyAlignment="1">
      <alignment horizontal="center" vertical="center"/>
      <protection/>
    </xf>
    <xf numFmtId="0" fontId="24" fillId="0" borderId="14" xfId="33" applyFont="1" applyFill="1" applyBorder="1" applyAlignment="1">
      <alignment horizontal="center" vertical="center" shrinkToFit="1"/>
      <protection/>
    </xf>
    <xf numFmtId="0" fontId="24" fillId="0" borderId="10" xfId="33" applyFont="1" applyFill="1" applyBorder="1" applyAlignment="1">
      <alignment horizontal="center" vertical="center" shrinkToFit="1"/>
      <protection/>
    </xf>
    <xf numFmtId="0" fontId="25" fillId="33" borderId="39" xfId="33" applyFont="1" applyFill="1" applyBorder="1" applyAlignment="1">
      <alignment horizontal="left" vertical="center" shrinkToFit="1"/>
      <protection/>
    </xf>
    <xf numFmtId="0" fontId="25" fillId="23" borderId="27" xfId="33" applyFont="1" applyFill="1" applyBorder="1" applyAlignment="1">
      <alignment horizontal="left" vertical="center" shrinkToFit="1"/>
      <protection/>
    </xf>
    <xf numFmtId="0" fontId="25" fillId="23" borderId="11" xfId="33" applyFont="1" applyFill="1" applyBorder="1" applyAlignment="1">
      <alignment horizontal="left" vertical="center" shrinkToFit="1"/>
      <protection/>
    </xf>
    <xf numFmtId="0" fontId="92" fillId="33" borderId="27" xfId="33" applyFont="1" applyFill="1" applyBorder="1" applyAlignment="1">
      <alignment horizontal="left" vertical="center" shrinkToFit="1"/>
      <protection/>
    </xf>
    <xf numFmtId="0" fontId="92" fillId="33" borderId="11" xfId="33" applyFont="1" applyFill="1" applyBorder="1" applyAlignment="1">
      <alignment horizontal="left" vertical="center" shrinkToFit="1"/>
      <protection/>
    </xf>
    <xf numFmtId="0" fontId="25" fillId="4" borderId="27" xfId="33" applyFont="1" applyFill="1" applyBorder="1" applyAlignment="1">
      <alignment horizontal="left" vertical="center" shrinkToFit="1"/>
      <protection/>
    </xf>
    <xf numFmtId="0" fontId="25" fillId="4" borderId="11" xfId="33" applyFont="1" applyFill="1" applyBorder="1" applyAlignment="1">
      <alignment horizontal="left" vertical="center" shrinkToFit="1"/>
      <protection/>
    </xf>
    <xf numFmtId="0" fontId="6" fillId="33" borderId="20" xfId="33" applyFont="1" applyFill="1" applyBorder="1" applyAlignment="1">
      <alignment horizontal="center" vertical="center"/>
      <protection/>
    </xf>
    <xf numFmtId="0" fontId="6" fillId="33" borderId="12" xfId="33" applyFont="1" applyFill="1" applyBorder="1" applyAlignment="1">
      <alignment horizontal="center" vertical="center"/>
      <protection/>
    </xf>
    <xf numFmtId="0" fontId="14" fillId="33" borderId="12" xfId="33" applyFont="1" applyFill="1" applyBorder="1" applyAlignment="1">
      <alignment horizontal="center" vertical="center"/>
      <protection/>
    </xf>
    <xf numFmtId="0" fontId="24" fillId="0" borderId="29" xfId="33" applyFont="1" applyFill="1" applyBorder="1" applyAlignment="1">
      <alignment horizontal="center" vertical="center" shrinkToFit="1"/>
      <protection/>
    </xf>
    <xf numFmtId="0" fontId="24" fillId="0" borderId="48" xfId="33" applyFont="1" applyFill="1" applyBorder="1" applyAlignment="1">
      <alignment horizontal="center" vertical="center" shrinkToFit="1"/>
      <protection/>
    </xf>
    <xf numFmtId="0" fontId="6" fillId="0" borderId="49" xfId="33" applyFont="1" applyFill="1" applyBorder="1" applyAlignment="1">
      <alignment horizontal="center" vertical="center"/>
      <protection/>
    </xf>
    <xf numFmtId="0" fontId="6" fillId="0" borderId="20" xfId="33" applyFont="1" applyFill="1" applyBorder="1" applyAlignment="1">
      <alignment horizontal="center" vertical="center"/>
      <protection/>
    </xf>
    <xf numFmtId="0" fontId="14" fillId="0" borderId="40" xfId="33" applyFont="1" applyFill="1" applyBorder="1" applyAlignment="1">
      <alignment horizontal="center" vertical="center"/>
      <protection/>
    </xf>
    <xf numFmtId="0" fontId="14" fillId="0" borderId="42" xfId="33" applyFont="1" applyFill="1" applyBorder="1" applyAlignment="1">
      <alignment horizontal="center" vertical="center"/>
      <protection/>
    </xf>
    <xf numFmtId="0" fontId="6" fillId="0" borderId="50" xfId="33" applyFont="1" applyFill="1" applyBorder="1" applyAlignment="1">
      <alignment horizontal="center" vertical="center"/>
      <protection/>
    </xf>
    <xf numFmtId="0" fontId="6" fillId="0" borderId="51" xfId="33" applyFont="1" applyFill="1" applyBorder="1" applyAlignment="1">
      <alignment horizontal="center" vertical="center"/>
      <protection/>
    </xf>
    <xf numFmtId="0" fontId="6" fillId="0" borderId="52" xfId="33" applyFont="1" applyFill="1" applyBorder="1" applyAlignment="1">
      <alignment horizontal="center" vertical="center"/>
      <protection/>
    </xf>
    <xf numFmtId="0" fontId="6" fillId="0" borderId="53" xfId="33" applyFont="1" applyFill="1" applyBorder="1" applyAlignment="1">
      <alignment horizontal="center" vertical="center"/>
      <protection/>
    </xf>
    <xf numFmtId="0" fontId="6" fillId="0" borderId="30" xfId="33" applyFont="1" applyFill="1" applyBorder="1" applyAlignment="1">
      <alignment horizontal="center" vertical="center"/>
      <protection/>
    </xf>
    <xf numFmtId="0" fontId="6" fillId="0" borderId="33" xfId="33" applyFont="1" applyFill="1" applyBorder="1" applyAlignment="1">
      <alignment horizontal="center" vertical="center"/>
      <protection/>
    </xf>
    <xf numFmtId="0" fontId="6" fillId="33" borderId="19" xfId="33" applyFont="1" applyFill="1" applyBorder="1" applyAlignment="1">
      <alignment horizontal="center" vertical="center"/>
      <protection/>
    </xf>
    <xf numFmtId="0" fontId="24" fillId="0" borderId="16" xfId="33" applyFont="1" applyFill="1" applyBorder="1" applyAlignment="1">
      <alignment horizontal="center" vertical="center" shrinkToFit="1"/>
      <protection/>
    </xf>
    <xf numFmtId="0" fontId="24" fillId="0" borderId="17" xfId="33" applyFont="1" applyFill="1" applyBorder="1" applyAlignment="1">
      <alignment horizontal="center" vertical="center" shrinkToFit="1"/>
      <protection/>
    </xf>
    <xf numFmtId="0" fontId="93" fillId="33" borderId="27" xfId="0" applyFont="1" applyFill="1" applyBorder="1" applyAlignment="1">
      <alignment vertical="center"/>
    </xf>
    <xf numFmtId="0" fontId="93" fillId="33" borderId="39" xfId="0" applyFont="1" applyFill="1" applyBorder="1" applyAlignment="1">
      <alignment vertical="center"/>
    </xf>
    <xf numFmtId="0" fontId="82" fillId="0" borderId="0" xfId="33" applyFont="1" applyFill="1" applyAlignment="1">
      <alignment vertical="center" wrapText="1"/>
      <protection/>
    </xf>
    <xf numFmtId="0" fontId="6" fillId="0" borderId="14" xfId="33" applyFont="1" applyFill="1" applyBorder="1" applyAlignment="1">
      <alignment horizontal="center" vertical="center" wrapText="1"/>
      <protection/>
    </xf>
    <xf numFmtId="0" fontId="6" fillId="0" borderId="12" xfId="33" applyFont="1" applyFill="1" applyBorder="1" applyAlignment="1">
      <alignment horizontal="center" vertical="center"/>
      <protection/>
    </xf>
    <xf numFmtId="0" fontId="24" fillId="0" borderId="40" xfId="33" applyFont="1" applyFill="1" applyBorder="1" applyAlignment="1">
      <alignment horizontal="center" vertical="center"/>
      <protection/>
    </xf>
    <xf numFmtId="0" fontId="24" fillId="0" borderId="42" xfId="33" applyFont="1" applyFill="1" applyBorder="1" applyAlignment="1">
      <alignment horizontal="center" vertical="center"/>
      <protection/>
    </xf>
    <xf numFmtId="0" fontId="24" fillId="0" borderId="43" xfId="33" applyFont="1" applyFill="1" applyBorder="1" applyAlignment="1">
      <alignment horizontal="center" vertical="center"/>
      <protection/>
    </xf>
    <xf numFmtId="0" fontId="24" fillId="0" borderId="45" xfId="33" applyFont="1" applyFill="1" applyBorder="1" applyAlignment="1">
      <alignment horizontal="center" vertical="center"/>
      <protection/>
    </xf>
    <xf numFmtId="0" fontId="14" fillId="0" borderId="12" xfId="33" applyFont="1" applyFill="1" applyBorder="1" applyAlignment="1">
      <alignment horizontal="center" vertical="center"/>
      <protection/>
    </xf>
    <xf numFmtId="0" fontId="14" fillId="0" borderId="29" xfId="33" applyFont="1" applyFill="1" applyBorder="1" applyAlignment="1">
      <alignment horizontal="center" vertical="center"/>
      <protection/>
    </xf>
    <xf numFmtId="0" fontId="12" fillId="33" borderId="27" xfId="33" applyFont="1" applyFill="1" applyBorder="1" applyAlignment="1">
      <alignment horizontal="left" vertical="center" shrinkToFit="1"/>
      <protection/>
    </xf>
    <xf numFmtId="0" fontId="83" fillId="33" borderId="11" xfId="0" applyFont="1" applyFill="1" applyBorder="1" applyAlignment="1">
      <alignment horizontal="left" vertical="center" shrinkToFit="1"/>
    </xf>
    <xf numFmtId="0" fontId="12" fillId="33" borderId="11" xfId="33" applyFont="1" applyFill="1" applyBorder="1" applyAlignment="1">
      <alignment horizontal="left" vertical="center" shrinkToFit="1"/>
      <protection/>
    </xf>
    <xf numFmtId="0" fontId="11" fillId="33" borderId="27" xfId="33" applyFont="1" applyFill="1" applyBorder="1" applyAlignment="1">
      <alignment horizontal="left" vertical="center" shrinkToFit="1"/>
      <protection/>
    </xf>
    <xf numFmtId="0" fontId="11" fillId="33" borderId="11" xfId="33" applyFont="1" applyFill="1" applyBorder="1" applyAlignment="1">
      <alignment horizontal="left" vertical="center" shrinkToFit="1"/>
      <protection/>
    </xf>
    <xf numFmtId="0" fontId="93" fillId="33" borderId="11" xfId="0" applyFont="1" applyFill="1" applyBorder="1" applyAlignment="1">
      <alignment horizontal="left" vertical="center" shrinkToFit="1"/>
    </xf>
    <xf numFmtId="0" fontId="11" fillId="4" borderId="27" xfId="33" applyFont="1" applyFill="1" applyBorder="1" applyAlignment="1">
      <alignment horizontal="left" vertical="center" shrinkToFit="1"/>
      <protection/>
    </xf>
    <xf numFmtId="0" fontId="93" fillId="4" borderId="11" xfId="0" applyFont="1" applyFill="1" applyBorder="1" applyAlignment="1">
      <alignment horizontal="left" vertical="center" shrinkToFit="1"/>
    </xf>
    <xf numFmtId="0" fontId="11" fillId="33" borderId="47" xfId="33" applyFont="1" applyFill="1" applyBorder="1" applyAlignment="1">
      <alignment horizontal="left" vertical="center" shrinkToFit="1"/>
      <protection/>
    </xf>
    <xf numFmtId="0" fontId="11" fillId="33" borderId="10" xfId="33" applyFont="1" applyFill="1" applyBorder="1" applyAlignment="1">
      <alignment horizontal="left" vertical="center" shrinkToFit="1"/>
      <protection/>
    </xf>
    <xf numFmtId="0" fontId="11" fillId="23" borderId="32" xfId="33" applyFont="1" applyFill="1" applyBorder="1" applyAlignment="1">
      <alignment horizontal="left" vertical="center" shrinkToFit="1"/>
      <protection/>
    </xf>
    <xf numFmtId="0" fontId="12" fillId="23" borderId="18" xfId="33" applyFont="1" applyFill="1" applyBorder="1" applyAlignment="1">
      <alignment horizontal="left" vertical="center" shrinkToFit="1"/>
      <protection/>
    </xf>
    <xf numFmtId="0" fontId="11" fillId="23" borderId="18" xfId="33" applyFont="1" applyFill="1" applyBorder="1" applyAlignment="1">
      <alignment horizontal="left" vertical="center" shrinkToFit="1"/>
      <protection/>
    </xf>
    <xf numFmtId="0" fontId="11" fillId="23" borderId="27" xfId="33" applyFont="1" applyFill="1" applyBorder="1" applyAlignment="1">
      <alignment horizontal="left" vertical="center" shrinkToFit="1"/>
      <protection/>
    </xf>
    <xf numFmtId="0" fontId="11" fillId="23" borderId="11" xfId="33" applyFont="1" applyFill="1" applyBorder="1" applyAlignment="1">
      <alignment horizontal="left" vertical="center" shrinkToFit="1"/>
      <protection/>
    </xf>
    <xf numFmtId="0" fontId="13" fillId="23" borderId="32" xfId="33" applyFont="1" applyFill="1" applyBorder="1" applyAlignment="1">
      <alignment horizontal="left" vertical="center" shrinkToFit="1"/>
      <protection/>
    </xf>
    <xf numFmtId="0" fontId="13" fillId="23" borderId="18" xfId="33" applyFont="1" applyFill="1" applyBorder="1" applyAlignment="1">
      <alignment horizontal="left" vertical="center" shrinkToFit="1"/>
      <protection/>
    </xf>
    <xf numFmtId="0" fontId="13" fillId="0" borderId="32" xfId="33" applyFont="1" applyFill="1" applyBorder="1" applyAlignment="1">
      <alignment horizontal="left" vertical="center" shrinkToFit="1"/>
      <protection/>
    </xf>
    <xf numFmtId="0" fontId="13" fillId="0" borderId="18" xfId="33" applyFont="1" applyFill="1" applyBorder="1" applyAlignment="1">
      <alignment horizontal="left" vertical="center" shrinkToFit="1"/>
      <protection/>
    </xf>
    <xf numFmtId="0" fontId="11" fillId="23" borderId="47" xfId="33" applyFont="1" applyFill="1" applyBorder="1" applyAlignment="1">
      <alignment horizontal="left" vertical="center" shrinkToFit="1"/>
      <protection/>
    </xf>
    <xf numFmtId="0" fontId="11" fillId="23" borderId="10" xfId="33" applyFont="1" applyFill="1" applyBorder="1" applyAlignment="1">
      <alignment horizontal="left" vertical="center" shrinkToFit="1"/>
      <protection/>
    </xf>
    <xf numFmtId="0" fontId="11" fillId="4" borderId="11" xfId="33" applyFont="1" applyFill="1" applyBorder="1" applyAlignment="1">
      <alignment horizontal="left" vertical="center" shrinkToFit="1"/>
      <protection/>
    </xf>
    <xf numFmtId="0" fontId="3" fillId="4" borderId="27" xfId="33" applyFont="1" applyFill="1" applyBorder="1" applyAlignment="1">
      <alignment horizontal="left" vertical="center" shrinkToFit="1"/>
      <protection/>
    </xf>
    <xf numFmtId="0" fontId="3" fillId="4" borderId="11" xfId="33" applyFont="1" applyFill="1" applyBorder="1" applyAlignment="1">
      <alignment horizontal="left" vertical="center" shrinkToFit="1"/>
      <protection/>
    </xf>
    <xf numFmtId="0" fontId="13" fillId="0" borderId="18" xfId="33" applyFont="1" applyFill="1" applyBorder="1" applyAlignment="1">
      <alignment horizontal="center" vertical="center"/>
      <protection/>
    </xf>
    <xf numFmtId="0" fontId="13" fillId="0" borderId="54" xfId="33" applyFont="1" applyFill="1" applyBorder="1" applyAlignment="1">
      <alignment horizontal="center" vertical="center"/>
      <protection/>
    </xf>
    <xf numFmtId="0" fontId="13" fillId="0" borderId="11" xfId="33" applyFont="1" applyFill="1" applyBorder="1" applyAlignment="1">
      <alignment horizontal="center" vertical="center"/>
      <protection/>
    </xf>
    <xf numFmtId="0" fontId="13" fillId="0" borderId="19" xfId="33" applyFont="1" applyFill="1" applyBorder="1" applyAlignment="1">
      <alignment horizontal="center" vertical="center"/>
      <protection/>
    </xf>
    <xf numFmtId="0" fontId="13" fillId="0" borderId="16" xfId="33" applyFont="1" applyFill="1" applyBorder="1" applyAlignment="1">
      <alignment horizontal="center" vertical="center"/>
      <protection/>
    </xf>
    <xf numFmtId="0" fontId="13" fillId="0" borderId="23" xfId="33" applyFont="1" applyFill="1" applyBorder="1" applyAlignment="1">
      <alignment horizontal="center" vertical="center"/>
      <protection/>
    </xf>
    <xf numFmtId="0" fontId="13" fillId="0" borderId="17" xfId="33" applyFont="1" applyFill="1" applyBorder="1" applyAlignment="1">
      <alignment horizontal="center" vertical="center"/>
      <protection/>
    </xf>
    <xf numFmtId="0" fontId="13" fillId="0" borderId="13" xfId="33" applyFont="1" applyFill="1" applyBorder="1" applyAlignment="1">
      <alignment horizontal="center" vertical="center"/>
      <protection/>
    </xf>
    <xf numFmtId="0" fontId="13" fillId="0" borderId="37" xfId="33" applyFont="1" applyFill="1" applyBorder="1" applyAlignment="1">
      <alignment horizontal="center" vertical="center" wrapText="1"/>
      <protection/>
    </xf>
    <xf numFmtId="0" fontId="13" fillId="0" borderId="38" xfId="33" applyFont="1" applyFill="1" applyBorder="1" applyAlignment="1">
      <alignment horizontal="center" vertical="center" wrapText="1"/>
      <protection/>
    </xf>
    <xf numFmtId="0" fontId="13" fillId="0" borderId="38" xfId="33" applyFont="1" applyFill="1" applyBorder="1" applyAlignment="1">
      <alignment horizontal="center" vertical="center"/>
      <protection/>
    </xf>
    <xf numFmtId="0" fontId="13" fillId="0" borderId="15" xfId="33" applyFont="1" applyFill="1" applyBorder="1" applyAlignment="1">
      <alignment horizontal="center" vertical="center"/>
      <protection/>
    </xf>
    <xf numFmtId="0" fontId="12" fillId="33" borderId="32" xfId="33" applyFont="1" applyFill="1" applyBorder="1" applyAlignment="1">
      <alignment horizontal="left" vertical="center" shrinkToFit="1"/>
      <protection/>
    </xf>
    <xf numFmtId="0" fontId="12" fillId="33" borderId="18" xfId="33" applyFont="1" applyFill="1" applyBorder="1" applyAlignment="1">
      <alignment horizontal="left" vertical="center" shrinkToFit="1"/>
      <protection/>
    </xf>
    <xf numFmtId="0" fontId="12" fillId="0" borderId="27" xfId="33" applyFont="1" applyFill="1" applyBorder="1" applyAlignment="1">
      <alignment horizontal="left" vertical="center" shrinkToFit="1"/>
      <protection/>
    </xf>
    <xf numFmtId="0" fontId="12" fillId="0" borderId="11" xfId="33" applyFont="1" applyFill="1" applyBorder="1" applyAlignment="1">
      <alignment horizontal="left" vertical="center" shrinkToFit="1"/>
      <protection/>
    </xf>
    <xf numFmtId="0" fontId="12" fillId="33" borderId="20" xfId="33" applyFont="1" applyFill="1" applyBorder="1" applyAlignment="1">
      <alignment horizontal="center" vertical="center" shrinkToFit="1"/>
      <protection/>
    </xf>
    <xf numFmtId="0" fontId="12" fillId="33" borderId="12" xfId="33" applyFont="1" applyFill="1" applyBorder="1" applyAlignment="1">
      <alignment horizontal="center" vertical="center" shrinkToFit="1"/>
      <protection/>
    </xf>
    <xf numFmtId="0" fontId="12" fillId="0" borderId="20" xfId="33" applyFont="1" applyFill="1" applyBorder="1" applyAlignment="1">
      <alignment horizontal="center" vertical="center" shrinkToFit="1"/>
      <protection/>
    </xf>
    <xf numFmtId="0" fontId="12" fillId="0" borderId="12" xfId="33" applyFont="1" applyFill="1" applyBorder="1" applyAlignment="1">
      <alignment horizontal="center" vertical="center" shrinkToFit="1"/>
      <protection/>
    </xf>
    <xf numFmtId="0" fontId="12" fillId="0" borderId="32" xfId="33" applyFont="1" applyFill="1" applyBorder="1" applyAlignment="1">
      <alignment horizontal="left" vertical="center" shrinkToFit="1"/>
      <protection/>
    </xf>
    <xf numFmtId="0" fontId="12" fillId="0" borderId="18" xfId="33" applyFont="1" applyFill="1" applyBorder="1" applyAlignment="1">
      <alignment horizontal="left" vertical="center" shrinkToFit="1"/>
      <protection/>
    </xf>
    <xf numFmtId="0" fontId="11" fillId="0" borderId="27" xfId="33" applyFont="1" applyFill="1" applyBorder="1" applyAlignment="1">
      <alignment horizontal="left" vertical="center" shrinkToFit="1"/>
      <protection/>
    </xf>
    <xf numFmtId="0" fontId="11" fillId="0" borderId="11" xfId="33" applyFont="1" applyFill="1" applyBorder="1" applyAlignment="1">
      <alignment horizontal="left" vertical="center" shrinkToFit="1"/>
      <protection/>
    </xf>
    <xf numFmtId="0" fontId="13" fillId="0" borderId="14" xfId="33" applyFont="1" applyFill="1" applyBorder="1" applyAlignment="1">
      <alignment horizontal="center" vertical="center"/>
      <protection/>
    </xf>
    <xf numFmtId="0" fontId="13" fillId="0" borderId="35" xfId="33" applyFont="1" applyFill="1" applyBorder="1" applyAlignment="1">
      <alignment horizontal="center" vertical="center"/>
      <protection/>
    </xf>
    <xf numFmtId="0" fontId="12" fillId="23" borderId="32" xfId="33" applyFont="1" applyFill="1" applyBorder="1" applyAlignment="1">
      <alignment horizontal="left" vertical="center" shrinkToFit="1"/>
      <protection/>
    </xf>
    <xf numFmtId="0" fontId="12" fillId="4" borderId="11" xfId="33" applyFont="1" applyFill="1" applyBorder="1" applyAlignment="1">
      <alignment horizontal="left" vertical="center" shrinkToFit="1"/>
      <protection/>
    </xf>
    <xf numFmtId="0" fontId="12" fillId="33" borderId="35" xfId="33" applyFont="1" applyFill="1" applyBorder="1" applyAlignment="1">
      <alignment horizontal="center" vertical="center" shrinkToFit="1"/>
      <protection/>
    </xf>
    <xf numFmtId="0" fontId="12" fillId="33" borderId="36" xfId="33" applyFont="1" applyFill="1" applyBorder="1" applyAlignment="1">
      <alignment horizontal="center" vertical="center" shrinkToFit="1"/>
      <protection/>
    </xf>
    <xf numFmtId="0" fontId="12" fillId="33" borderId="19" xfId="33" applyFont="1" applyFill="1" applyBorder="1" applyAlignment="1">
      <alignment horizontal="center" vertical="center" shrinkToFit="1"/>
      <protection/>
    </xf>
    <xf numFmtId="0" fontId="12" fillId="0" borderId="51" xfId="33" applyNumberFormat="1" applyFont="1" applyFill="1" applyBorder="1" applyAlignment="1">
      <alignment horizontal="center" vertical="center" shrinkToFit="1"/>
      <protection/>
    </xf>
    <xf numFmtId="0" fontId="12" fillId="0" borderId="55" xfId="33" applyNumberFormat="1" applyFont="1" applyFill="1" applyBorder="1" applyAlignment="1">
      <alignment horizontal="center" vertical="center" shrinkToFit="1"/>
      <protection/>
    </xf>
    <xf numFmtId="0" fontId="12" fillId="0" borderId="53" xfId="33" applyNumberFormat="1" applyFont="1" applyFill="1" applyBorder="1" applyAlignment="1">
      <alignment horizontal="center" vertical="center" shrinkToFit="1"/>
      <protection/>
    </xf>
    <xf numFmtId="0" fontId="12" fillId="0" borderId="43" xfId="33" applyFont="1" applyFill="1" applyBorder="1" applyAlignment="1">
      <alignment horizontal="center" vertical="center" shrinkToFit="1"/>
      <protection/>
    </xf>
    <xf numFmtId="0" fontId="12" fillId="0" borderId="44" xfId="33" applyFont="1" applyFill="1" applyBorder="1" applyAlignment="1">
      <alignment horizontal="center" vertical="center" shrinkToFit="1"/>
      <protection/>
    </xf>
    <xf numFmtId="0" fontId="12" fillId="0" borderId="45" xfId="33" applyFont="1" applyFill="1" applyBorder="1" applyAlignment="1">
      <alignment horizontal="center" vertical="center" shrinkToFit="1"/>
      <protection/>
    </xf>
    <xf numFmtId="0" fontId="13" fillId="0" borderId="49" xfId="33" applyFont="1" applyFill="1" applyBorder="1" applyAlignment="1">
      <alignment horizontal="center" vertical="center"/>
      <protection/>
    </xf>
    <xf numFmtId="0" fontId="12" fillId="23" borderId="11" xfId="33" applyFont="1" applyFill="1" applyBorder="1" applyAlignment="1">
      <alignment horizontal="left" vertical="center" shrinkToFit="1"/>
      <protection/>
    </xf>
    <xf numFmtId="0" fontId="13" fillId="0" borderId="27" xfId="33" applyFont="1" applyFill="1" applyBorder="1" applyAlignment="1">
      <alignment horizontal="left" vertical="center" shrinkToFit="1"/>
      <protection/>
    </xf>
    <xf numFmtId="0" fontId="13" fillId="0" borderId="11" xfId="33" applyFont="1" applyFill="1" applyBorder="1" applyAlignment="1">
      <alignment horizontal="left" vertical="center" shrinkToFit="1"/>
      <protection/>
    </xf>
    <xf numFmtId="0" fontId="13" fillId="0" borderId="32" xfId="33" applyFont="1" applyFill="1" applyBorder="1" applyAlignment="1">
      <alignment horizontal="left" vertical="center"/>
      <protection/>
    </xf>
    <xf numFmtId="0" fontId="13" fillId="0" borderId="18" xfId="33" applyFont="1" applyFill="1" applyBorder="1" applyAlignment="1">
      <alignment horizontal="left" vertical="center"/>
      <protection/>
    </xf>
    <xf numFmtId="0" fontId="11" fillId="23" borderId="32" xfId="33" applyFont="1" applyFill="1" applyBorder="1" applyAlignment="1">
      <alignment vertical="center" shrinkToFit="1"/>
      <protection/>
    </xf>
    <xf numFmtId="0" fontId="11" fillId="23" borderId="18" xfId="33" applyFont="1" applyFill="1" applyBorder="1" applyAlignment="1">
      <alignment vertical="center" shrinkToFit="1"/>
      <protection/>
    </xf>
    <xf numFmtId="0" fontId="11" fillId="23" borderId="27" xfId="33" applyFont="1" applyFill="1" applyBorder="1" applyAlignment="1">
      <alignment vertical="center" shrinkToFit="1"/>
      <protection/>
    </xf>
    <xf numFmtId="0" fontId="11" fillId="23" borderId="11" xfId="33" applyFont="1" applyFill="1" applyBorder="1" applyAlignment="1">
      <alignment vertical="center" shrinkToFit="1"/>
      <protection/>
    </xf>
    <xf numFmtId="0" fontId="3" fillId="0" borderId="31" xfId="33" applyFont="1" applyFill="1" applyBorder="1" applyAlignment="1">
      <alignment horizontal="center" vertical="center" wrapText="1"/>
      <protection/>
    </xf>
    <xf numFmtId="0" fontId="13" fillId="0" borderId="56" xfId="33" applyFont="1" applyFill="1" applyBorder="1" applyAlignment="1">
      <alignment horizontal="center" vertical="center" wrapText="1"/>
      <protection/>
    </xf>
    <xf numFmtId="0" fontId="13" fillId="0" borderId="46" xfId="33" applyFont="1" applyFill="1" applyBorder="1" applyAlignment="1">
      <alignment horizontal="center" vertical="center" wrapText="1"/>
      <protection/>
    </xf>
    <xf numFmtId="0" fontId="13" fillId="0" borderId="22" xfId="33" applyFont="1" applyFill="1" applyBorder="1" applyAlignment="1">
      <alignment horizontal="center" vertical="center" wrapText="1"/>
      <protection/>
    </xf>
    <xf numFmtId="0" fontId="35" fillId="0" borderId="0" xfId="33" applyFont="1" applyFill="1" applyBorder="1" applyAlignment="1">
      <alignment horizontal="left" vertical="center"/>
      <protection/>
    </xf>
    <xf numFmtId="0" fontId="13" fillId="0" borderId="31" xfId="33" applyFont="1" applyFill="1" applyBorder="1" applyAlignment="1">
      <alignment horizontal="center" vertical="center" textRotation="255"/>
      <protection/>
    </xf>
    <xf numFmtId="0" fontId="13" fillId="0" borderId="22" xfId="33" applyFont="1" applyFill="1" applyBorder="1" applyAlignment="1">
      <alignment horizontal="center" vertical="center" textRotation="255"/>
      <protection/>
    </xf>
    <xf numFmtId="0" fontId="86" fillId="33" borderId="27" xfId="33" applyFont="1" applyFill="1" applyBorder="1" applyAlignment="1">
      <alignment horizontal="left" vertical="center" shrinkToFit="1"/>
      <protection/>
    </xf>
    <xf numFmtId="0" fontId="85" fillId="33" borderId="11" xfId="0" applyFont="1" applyFill="1" applyBorder="1" applyAlignment="1">
      <alignment horizontal="left" vertical="center" shrinkToFit="1"/>
    </xf>
    <xf numFmtId="0" fontId="12" fillId="0" borderId="47" xfId="33" applyFont="1" applyFill="1" applyBorder="1" applyAlignment="1">
      <alignment horizontal="left" vertical="center" shrinkToFit="1"/>
      <protection/>
    </xf>
    <xf numFmtId="0" fontId="12" fillId="0" borderId="10" xfId="33" applyFont="1" applyFill="1" applyBorder="1" applyAlignment="1">
      <alignment horizontal="left" vertical="center" shrinkToFit="1"/>
      <protection/>
    </xf>
    <xf numFmtId="0" fontId="11" fillId="0" borderId="47" xfId="33" applyFont="1" applyFill="1" applyBorder="1" applyAlignment="1">
      <alignment horizontal="left" vertical="center" shrinkToFit="1"/>
      <protection/>
    </xf>
    <xf numFmtId="0" fontId="11" fillId="0" borderId="10" xfId="33" applyFont="1" applyFill="1" applyBorder="1" applyAlignment="1">
      <alignment horizontal="left" vertical="center" shrinkToFit="1"/>
      <protection/>
    </xf>
    <xf numFmtId="0" fontId="11" fillId="4" borderId="47" xfId="33" applyFont="1" applyFill="1" applyBorder="1" applyAlignment="1">
      <alignment horizontal="left" vertical="center" shrinkToFit="1"/>
      <protection/>
    </xf>
    <xf numFmtId="0" fontId="11" fillId="4" borderId="10" xfId="33" applyFont="1" applyFill="1" applyBorder="1" applyAlignment="1">
      <alignment horizontal="left" vertical="center" shrinkToFit="1"/>
      <protection/>
    </xf>
    <xf numFmtId="0" fontId="12" fillId="33" borderId="10" xfId="33" applyFont="1" applyFill="1" applyBorder="1" applyAlignment="1">
      <alignment horizontal="left" vertical="center" shrinkToFit="1"/>
      <protection/>
    </xf>
    <xf numFmtId="0" fontId="12" fillId="33" borderId="47" xfId="33" applyFont="1" applyFill="1" applyBorder="1" applyAlignment="1">
      <alignment horizontal="left" vertical="center" shrinkToFit="1"/>
      <protection/>
    </xf>
    <xf numFmtId="0" fontId="83" fillId="23" borderId="11" xfId="0" applyFont="1" applyFill="1" applyBorder="1" applyAlignment="1">
      <alignment horizontal="left" vertical="center" shrinkToFit="1"/>
    </xf>
    <xf numFmtId="0" fontId="12" fillId="0" borderId="27" xfId="33" applyFont="1" applyFill="1" applyBorder="1" applyAlignment="1">
      <alignment vertical="center" shrinkToFit="1"/>
      <protection/>
    </xf>
    <xf numFmtId="0" fontId="12" fillId="0" borderId="11" xfId="33" applyFont="1" applyFill="1" applyBorder="1" applyAlignment="1">
      <alignment vertical="center" shrinkToFit="1"/>
      <protection/>
    </xf>
    <xf numFmtId="0" fontId="15" fillId="0" borderId="27" xfId="33" applyFont="1" applyFill="1" applyBorder="1" applyAlignment="1">
      <alignment horizontal="left" vertical="center" shrinkToFit="1"/>
      <protection/>
    </xf>
    <xf numFmtId="0" fontId="15" fillId="0" borderId="11" xfId="33" applyFont="1" applyFill="1" applyBorder="1" applyAlignment="1">
      <alignment horizontal="left" vertical="center" shrinkToFit="1"/>
      <protection/>
    </xf>
    <xf numFmtId="0" fontId="25" fillId="0" borderId="11" xfId="0" applyFont="1" applyBorder="1" applyAlignment="1">
      <alignment horizontal="left" vertical="center" shrinkToFit="1"/>
    </xf>
    <xf numFmtId="0" fontId="12" fillId="0" borderId="51" xfId="33" applyFont="1" applyFill="1" applyBorder="1" applyAlignment="1">
      <alignment horizontal="center" vertical="center" shrinkToFit="1"/>
      <protection/>
    </xf>
    <xf numFmtId="0" fontId="12" fillId="0" borderId="55" xfId="33" applyFont="1" applyFill="1" applyBorder="1" applyAlignment="1">
      <alignment horizontal="center" vertical="center" shrinkToFit="1"/>
      <protection/>
    </xf>
    <xf numFmtId="0" fontId="12" fillId="0" borderId="53" xfId="33" applyFont="1" applyFill="1" applyBorder="1" applyAlignment="1">
      <alignment horizontal="center" vertical="center" shrinkToFit="1"/>
      <protection/>
    </xf>
    <xf numFmtId="0" fontId="24" fillId="0" borderId="11" xfId="0" applyFont="1" applyBorder="1" applyAlignment="1">
      <alignment horizontal="left" vertical="center" shrinkToFit="1"/>
    </xf>
    <xf numFmtId="0" fontId="83" fillId="0" borderId="11" xfId="0" applyFont="1" applyBorder="1" applyAlignment="1">
      <alignment horizontal="left" vertical="center" shrinkToFit="1"/>
    </xf>
    <xf numFmtId="0" fontId="0" fillId="33" borderId="11" xfId="0" applyFill="1" applyBorder="1" applyAlignment="1">
      <alignment vertical="center"/>
    </xf>
    <xf numFmtId="0" fontId="11" fillId="0" borderId="27" xfId="33" applyFont="1" applyFill="1" applyBorder="1" applyAlignment="1">
      <alignment vertical="center" shrinkToFit="1"/>
      <protection/>
    </xf>
    <xf numFmtId="0" fontId="11" fillId="0" borderId="11" xfId="33" applyFont="1" applyFill="1" applyBorder="1" applyAlignment="1">
      <alignment vertical="center" shrinkToFit="1"/>
      <protection/>
    </xf>
    <xf numFmtId="0" fontId="11" fillId="4" borderId="27" xfId="33" applyFont="1" applyFill="1" applyBorder="1" applyAlignment="1">
      <alignment vertical="center" shrinkToFit="1"/>
      <protection/>
    </xf>
    <xf numFmtId="0" fontId="11" fillId="4" borderId="11" xfId="33" applyFont="1" applyFill="1" applyBorder="1" applyAlignment="1">
      <alignment vertical="center" shrinkToFit="1"/>
      <protection/>
    </xf>
    <xf numFmtId="0" fontId="13" fillId="33" borderId="47" xfId="33" applyFont="1" applyFill="1" applyBorder="1" applyAlignment="1">
      <alignment horizontal="center" vertical="center"/>
      <protection/>
    </xf>
    <xf numFmtId="0" fontId="13" fillId="33" borderId="10" xfId="33" applyFont="1" applyFill="1" applyBorder="1" applyAlignment="1">
      <alignment horizontal="center" vertical="center"/>
      <protection/>
    </xf>
    <xf numFmtId="0" fontId="11" fillId="33" borderId="49" xfId="33" applyFont="1" applyFill="1" applyBorder="1" applyAlignment="1">
      <alignment horizontal="left" vertical="center" shrinkToFit="1"/>
      <protection/>
    </xf>
    <xf numFmtId="0" fontId="12" fillId="33" borderId="14" xfId="33" applyFont="1" applyFill="1" applyBorder="1" applyAlignment="1">
      <alignment horizontal="left" vertical="center" shrinkToFit="1"/>
      <protection/>
    </xf>
    <xf numFmtId="0" fontId="12" fillId="33" borderId="49" xfId="33" applyFont="1" applyFill="1" applyBorder="1" applyAlignment="1">
      <alignment horizontal="left" vertical="center" shrinkToFit="1"/>
      <protection/>
    </xf>
    <xf numFmtId="0" fontId="11" fillId="23" borderId="49" xfId="33" applyFont="1" applyFill="1" applyBorder="1" applyAlignment="1">
      <alignment horizontal="left" vertical="center" shrinkToFit="1"/>
      <protection/>
    </xf>
    <xf numFmtId="0" fontId="11" fillId="23" borderId="14" xfId="33" applyFont="1" applyFill="1" applyBorder="1" applyAlignment="1">
      <alignment horizontal="left" vertical="center" shrinkToFit="1"/>
      <protection/>
    </xf>
    <xf numFmtId="0" fontId="12" fillId="0" borderId="49" xfId="33" applyFont="1" applyFill="1" applyBorder="1" applyAlignment="1">
      <alignment horizontal="left" vertical="center" shrinkToFit="1"/>
      <protection/>
    </xf>
    <xf numFmtId="0" fontId="12" fillId="0" borderId="14" xfId="33" applyFont="1" applyFill="1" applyBorder="1" applyAlignment="1">
      <alignment horizontal="left" vertical="center" shrinkToFit="1"/>
      <protection/>
    </xf>
    <xf numFmtId="0" fontId="12" fillId="23" borderId="47" xfId="33" applyFont="1" applyFill="1" applyBorder="1" applyAlignment="1">
      <alignment horizontal="left" vertical="center" shrinkToFit="1"/>
      <protection/>
    </xf>
    <xf numFmtId="0" fontId="12" fillId="23" borderId="10" xfId="33" applyFont="1" applyFill="1" applyBorder="1" applyAlignment="1">
      <alignment horizontal="left" vertical="center" shrinkToFit="1"/>
      <protection/>
    </xf>
    <xf numFmtId="0" fontId="21" fillId="0" borderId="0" xfId="33" applyFont="1" applyFill="1" applyAlignment="1">
      <alignment vertical="center" wrapText="1"/>
      <protection/>
    </xf>
    <xf numFmtId="0" fontId="86" fillId="0" borderId="0" xfId="33" applyFont="1" applyFill="1" applyAlignment="1">
      <alignment vertical="center" wrapText="1"/>
      <protection/>
    </xf>
    <xf numFmtId="0" fontId="18" fillId="0" borderId="49" xfId="33" applyFont="1" applyFill="1" applyBorder="1" applyAlignment="1">
      <alignment horizontal="center" vertical="center"/>
      <protection/>
    </xf>
    <xf numFmtId="0" fontId="18" fillId="0" borderId="20" xfId="33" applyFont="1" applyFill="1" applyBorder="1" applyAlignment="1">
      <alignment horizontal="center" vertical="center"/>
      <protection/>
    </xf>
    <xf numFmtId="0" fontId="18" fillId="0" borderId="14" xfId="33" applyFont="1" applyFill="1" applyBorder="1" applyAlignment="1">
      <alignment horizontal="center" vertical="center"/>
      <protection/>
    </xf>
    <xf numFmtId="0" fontId="18" fillId="0" borderId="50" xfId="33" applyFont="1" applyFill="1" applyBorder="1" applyAlignment="1">
      <alignment horizontal="center" vertical="center"/>
      <protection/>
    </xf>
    <xf numFmtId="0" fontId="18" fillId="0" borderId="57" xfId="33" applyFont="1" applyFill="1" applyBorder="1" applyAlignment="1">
      <alignment horizontal="center" vertical="center"/>
      <protection/>
    </xf>
    <xf numFmtId="0" fontId="18" fillId="0" borderId="51" xfId="33" applyFont="1" applyFill="1" applyBorder="1" applyAlignment="1">
      <alignment horizontal="center" vertical="center"/>
      <protection/>
    </xf>
    <xf numFmtId="0" fontId="18" fillId="0" borderId="52" xfId="33" applyFont="1" applyFill="1" applyBorder="1" applyAlignment="1">
      <alignment horizontal="center" vertical="center"/>
      <protection/>
    </xf>
    <xf numFmtId="0" fontId="18" fillId="0" borderId="58" xfId="33" applyFont="1" applyFill="1" applyBorder="1" applyAlignment="1">
      <alignment horizontal="center" vertical="center"/>
      <protection/>
    </xf>
    <xf numFmtId="0" fontId="18" fillId="0" borderId="53" xfId="33" applyFont="1" applyFill="1" applyBorder="1" applyAlignment="1">
      <alignment horizontal="center" vertical="center"/>
      <protection/>
    </xf>
    <xf numFmtId="0" fontId="18" fillId="0" borderId="14" xfId="33" applyFont="1" applyFill="1" applyBorder="1" applyAlignment="1">
      <alignment horizontal="center" vertical="center" wrapText="1"/>
      <protection/>
    </xf>
    <xf numFmtId="0" fontId="18" fillId="0" borderId="12" xfId="33" applyFont="1" applyFill="1" applyBorder="1" applyAlignment="1">
      <alignment horizontal="center" vertical="center"/>
      <protection/>
    </xf>
    <xf numFmtId="0" fontId="13" fillId="33" borderId="20" xfId="33" applyFont="1" applyFill="1" applyBorder="1" applyAlignment="1">
      <alignment horizontal="center" vertical="center"/>
      <protection/>
    </xf>
    <xf numFmtId="0" fontId="13" fillId="33" borderId="12" xfId="33" applyFont="1" applyFill="1" applyBorder="1" applyAlignment="1">
      <alignment horizontal="center" vertical="center"/>
      <protection/>
    </xf>
    <xf numFmtId="0" fontId="13" fillId="0" borderId="20" xfId="33" applyFont="1" applyFill="1" applyBorder="1" applyAlignment="1">
      <alignment horizontal="center" vertical="center"/>
      <protection/>
    </xf>
    <xf numFmtId="0" fontId="13" fillId="0" borderId="12" xfId="33" applyFont="1" applyFill="1" applyBorder="1" applyAlignment="1">
      <alignment horizontal="center" vertical="center"/>
      <protection/>
    </xf>
    <xf numFmtId="0" fontId="12" fillId="0" borderId="36" xfId="33" applyFont="1" applyFill="1" applyBorder="1" applyAlignment="1">
      <alignment horizontal="center" vertical="center" shrinkToFit="1"/>
      <protection/>
    </xf>
    <xf numFmtId="0" fontId="12" fillId="0" borderId="48" xfId="33" applyFont="1" applyFill="1" applyBorder="1" applyAlignment="1">
      <alignment horizontal="center" vertical="center" shrinkToFit="1"/>
      <protection/>
    </xf>
    <xf numFmtId="0" fontId="18" fillId="0" borderId="40" xfId="33" applyFont="1" applyFill="1" applyBorder="1" applyAlignment="1">
      <alignment horizontal="center" vertical="center"/>
      <protection/>
    </xf>
    <xf numFmtId="0" fontId="18" fillId="0" borderId="42" xfId="33" applyFont="1" applyFill="1" applyBorder="1" applyAlignment="1">
      <alignment horizontal="center" vertical="center"/>
      <protection/>
    </xf>
    <xf numFmtId="0" fontId="18" fillId="0" borderId="29" xfId="33" applyFont="1" applyFill="1" applyBorder="1" applyAlignment="1">
      <alignment horizontal="center" vertical="center"/>
      <protection/>
    </xf>
    <xf numFmtId="0" fontId="18" fillId="0" borderId="36" xfId="33" applyFont="1" applyFill="1" applyBorder="1" applyAlignment="1">
      <alignment horizontal="center" vertical="center"/>
      <protection/>
    </xf>
    <xf numFmtId="0" fontId="18" fillId="0" borderId="30" xfId="33" applyFont="1" applyFill="1" applyBorder="1" applyAlignment="1">
      <alignment horizontal="center" vertical="center"/>
      <protection/>
    </xf>
    <xf numFmtId="0" fontId="18" fillId="0" borderId="33" xfId="33" applyFont="1" applyFill="1" applyBorder="1" applyAlignment="1">
      <alignment horizontal="center" vertical="center"/>
      <protection/>
    </xf>
    <xf numFmtId="0" fontId="15" fillId="0" borderId="47" xfId="33" applyFont="1" applyFill="1" applyBorder="1" applyAlignment="1">
      <alignment horizontal="left" vertical="center" shrinkToFit="1"/>
      <protection/>
    </xf>
    <xf numFmtId="0" fontId="15" fillId="0" borderId="10" xfId="33" applyFont="1" applyFill="1" applyBorder="1" applyAlignment="1">
      <alignment horizontal="left" vertical="center" shrinkToFit="1"/>
      <protection/>
    </xf>
    <xf numFmtId="0" fontId="83" fillId="0" borderId="43" xfId="0" applyFont="1" applyFill="1" applyBorder="1" applyAlignment="1">
      <alignment horizontal="center" vertical="center"/>
    </xf>
    <xf numFmtId="0" fontId="83" fillId="0" borderId="45" xfId="0" applyFont="1" applyFill="1" applyBorder="1" applyAlignment="1">
      <alignment horizontal="center" vertical="center"/>
    </xf>
    <xf numFmtId="0" fontId="12" fillId="0" borderId="54" xfId="33" applyFont="1" applyFill="1" applyBorder="1" applyAlignment="1">
      <alignment horizontal="center" vertical="center" shrinkToFit="1"/>
      <protection/>
    </xf>
    <xf numFmtId="0" fontId="12" fillId="0" borderId="23" xfId="33" applyFont="1" applyFill="1" applyBorder="1" applyAlignment="1">
      <alignment horizontal="center" vertical="center" shrinkToFit="1"/>
      <protection/>
    </xf>
    <xf numFmtId="0" fontId="0" fillId="0" borderId="11" xfId="0" applyBorder="1" applyAlignment="1">
      <alignment horizontal="left" vertical="center" shrinkToFit="1"/>
    </xf>
    <xf numFmtId="0" fontId="12" fillId="0" borderId="47" xfId="33" applyFont="1" applyFill="1" applyBorder="1" applyAlignment="1">
      <alignment horizontal="center" vertical="center"/>
      <protection/>
    </xf>
    <xf numFmtId="0" fontId="12" fillId="0" borderId="10" xfId="33" applyFont="1" applyFill="1" applyBorder="1" applyAlignment="1">
      <alignment horizontal="center" vertical="center"/>
      <protection/>
    </xf>
    <xf numFmtId="0" fontId="13" fillId="0" borderId="47" xfId="33" applyFont="1" applyFill="1" applyBorder="1" applyAlignment="1">
      <alignment horizontal="center" vertical="center"/>
      <protection/>
    </xf>
    <xf numFmtId="0" fontId="13" fillId="0" borderId="10" xfId="33" applyFont="1" applyFill="1" applyBorder="1" applyAlignment="1">
      <alignment horizontal="center" vertical="center"/>
      <protection/>
    </xf>
    <xf numFmtId="0" fontId="12" fillId="0" borderId="35" xfId="33" applyFont="1" applyFill="1" applyBorder="1" applyAlignment="1">
      <alignment horizontal="center" vertical="center" shrinkToFit="1"/>
      <protection/>
    </xf>
    <xf numFmtId="0" fontId="12" fillId="0" borderId="19" xfId="33" applyFont="1" applyFill="1" applyBorder="1" applyAlignment="1">
      <alignment horizontal="center" vertical="center" shrinkToFit="1"/>
      <protection/>
    </xf>
    <xf numFmtId="0" fontId="3" fillId="23" borderId="27" xfId="33" applyFont="1" applyFill="1" applyBorder="1" applyAlignment="1">
      <alignment horizontal="left" vertical="center" shrinkToFit="1"/>
      <protection/>
    </xf>
    <xf numFmtId="0" fontId="3" fillId="23" borderId="11" xfId="33" applyFont="1" applyFill="1" applyBorder="1" applyAlignment="1">
      <alignment horizontal="left" vertical="center" shrinkToFit="1"/>
      <protection/>
    </xf>
    <xf numFmtId="0" fontId="13" fillId="0" borderId="27" xfId="33" applyFont="1" applyFill="1" applyBorder="1" applyAlignment="1">
      <alignment horizontal="left" vertical="center"/>
      <protection/>
    </xf>
    <xf numFmtId="0" fontId="13" fillId="0" borderId="11" xfId="33" applyFont="1" applyFill="1" applyBorder="1" applyAlignment="1">
      <alignment horizontal="left" vertical="center"/>
      <protection/>
    </xf>
    <xf numFmtId="0" fontId="0" fillId="23" borderId="11" xfId="0" applyFill="1" applyBorder="1" applyAlignment="1">
      <alignment horizontal="left" vertical="center" shrinkToFit="1"/>
    </xf>
    <xf numFmtId="0" fontId="10" fillId="0" borderId="0" xfId="33" applyFont="1" applyFill="1" applyBorder="1" applyAlignment="1">
      <alignment horizontal="center" vertical="center"/>
      <protection/>
    </xf>
    <xf numFmtId="0" fontId="94" fillId="0" borderId="0" xfId="33" applyFont="1" applyFill="1" applyBorder="1" applyAlignment="1">
      <alignment horizontal="right" vertical="center" wrapText="1"/>
      <protection/>
    </xf>
    <xf numFmtId="0" fontId="3" fillId="0" borderId="31" xfId="33" applyFont="1" applyFill="1" applyBorder="1" applyAlignment="1">
      <alignment horizontal="center" vertical="center" textRotation="255"/>
      <protection/>
    </xf>
    <xf numFmtId="0" fontId="3" fillId="0" borderId="22" xfId="33" applyFont="1" applyFill="1" applyBorder="1" applyAlignment="1">
      <alignment horizontal="center" vertical="center" textRotation="255"/>
      <protection/>
    </xf>
    <xf numFmtId="0" fontId="3" fillId="0" borderId="49" xfId="33" applyFont="1" applyFill="1" applyBorder="1" applyAlignment="1">
      <alignment horizontal="center" vertical="center"/>
      <protection/>
    </xf>
    <xf numFmtId="0" fontId="13" fillId="0" borderId="59" xfId="33" applyFont="1" applyFill="1" applyBorder="1" applyAlignment="1">
      <alignment horizontal="center" vertical="center"/>
      <protection/>
    </xf>
    <xf numFmtId="0" fontId="13" fillId="0" borderId="60" xfId="33" applyFont="1" applyFill="1" applyBorder="1" applyAlignment="1">
      <alignment horizontal="center" vertical="center"/>
      <protection/>
    </xf>
    <xf numFmtId="0" fontId="3" fillId="0" borderId="37" xfId="33" applyNumberFormat="1" applyFont="1" applyFill="1" applyBorder="1" applyAlignment="1">
      <alignment horizontal="center" vertical="center" wrapText="1"/>
      <protection/>
    </xf>
    <xf numFmtId="0" fontId="3" fillId="0" borderId="38" xfId="33" applyNumberFormat="1" applyFont="1" applyFill="1" applyBorder="1" applyAlignment="1">
      <alignment horizontal="center" vertical="center" wrapText="1"/>
      <protection/>
    </xf>
    <xf numFmtId="0" fontId="3" fillId="0" borderId="38" xfId="33" applyNumberFormat="1" applyFont="1" applyFill="1" applyBorder="1" applyAlignment="1">
      <alignment horizontal="center" vertical="center"/>
      <protection/>
    </xf>
    <xf numFmtId="0" fontId="3" fillId="0" borderId="15" xfId="33" applyNumberFormat="1" applyFont="1" applyFill="1" applyBorder="1" applyAlignment="1">
      <alignment horizontal="center" vertical="center"/>
      <protection/>
    </xf>
    <xf numFmtId="0" fontId="11" fillId="23" borderId="61" xfId="33" applyFont="1" applyFill="1" applyBorder="1" applyAlignment="1">
      <alignment horizontal="left" vertical="center" shrinkToFit="1"/>
      <protection/>
    </xf>
    <xf numFmtId="0" fontId="11" fillId="23" borderId="54" xfId="33" applyFont="1" applyFill="1" applyBorder="1" applyAlignment="1">
      <alignment horizontal="left" vertical="center" shrinkToFit="1"/>
      <protection/>
    </xf>
    <xf numFmtId="0" fontId="3" fillId="23" borderId="61" xfId="33" applyFont="1" applyFill="1" applyBorder="1" applyAlignment="1">
      <alignment horizontal="left" vertical="center" shrinkToFit="1"/>
      <protection/>
    </xf>
    <xf numFmtId="0" fontId="3" fillId="23" borderId="54" xfId="33" applyFont="1" applyFill="1" applyBorder="1" applyAlignment="1">
      <alignment horizontal="left" vertical="center" shrinkToFit="1"/>
      <protection/>
    </xf>
    <xf numFmtId="0" fontId="12" fillId="0" borderId="61" xfId="33" applyFont="1" applyFill="1" applyBorder="1" applyAlignment="1">
      <alignment horizontal="left" vertical="center" shrinkToFit="1"/>
      <protection/>
    </xf>
    <xf numFmtId="0" fontId="12" fillId="0" borderId="54" xfId="33" applyFont="1" applyFill="1" applyBorder="1" applyAlignment="1">
      <alignment horizontal="left" vertical="center" shrinkToFit="1"/>
      <protection/>
    </xf>
    <xf numFmtId="0" fontId="3" fillId="0" borderId="27" xfId="33" applyFont="1" applyFill="1" applyBorder="1" applyAlignment="1">
      <alignment horizontal="left" vertical="center" shrinkToFit="1"/>
      <protection/>
    </xf>
    <xf numFmtId="0" fontId="3" fillId="0" borderId="11" xfId="33" applyFont="1" applyFill="1" applyBorder="1" applyAlignment="1">
      <alignment horizontal="left" vertical="center" shrinkToFit="1"/>
      <protection/>
    </xf>
    <xf numFmtId="0" fontId="11" fillId="33" borderId="35" xfId="33" applyFont="1" applyFill="1" applyBorder="1" applyAlignment="1">
      <alignment horizontal="center" vertical="center" shrinkToFit="1"/>
      <protection/>
    </xf>
    <xf numFmtId="0" fontId="11" fillId="33" borderId="36" xfId="33" applyFont="1" applyFill="1" applyBorder="1" applyAlignment="1">
      <alignment horizontal="center" vertical="center" shrinkToFit="1"/>
      <protection/>
    </xf>
    <xf numFmtId="0" fontId="11" fillId="33" borderId="19" xfId="33" applyFont="1" applyFill="1" applyBorder="1" applyAlignment="1">
      <alignment horizontal="center" vertical="center" shrinkToFit="1"/>
      <protection/>
    </xf>
    <xf numFmtId="0" fontId="12" fillId="0" borderId="62" xfId="33" applyNumberFormat="1" applyFont="1" applyFill="1" applyBorder="1" applyAlignment="1">
      <alignment horizontal="center" vertical="center" shrinkToFit="1"/>
      <protection/>
    </xf>
    <xf numFmtId="0" fontId="12" fillId="0" borderId="63" xfId="33" applyNumberFormat="1" applyFont="1" applyFill="1" applyBorder="1" applyAlignment="1">
      <alignment horizontal="center" vertical="center" shrinkToFit="1"/>
      <protection/>
    </xf>
    <xf numFmtId="0" fontId="12" fillId="0" borderId="64" xfId="33" applyNumberFormat="1" applyFont="1" applyFill="1" applyBorder="1" applyAlignment="1">
      <alignment horizontal="center" vertical="center" shrinkToFit="1"/>
      <protection/>
    </xf>
    <xf numFmtId="0" fontId="11" fillId="33" borderId="20" xfId="33" applyFont="1" applyFill="1" applyBorder="1" applyAlignment="1">
      <alignment horizontal="center" vertical="center" shrinkToFit="1"/>
      <protection/>
    </xf>
    <xf numFmtId="0" fontId="11" fillId="33" borderId="12" xfId="33" applyFont="1" applyFill="1" applyBorder="1" applyAlignment="1">
      <alignment horizontal="center" vertical="center" shrinkToFit="1"/>
      <protection/>
    </xf>
    <xf numFmtId="0" fontId="11" fillId="0" borderId="20" xfId="33" applyFont="1" applyFill="1" applyBorder="1" applyAlignment="1">
      <alignment horizontal="center" vertical="center" shrinkToFit="1"/>
      <protection/>
    </xf>
    <xf numFmtId="0" fontId="11" fillId="0" borderId="12" xfId="33" applyFont="1" applyFill="1" applyBorder="1" applyAlignment="1">
      <alignment horizontal="center" vertical="center" shrinkToFit="1"/>
      <protection/>
    </xf>
    <xf numFmtId="0" fontId="3" fillId="0" borderId="37" xfId="33" applyFont="1" applyFill="1" applyBorder="1" applyAlignment="1">
      <alignment horizontal="center" vertical="center" wrapText="1"/>
      <protection/>
    </xf>
    <xf numFmtId="0" fontId="3" fillId="0" borderId="38" xfId="33" applyFont="1" applyFill="1" applyBorder="1" applyAlignment="1">
      <alignment horizontal="center" vertical="center"/>
      <protection/>
    </xf>
    <xf numFmtId="0" fontId="3" fillId="0" borderId="15" xfId="33" applyFont="1" applyFill="1" applyBorder="1" applyAlignment="1">
      <alignment horizontal="center" vertical="center"/>
      <protection/>
    </xf>
    <xf numFmtId="0" fontId="11" fillId="0" borderId="32" xfId="33" applyFont="1" applyFill="1" applyBorder="1" applyAlignment="1">
      <alignment horizontal="left" vertical="center" shrinkToFit="1"/>
      <protection/>
    </xf>
    <xf numFmtId="0" fontId="11" fillId="0" borderId="18" xfId="33" applyFont="1" applyFill="1" applyBorder="1" applyAlignment="1">
      <alignment horizontal="left" vertical="center" shrinkToFit="1"/>
      <protection/>
    </xf>
    <xf numFmtId="0" fontId="0" fillId="0" borderId="11" xfId="0" applyBorder="1" applyAlignment="1">
      <alignment vertical="center" shrinkToFit="1"/>
    </xf>
    <xf numFmtId="0" fontId="12" fillId="0" borderId="62" xfId="33" applyFont="1" applyFill="1" applyBorder="1" applyAlignment="1">
      <alignment horizontal="center" vertical="center" shrinkToFit="1"/>
      <protection/>
    </xf>
    <xf numFmtId="0" fontId="12" fillId="0" borderId="63" xfId="33" applyFont="1" applyFill="1" applyBorder="1" applyAlignment="1">
      <alignment horizontal="center" vertical="center" shrinkToFit="1"/>
      <protection/>
    </xf>
    <xf numFmtId="0" fontId="12" fillId="0" borderId="64" xfId="33" applyFont="1" applyFill="1" applyBorder="1" applyAlignment="1">
      <alignment horizontal="center" vertical="center" shrinkToFit="1"/>
      <protection/>
    </xf>
    <xf numFmtId="0" fontId="32" fillId="0" borderId="27" xfId="33" applyFont="1" applyFill="1" applyBorder="1" applyAlignment="1">
      <alignment horizontal="left" vertical="center" shrinkToFit="1"/>
      <protection/>
    </xf>
    <xf numFmtId="0" fontId="32" fillId="0" borderId="11" xfId="33" applyFont="1" applyFill="1" applyBorder="1" applyAlignment="1">
      <alignment horizontal="left" vertical="center" shrinkToFit="1"/>
      <protection/>
    </xf>
    <xf numFmtId="0" fontId="11" fillId="0" borderId="35" xfId="33" applyFont="1" applyFill="1" applyBorder="1" applyAlignment="1">
      <alignment horizontal="center" vertical="center" shrinkToFit="1"/>
      <protection/>
    </xf>
    <xf numFmtId="0" fontId="11" fillId="0" borderId="36" xfId="33" applyFont="1" applyFill="1" applyBorder="1" applyAlignment="1">
      <alignment horizontal="center" vertical="center" shrinkToFit="1"/>
      <protection/>
    </xf>
    <xf numFmtId="0" fontId="11" fillId="0" borderId="19" xfId="33" applyFont="1" applyFill="1" applyBorder="1" applyAlignment="1">
      <alignment horizontal="center" vertical="center" shrinkToFit="1"/>
      <protection/>
    </xf>
    <xf numFmtId="0" fontId="11" fillId="33" borderId="32" xfId="33" applyFont="1" applyFill="1" applyBorder="1" applyAlignment="1">
      <alignment horizontal="left" vertical="center" shrinkToFit="1"/>
      <protection/>
    </xf>
    <xf numFmtId="0" fontId="11" fillId="33" borderId="18" xfId="33" applyFont="1" applyFill="1" applyBorder="1" applyAlignment="1">
      <alignment horizontal="left" vertical="center" shrinkToFit="1"/>
      <protection/>
    </xf>
    <xf numFmtId="0" fontId="0" fillId="4" borderId="11" xfId="0" applyFill="1" applyBorder="1" applyAlignment="1">
      <alignment horizontal="left" vertical="center" shrinkToFit="1"/>
    </xf>
    <xf numFmtId="0" fontId="3" fillId="0" borderId="46" xfId="33" applyFont="1" applyFill="1" applyBorder="1" applyAlignment="1">
      <alignment horizontal="center" vertical="center" wrapText="1"/>
      <protection/>
    </xf>
    <xf numFmtId="0" fontId="82" fillId="33" borderId="27" xfId="33" applyFont="1" applyFill="1" applyBorder="1" applyAlignment="1">
      <alignment horizontal="left" vertical="center" shrinkToFit="1"/>
      <protection/>
    </xf>
    <xf numFmtId="0" fontId="82" fillId="33" borderId="11" xfId="33" applyFont="1" applyFill="1" applyBorder="1" applyAlignment="1">
      <alignment horizontal="left" vertical="center" shrinkToFit="1"/>
      <protection/>
    </xf>
    <xf numFmtId="0" fontId="84" fillId="33" borderId="11" xfId="0" applyFont="1" applyFill="1" applyBorder="1" applyAlignment="1">
      <alignment horizontal="left" vertical="center" shrinkToFit="1"/>
    </xf>
    <xf numFmtId="0" fontId="3" fillId="0" borderId="47" xfId="33" applyFont="1" applyFill="1" applyBorder="1" applyAlignment="1">
      <alignment horizontal="center" vertical="center"/>
      <protection/>
    </xf>
    <xf numFmtId="0" fontId="3" fillId="0" borderId="10" xfId="33" applyFont="1" applyFill="1" applyBorder="1" applyAlignment="1">
      <alignment horizontal="center" vertical="center"/>
      <protection/>
    </xf>
    <xf numFmtId="0" fontId="5" fillId="0" borderId="49" xfId="33" applyFont="1" applyFill="1" applyBorder="1" applyAlignment="1">
      <alignment horizontal="center" vertical="center"/>
      <protection/>
    </xf>
    <xf numFmtId="0" fontId="5" fillId="0" borderId="20" xfId="33" applyFont="1" applyFill="1" applyBorder="1" applyAlignment="1">
      <alignment horizontal="center" vertical="center"/>
      <protection/>
    </xf>
    <xf numFmtId="0" fontId="5" fillId="0" borderId="40" xfId="33" applyFont="1" applyFill="1" applyBorder="1" applyAlignment="1">
      <alignment horizontal="center" vertical="center"/>
      <protection/>
    </xf>
    <xf numFmtId="0" fontId="5" fillId="0" borderId="14" xfId="33" applyFont="1" applyFill="1" applyBorder="1" applyAlignment="1">
      <alignment horizontal="center" vertical="center"/>
      <protection/>
    </xf>
    <xf numFmtId="0" fontId="5" fillId="0" borderId="50" xfId="33" applyFont="1" applyFill="1" applyBorder="1" applyAlignment="1">
      <alignment horizontal="center" vertical="center"/>
      <protection/>
    </xf>
    <xf numFmtId="0" fontId="5" fillId="0" borderId="57" xfId="33" applyFont="1" applyFill="1" applyBorder="1" applyAlignment="1">
      <alignment horizontal="center" vertical="center"/>
      <protection/>
    </xf>
    <xf numFmtId="0" fontId="5" fillId="0" borderId="51" xfId="33" applyFont="1" applyFill="1" applyBorder="1" applyAlignment="1">
      <alignment horizontal="center" vertical="center"/>
      <protection/>
    </xf>
    <xf numFmtId="0" fontId="5" fillId="0" borderId="52" xfId="33" applyFont="1" applyFill="1" applyBorder="1" applyAlignment="1">
      <alignment horizontal="center" vertical="center"/>
      <protection/>
    </xf>
    <xf numFmtId="0" fontId="5" fillId="0" borderId="58" xfId="33" applyFont="1" applyFill="1" applyBorder="1" applyAlignment="1">
      <alignment horizontal="center" vertical="center"/>
      <protection/>
    </xf>
    <xf numFmtId="0" fontId="5" fillId="0" borderId="53" xfId="33" applyFont="1" applyFill="1" applyBorder="1" applyAlignment="1">
      <alignment horizontal="center" vertical="center"/>
      <protection/>
    </xf>
    <xf numFmtId="0" fontId="5" fillId="0" borderId="14" xfId="33" applyFont="1" applyFill="1" applyBorder="1" applyAlignment="1">
      <alignment horizontal="center" vertical="center" wrapText="1"/>
      <protection/>
    </xf>
    <xf numFmtId="0" fontId="5" fillId="0" borderId="12" xfId="33" applyFont="1" applyFill="1" applyBorder="1" applyAlignment="1">
      <alignment horizontal="center" vertical="center"/>
      <protection/>
    </xf>
    <xf numFmtId="0" fontId="3" fillId="33" borderId="20" xfId="33" applyFont="1" applyFill="1" applyBorder="1" applyAlignment="1">
      <alignment horizontal="center" vertical="center"/>
      <protection/>
    </xf>
    <xf numFmtId="0" fontId="3" fillId="33" borderId="12" xfId="33" applyFont="1" applyFill="1" applyBorder="1" applyAlignment="1">
      <alignment horizontal="center" vertical="center"/>
      <protection/>
    </xf>
    <xf numFmtId="0" fontId="3" fillId="0" borderId="20" xfId="33" applyFont="1" applyFill="1" applyBorder="1" applyAlignment="1">
      <alignment horizontal="center" vertical="center"/>
      <protection/>
    </xf>
    <xf numFmtId="0" fontId="3" fillId="0" borderId="12" xfId="33" applyFont="1" applyFill="1" applyBorder="1" applyAlignment="1">
      <alignment horizontal="center" vertical="center"/>
      <protection/>
    </xf>
    <xf numFmtId="0" fontId="11" fillId="33" borderId="47" xfId="33" applyFont="1" applyFill="1" applyBorder="1" applyAlignment="1">
      <alignment horizontal="center" vertical="center"/>
      <protection/>
    </xf>
    <xf numFmtId="0" fontId="11" fillId="33" borderId="10" xfId="33" applyFont="1" applyFill="1" applyBorder="1" applyAlignment="1">
      <alignment horizontal="center" vertical="center"/>
      <protection/>
    </xf>
    <xf numFmtId="0" fontId="12" fillId="33" borderId="10" xfId="33" applyFont="1" applyFill="1" applyBorder="1" applyAlignment="1">
      <alignment horizontal="center" vertical="center"/>
      <protection/>
    </xf>
    <xf numFmtId="0" fontId="3" fillId="33" borderId="47" xfId="33" applyFont="1" applyFill="1" applyBorder="1" applyAlignment="1">
      <alignment horizontal="center" vertical="center"/>
      <protection/>
    </xf>
    <xf numFmtId="0" fontId="3" fillId="33" borderId="10" xfId="33" applyFont="1" applyFill="1" applyBorder="1" applyAlignment="1">
      <alignment horizontal="center" vertical="center"/>
      <protection/>
    </xf>
    <xf numFmtId="0" fontId="12" fillId="0" borderId="49" xfId="33" applyFont="1" applyFill="1" applyBorder="1" applyAlignment="1">
      <alignment horizontal="center" vertical="center" shrinkToFit="1"/>
      <protection/>
    </xf>
    <xf numFmtId="0" fontId="12" fillId="0" borderId="47" xfId="33" applyFont="1" applyFill="1" applyBorder="1" applyAlignment="1">
      <alignment horizontal="center" vertical="center" shrinkToFit="1"/>
      <protection/>
    </xf>
    <xf numFmtId="0" fontId="12" fillId="0" borderId="16" xfId="33" applyFont="1" applyFill="1" applyBorder="1" applyAlignment="1">
      <alignment horizontal="center" vertical="center" shrinkToFit="1"/>
      <protection/>
    </xf>
    <xf numFmtId="0" fontId="12" fillId="0" borderId="17" xfId="33" applyFont="1" applyFill="1" applyBorder="1" applyAlignment="1">
      <alignment horizontal="center" vertical="center" shrinkToFit="1"/>
      <protection/>
    </xf>
    <xf numFmtId="0" fontId="5" fillId="0" borderId="30" xfId="33" applyFont="1" applyFill="1" applyBorder="1" applyAlignment="1">
      <alignment horizontal="center" vertical="center"/>
      <protection/>
    </xf>
    <xf numFmtId="0" fontId="5" fillId="0" borderId="33" xfId="33" applyFont="1" applyFill="1" applyBorder="1" applyAlignment="1">
      <alignment horizontal="center" vertical="center"/>
      <protection/>
    </xf>
    <xf numFmtId="0" fontId="3" fillId="0" borderId="65" xfId="33" applyNumberFormat="1" applyFont="1" applyFill="1" applyBorder="1" applyAlignment="1">
      <alignment horizontal="center" vertical="center" wrapText="1"/>
      <protection/>
    </xf>
    <xf numFmtId="0" fontId="3" fillId="0" borderId="66" xfId="33" applyNumberFormat="1" applyFont="1" applyFill="1" applyBorder="1" applyAlignment="1">
      <alignment horizontal="center" vertical="center"/>
      <protection/>
    </xf>
    <xf numFmtId="0" fontId="3" fillId="0" borderId="67" xfId="33" applyNumberFormat="1" applyFont="1" applyFill="1" applyBorder="1" applyAlignment="1">
      <alignment horizontal="center" vertical="center"/>
      <protection/>
    </xf>
    <xf numFmtId="0" fontId="3" fillId="23" borderId="49" xfId="33" applyFont="1" applyFill="1" applyBorder="1" applyAlignment="1">
      <alignment horizontal="left" vertical="center"/>
      <protection/>
    </xf>
    <xf numFmtId="0" fontId="3" fillId="23" borderId="14" xfId="33" applyFont="1" applyFill="1" applyBorder="1" applyAlignment="1">
      <alignment horizontal="left" vertical="center"/>
      <protection/>
    </xf>
    <xf numFmtId="0" fontId="3" fillId="4" borderId="47" xfId="33" applyFont="1" applyFill="1" applyBorder="1" applyAlignment="1">
      <alignment horizontal="left" vertical="center"/>
      <protection/>
    </xf>
    <xf numFmtId="0" fontId="3" fillId="4" borderId="10" xfId="33" applyFont="1" applyFill="1" applyBorder="1" applyAlignment="1">
      <alignment horizontal="left" vertical="center"/>
      <protection/>
    </xf>
    <xf numFmtId="0" fontId="13" fillId="33" borderId="49" xfId="33" applyFont="1" applyFill="1" applyBorder="1" applyAlignment="1">
      <alignment horizontal="left" vertical="center"/>
      <protection/>
    </xf>
    <xf numFmtId="0" fontId="13" fillId="33" borderId="14" xfId="33" applyFont="1" applyFill="1" applyBorder="1" applyAlignment="1">
      <alignment horizontal="left" vertical="center"/>
      <protection/>
    </xf>
    <xf numFmtId="0" fontId="13" fillId="33" borderId="47" xfId="33" applyFont="1" applyFill="1" applyBorder="1" applyAlignment="1">
      <alignment horizontal="left" vertical="center"/>
      <protection/>
    </xf>
    <xf numFmtId="0" fontId="13" fillId="33" borderId="10" xfId="33" applyFont="1" applyFill="1" applyBorder="1" applyAlignment="1">
      <alignment horizontal="left" vertical="center"/>
      <protection/>
    </xf>
    <xf numFmtId="0" fontId="13" fillId="0" borderId="51" xfId="33" applyFont="1" applyFill="1" applyBorder="1" applyAlignment="1">
      <alignment horizontal="center" vertical="center"/>
      <protection/>
    </xf>
    <xf numFmtId="0" fontId="13" fillId="0" borderId="55" xfId="33" applyFont="1" applyFill="1" applyBorder="1" applyAlignment="1">
      <alignment horizontal="center" vertical="center"/>
      <protection/>
    </xf>
    <xf numFmtId="0" fontId="13" fillId="0" borderId="53" xfId="33" applyFont="1" applyFill="1" applyBorder="1" applyAlignment="1">
      <alignment horizontal="center" vertical="center"/>
      <protection/>
    </xf>
    <xf numFmtId="0" fontId="13" fillId="0" borderId="43" xfId="33" applyFont="1" applyFill="1" applyBorder="1" applyAlignment="1">
      <alignment horizontal="center" vertical="center"/>
      <protection/>
    </xf>
    <xf numFmtId="0" fontId="13" fillId="0" borderId="44" xfId="33" applyFont="1" applyFill="1" applyBorder="1" applyAlignment="1">
      <alignment horizontal="center" vertical="center"/>
      <protection/>
    </xf>
    <xf numFmtId="0" fontId="13" fillId="0" borderId="45" xfId="33" applyFont="1" applyFill="1" applyBorder="1" applyAlignment="1">
      <alignment horizontal="center" vertical="center"/>
      <protection/>
    </xf>
    <xf numFmtId="0" fontId="13" fillId="0" borderId="14" xfId="33" applyFont="1" applyFill="1" applyBorder="1" applyAlignment="1">
      <alignment horizontal="left" vertical="center"/>
      <protection/>
    </xf>
    <xf numFmtId="0" fontId="13" fillId="0" borderId="10" xfId="33" applyFont="1" applyFill="1" applyBorder="1" applyAlignment="1">
      <alignment horizontal="left" vertical="center"/>
      <protection/>
    </xf>
    <xf numFmtId="0" fontId="0" fillId="0" borderId="27" xfId="0" applyFill="1" applyBorder="1" applyAlignment="1">
      <alignment horizontal="left" vertical="center"/>
    </xf>
    <xf numFmtId="0" fontId="0" fillId="0" borderId="11" xfId="0" applyFill="1" applyBorder="1" applyAlignment="1">
      <alignment horizontal="left" vertical="center"/>
    </xf>
    <xf numFmtId="0" fontId="0" fillId="33" borderId="11" xfId="0" applyFill="1" applyBorder="1" applyAlignment="1">
      <alignment horizontal="left" vertical="center" shrinkToFit="1"/>
    </xf>
    <xf numFmtId="0" fontId="0" fillId="4" borderId="11" xfId="0" applyFill="1" applyBorder="1" applyAlignment="1">
      <alignment vertical="center" shrinkToFit="1"/>
    </xf>
    <xf numFmtId="0" fontId="14" fillId="0" borderId="62" xfId="33" applyFont="1" applyFill="1" applyBorder="1" applyAlignment="1">
      <alignment horizontal="center" vertical="center"/>
      <protection/>
    </xf>
    <xf numFmtId="0" fontId="14" fillId="0" borderId="63" xfId="33" applyFont="1" applyFill="1" applyBorder="1" applyAlignment="1">
      <alignment horizontal="center" vertical="center"/>
      <protection/>
    </xf>
    <xf numFmtId="0" fontId="14" fillId="0" borderId="64" xfId="33" applyFont="1" applyFill="1" applyBorder="1" applyAlignment="1">
      <alignment horizontal="center" vertical="center"/>
      <protection/>
    </xf>
    <xf numFmtId="0" fontId="14" fillId="0" borderId="43" xfId="33" applyFont="1" applyFill="1" applyBorder="1" applyAlignment="1">
      <alignment horizontal="center" vertical="center"/>
      <protection/>
    </xf>
    <xf numFmtId="0" fontId="14" fillId="0" borderId="44" xfId="33" applyFont="1" applyFill="1" applyBorder="1" applyAlignment="1">
      <alignment horizontal="center" vertical="center"/>
      <protection/>
    </xf>
    <xf numFmtId="0" fontId="14" fillId="0" borderId="45" xfId="33" applyFont="1" applyFill="1" applyBorder="1" applyAlignment="1">
      <alignment horizontal="center" vertical="center"/>
      <protection/>
    </xf>
    <xf numFmtId="0" fontId="6" fillId="33" borderId="49" xfId="33" applyFont="1" applyFill="1" applyBorder="1" applyAlignment="1">
      <alignment horizontal="left" vertical="center"/>
      <protection/>
    </xf>
    <xf numFmtId="0" fontId="6" fillId="33" borderId="14" xfId="33" applyFont="1" applyFill="1" applyBorder="1" applyAlignment="1">
      <alignment horizontal="left" vertical="center"/>
      <protection/>
    </xf>
    <xf numFmtId="0" fontId="6" fillId="33" borderId="47" xfId="33" applyFont="1" applyFill="1" applyBorder="1" applyAlignment="1">
      <alignment vertical="center"/>
      <protection/>
    </xf>
    <xf numFmtId="0" fontId="6" fillId="33" borderId="10" xfId="33" applyFont="1" applyFill="1" applyBorder="1" applyAlignment="1">
      <alignment vertical="center"/>
      <protection/>
    </xf>
    <xf numFmtId="0" fontId="6" fillId="0" borderId="65" xfId="33" applyFont="1" applyFill="1" applyBorder="1" applyAlignment="1">
      <alignment horizontal="center" vertical="center" wrapText="1"/>
      <protection/>
    </xf>
    <xf numFmtId="0" fontId="6" fillId="0" borderId="66" xfId="33" applyFont="1" applyFill="1" applyBorder="1" applyAlignment="1">
      <alignment horizontal="center" vertical="center"/>
      <protection/>
    </xf>
    <xf numFmtId="0" fontId="6" fillId="0" borderId="67" xfId="33" applyFont="1" applyFill="1" applyBorder="1" applyAlignment="1">
      <alignment horizontal="center" vertical="center"/>
      <protection/>
    </xf>
    <xf numFmtId="0" fontId="25" fillId="33" borderId="61" xfId="33" applyFont="1" applyFill="1" applyBorder="1" applyAlignment="1">
      <alignment horizontal="left" vertical="center" shrinkToFit="1"/>
      <protection/>
    </xf>
    <xf numFmtId="0" fontId="25" fillId="33" borderId="54" xfId="33" applyFont="1" applyFill="1" applyBorder="1" applyAlignment="1">
      <alignment horizontal="left" vertical="center" shrinkToFit="1"/>
      <protection/>
    </xf>
    <xf numFmtId="0" fontId="6" fillId="33" borderId="32" xfId="33" applyFont="1" applyFill="1" applyBorder="1" applyAlignment="1">
      <alignment horizontal="left" vertical="center" shrinkToFit="1"/>
      <protection/>
    </xf>
    <xf numFmtId="0" fontId="6" fillId="33" borderId="18" xfId="33" applyFont="1" applyFill="1" applyBorder="1" applyAlignment="1">
      <alignment horizontal="left" vertical="center" shrinkToFit="1"/>
      <protection/>
    </xf>
    <xf numFmtId="0" fontId="0" fillId="23" borderId="18" xfId="0" applyFill="1" applyBorder="1" applyAlignment="1">
      <alignment horizontal="left" vertical="center" shrinkToFit="1"/>
    </xf>
    <xf numFmtId="0" fontId="6" fillId="4" borderId="32" xfId="33" applyFont="1" applyFill="1" applyBorder="1" applyAlignment="1">
      <alignment horizontal="left" vertical="center" shrinkToFit="1"/>
      <protection/>
    </xf>
    <xf numFmtId="0" fontId="6" fillId="33" borderId="27" xfId="33" applyFont="1" applyFill="1" applyBorder="1" applyAlignment="1">
      <alignment horizontal="left" vertical="center" shrinkToFit="1"/>
      <protection/>
    </xf>
    <xf numFmtId="0" fontId="6" fillId="33" borderId="11" xfId="33" applyFont="1" applyFill="1" applyBorder="1" applyAlignment="1">
      <alignment horizontal="left" vertical="center" shrinkToFit="1"/>
      <protection/>
    </xf>
    <xf numFmtId="0" fontId="25" fillId="33" borderId="20" xfId="33" applyFont="1" applyFill="1" applyBorder="1" applyAlignment="1">
      <alignment horizontal="center" vertical="center" shrinkToFit="1"/>
      <protection/>
    </xf>
    <xf numFmtId="0" fontId="25" fillId="33" borderId="12" xfId="33" applyFont="1" applyFill="1" applyBorder="1" applyAlignment="1">
      <alignment horizontal="center" vertical="center" shrinkToFit="1"/>
      <protection/>
    </xf>
    <xf numFmtId="0" fontId="14" fillId="0" borderId="59" xfId="33" applyFont="1" applyFill="1" applyBorder="1" applyAlignment="1">
      <alignment horizontal="center" vertical="center"/>
      <protection/>
    </xf>
    <xf numFmtId="0" fontId="14" fillId="0" borderId="60" xfId="33" applyFont="1" applyFill="1" applyBorder="1" applyAlignment="1">
      <alignment horizontal="center" vertical="center"/>
      <protection/>
    </xf>
    <xf numFmtId="0" fontId="25" fillId="23" borderId="32" xfId="33" applyFont="1" applyFill="1" applyBorder="1" applyAlignment="1">
      <alignment vertical="center" shrinkToFit="1"/>
      <protection/>
    </xf>
    <xf numFmtId="0" fontId="25" fillId="23" borderId="18" xfId="33" applyFont="1" applyFill="1" applyBorder="1" applyAlignment="1">
      <alignment vertical="center" shrinkToFit="1"/>
      <protection/>
    </xf>
    <xf numFmtId="0" fontId="25" fillId="4" borderId="32" xfId="33" applyFont="1" applyFill="1" applyBorder="1" applyAlignment="1">
      <alignment horizontal="left" vertical="center" shrinkToFit="1"/>
      <protection/>
    </xf>
    <xf numFmtId="0" fontId="25" fillId="4" borderId="18" xfId="33" applyFont="1" applyFill="1" applyBorder="1" applyAlignment="1">
      <alignment horizontal="left" vertical="center" shrinkToFit="1"/>
      <protection/>
    </xf>
    <xf numFmtId="0" fontId="24" fillId="0" borderId="62" xfId="33" applyFont="1" applyFill="1" applyBorder="1" applyAlignment="1">
      <alignment horizontal="center" vertical="center" shrinkToFit="1"/>
      <protection/>
    </xf>
    <xf numFmtId="0" fontId="24" fillId="0" borderId="63" xfId="33" applyFont="1" applyFill="1" applyBorder="1" applyAlignment="1">
      <alignment horizontal="center" vertical="center" shrinkToFit="1"/>
      <protection/>
    </xf>
    <xf numFmtId="0" fontId="24" fillId="0" borderId="64" xfId="33" applyFont="1" applyFill="1" applyBorder="1" applyAlignment="1">
      <alignment horizontal="center" vertical="center" shrinkToFit="1"/>
      <protection/>
    </xf>
    <xf numFmtId="0" fontId="31" fillId="33" borderId="27" xfId="33" applyFont="1" applyFill="1" applyBorder="1" applyAlignment="1">
      <alignment horizontal="left" vertical="center" shrinkToFit="1"/>
      <protection/>
    </xf>
    <xf numFmtId="0" fontId="31" fillId="33" borderId="11" xfId="33" applyFont="1" applyFill="1" applyBorder="1" applyAlignment="1">
      <alignment horizontal="left" vertical="center" shrinkToFit="1"/>
      <protection/>
    </xf>
    <xf numFmtId="0" fontId="24" fillId="0" borderId="62" xfId="33" applyNumberFormat="1" applyFont="1" applyFill="1" applyBorder="1" applyAlignment="1">
      <alignment horizontal="center" vertical="center" shrinkToFit="1"/>
      <protection/>
    </xf>
    <xf numFmtId="0" fontId="24" fillId="0" borderId="63" xfId="33" applyNumberFormat="1" applyFont="1" applyFill="1" applyBorder="1" applyAlignment="1">
      <alignment horizontal="center" vertical="center" shrinkToFit="1"/>
      <protection/>
    </xf>
    <xf numFmtId="0" fontId="24" fillId="0" borderId="64" xfId="33" applyNumberFormat="1" applyFont="1" applyFill="1" applyBorder="1" applyAlignment="1">
      <alignment horizontal="center" vertical="center" shrinkToFit="1"/>
      <protection/>
    </xf>
    <xf numFmtId="0" fontId="25" fillId="23" borderId="27" xfId="33" applyFont="1" applyFill="1" applyBorder="1" applyAlignment="1">
      <alignment vertical="center" shrinkToFit="1"/>
      <protection/>
    </xf>
    <xf numFmtId="0" fontId="25" fillId="23" borderId="11" xfId="33" applyFont="1" applyFill="1" applyBorder="1" applyAlignment="1">
      <alignment vertical="center" shrinkToFit="1"/>
      <protection/>
    </xf>
    <xf numFmtId="0" fontId="24" fillId="0" borderId="49" xfId="33" applyFont="1" applyFill="1" applyBorder="1" applyAlignment="1">
      <alignment horizontal="center" vertical="center" shrinkToFit="1"/>
      <protection/>
    </xf>
    <xf numFmtId="0" fontId="24" fillId="0" borderId="47" xfId="33" applyFont="1" applyFill="1" applyBorder="1" applyAlignment="1">
      <alignment horizontal="center" vertical="center" shrinkToFit="1"/>
      <protection/>
    </xf>
    <xf numFmtId="0" fontId="95" fillId="33" borderId="11" xfId="0" applyFont="1" applyFill="1" applyBorder="1" applyAlignment="1">
      <alignment horizontal="left" vertical="center" shrinkToFit="1"/>
    </xf>
    <xf numFmtId="0" fontId="24" fillId="0" borderId="35" xfId="33" applyFont="1" applyFill="1" applyBorder="1" applyAlignment="1">
      <alignment horizontal="center" vertical="center" shrinkToFit="1"/>
      <protection/>
    </xf>
    <xf numFmtId="0" fontId="6" fillId="0" borderId="50" xfId="33" applyFont="1" applyFill="1" applyBorder="1" applyAlignment="1">
      <alignment horizontal="center" vertical="center" wrapText="1"/>
      <protection/>
    </xf>
    <xf numFmtId="0" fontId="14" fillId="33" borderId="43" xfId="33" applyFont="1" applyFill="1" applyBorder="1" applyAlignment="1">
      <alignment horizontal="center" vertical="center"/>
      <protection/>
    </xf>
    <xf numFmtId="0" fontId="14" fillId="33" borderId="44" xfId="33" applyFont="1" applyFill="1" applyBorder="1" applyAlignment="1">
      <alignment horizontal="center" vertical="center"/>
      <protection/>
    </xf>
    <xf numFmtId="0" fontId="14" fillId="33" borderId="45" xfId="33" applyFont="1" applyFill="1" applyBorder="1" applyAlignment="1">
      <alignment horizontal="center" vertical="center"/>
      <protection/>
    </xf>
    <xf numFmtId="0" fontId="14" fillId="33" borderId="62" xfId="33" applyFont="1" applyFill="1" applyBorder="1" applyAlignment="1">
      <alignment horizontal="center" vertical="center"/>
      <protection/>
    </xf>
    <xf numFmtId="0" fontId="14" fillId="33" borderId="63" xfId="33" applyFont="1" applyFill="1" applyBorder="1" applyAlignment="1">
      <alignment horizontal="center" vertical="center"/>
      <protection/>
    </xf>
    <xf numFmtId="0" fontId="14" fillId="33" borderId="64" xfId="33" applyFont="1" applyFill="1" applyBorder="1" applyAlignment="1">
      <alignment horizontal="center" vertical="center"/>
      <protection/>
    </xf>
    <xf numFmtId="0" fontId="24" fillId="33" borderId="62" xfId="33" applyFont="1" applyFill="1" applyBorder="1" applyAlignment="1">
      <alignment horizontal="center" vertical="center" shrinkToFit="1"/>
      <protection/>
    </xf>
    <xf numFmtId="0" fontId="24" fillId="33" borderId="63" xfId="33" applyFont="1" applyFill="1" applyBorder="1" applyAlignment="1">
      <alignment horizontal="center" vertical="center" shrinkToFit="1"/>
      <protection/>
    </xf>
    <xf numFmtId="0" fontId="24" fillId="33" borderId="64" xfId="33" applyFont="1" applyFill="1" applyBorder="1" applyAlignment="1">
      <alignment horizontal="center" vertical="center" shrinkToFit="1"/>
      <protection/>
    </xf>
    <xf numFmtId="0" fontId="24" fillId="33" borderId="43" xfId="33" applyFont="1" applyFill="1" applyBorder="1" applyAlignment="1">
      <alignment horizontal="center" vertical="center" shrinkToFit="1"/>
      <protection/>
    </xf>
    <xf numFmtId="0" fontId="24" fillId="33" borderId="44" xfId="33" applyFont="1" applyFill="1" applyBorder="1" applyAlignment="1">
      <alignment horizontal="center" vertical="center" shrinkToFit="1"/>
      <protection/>
    </xf>
    <xf numFmtId="0" fontId="24" fillId="33" borderId="45" xfId="33" applyFont="1" applyFill="1" applyBorder="1" applyAlignment="1">
      <alignment horizontal="center" vertical="center" shrinkToFit="1"/>
      <protection/>
    </xf>
    <xf numFmtId="0" fontId="25" fillId="33" borderId="27" xfId="33" applyFont="1" applyFill="1" applyBorder="1" applyAlignment="1">
      <alignment horizontal="left" vertical="center" wrapText="1" shrinkToFit="1"/>
      <protection/>
    </xf>
    <xf numFmtId="0" fontId="6" fillId="0" borderId="38" xfId="33" applyFont="1" applyFill="1" applyBorder="1" applyAlignment="1">
      <alignment horizontal="center" vertical="center" wrapText="1"/>
      <protection/>
    </xf>
    <xf numFmtId="0" fontId="7" fillId="0" borderId="37" xfId="33" applyFont="1" applyFill="1" applyBorder="1">
      <alignment vertical="center"/>
      <protection/>
    </xf>
    <xf numFmtId="0" fontId="7" fillId="0" borderId="15" xfId="33" applyFont="1" applyFill="1" applyBorder="1">
      <alignment vertical="center"/>
      <protection/>
    </xf>
    <xf numFmtId="0" fontId="14" fillId="0" borderId="51" xfId="33" applyFont="1" applyFill="1" applyBorder="1" applyAlignment="1">
      <alignment horizontal="center" vertical="center"/>
      <protection/>
    </xf>
    <xf numFmtId="0" fontId="14" fillId="0" borderId="53" xfId="33" applyFont="1" applyFill="1" applyBorder="1" applyAlignment="1">
      <alignment horizontal="center" vertical="center"/>
      <protection/>
    </xf>
    <xf numFmtId="0" fontId="6" fillId="0" borderId="30" xfId="33" applyFont="1" applyFill="1" applyBorder="1" applyAlignment="1">
      <alignment horizontal="center" vertical="center" wrapText="1"/>
      <protection/>
    </xf>
    <xf numFmtId="0" fontId="6" fillId="0" borderId="29" xfId="33" applyFont="1" applyFill="1" applyBorder="1" applyAlignment="1">
      <alignment horizontal="center" vertical="center"/>
      <protection/>
    </xf>
    <xf numFmtId="0" fontId="24" fillId="33" borderId="65" xfId="33" applyFont="1" applyFill="1" applyBorder="1" applyAlignment="1">
      <alignment horizontal="center" vertical="center" shrinkToFit="1"/>
      <protection/>
    </xf>
    <xf numFmtId="0" fontId="24" fillId="33" borderId="66" xfId="33" applyFont="1" applyFill="1" applyBorder="1" applyAlignment="1">
      <alignment horizontal="center" vertical="center" shrinkToFit="1"/>
      <protection/>
    </xf>
    <xf numFmtId="0" fontId="27" fillId="33" borderId="35" xfId="33" applyFont="1" applyFill="1" applyBorder="1" applyAlignment="1">
      <alignment horizontal="center" vertical="center"/>
      <protection/>
    </xf>
    <xf numFmtId="0" fontId="27" fillId="33" borderId="48" xfId="33" applyFont="1" applyFill="1" applyBorder="1" applyAlignment="1">
      <alignment horizontal="center" vertical="center"/>
      <protection/>
    </xf>
    <xf numFmtId="0" fontId="24" fillId="0" borderId="62" xfId="33" applyFont="1" applyFill="1" applyBorder="1" applyAlignment="1">
      <alignment horizontal="center" vertical="center" wrapText="1"/>
      <protection/>
    </xf>
    <xf numFmtId="0" fontId="24" fillId="0" borderId="64" xfId="33" applyFont="1" applyFill="1" applyBorder="1" applyAlignment="1">
      <alignment horizontal="center" vertical="center" wrapText="1"/>
      <protection/>
    </xf>
    <xf numFmtId="0" fontId="24" fillId="0" borderId="68" xfId="0" applyFont="1" applyFill="1" applyBorder="1" applyAlignment="1">
      <alignment horizontal="center" vertical="center"/>
    </xf>
    <xf numFmtId="0" fontId="24" fillId="0" borderId="69" xfId="0" applyFont="1" applyFill="1" applyBorder="1" applyAlignment="1">
      <alignment horizontal="center" vertical="center"/>
    </xf>
    <xf numFmtId="0" fontId="25" fillId="33" borderId="49" xfId="33" applyFont="1" applyFill="1" applyBorder="1" applyAlignment="1">
      <alignment horizontal="left" vertical="center"/>
      <protection/>
    </xf>
    <xf numFmtId="0" fontId="25" fillId="33" borderId="14" xfId="33" applyFont="1" applyFill="1" applyBorder="1" applyAlignment="1">
      <alignment horizontal="left" vertical="center"/>
      <protection/>
    </xf>
    <xf numFmtId="0" fontId="33" fillId="33" borderId="27" xfId="33" applyFont="1" applyFill="1" applyBorder="1" applyAlignment="1">
      <alignment horizontal="left" vertical="center" shrinkToFit="1"/>
      <protection/>
    </xf>
    <xf numFmtId="0" fontId="33" fillId="33" borderId="11" xfId="33" applyFont="1" applyFill="1" applyBorder="1" applyAlignment="1">
      <alignment horizontal="left" vertical="center" shrinkToFit="1"/>
      <protection/>
    </xf>
    <xf numFmtId="0" fontId="25" fillId="33" borderId="47" xfId="33" applyFont="1" applyFill="1" applyBorder="1" applyAlignment="1">
      <alignment horizontal="center" vertical="center"/>
      <protection/>
    </xf>
    <xf numFmtId="0" fontId="25" fillId="33" borderId="10" xfId="33" applyFont="1" applyFill="1" applyBorder="1" applyAlignment="1">
      <alignment horizontal="center" vertical="center"/>
      <protection/>
    </xf>
    <xf numFmtId="0" fontId="24" fillId="33" borderId="10" xfId="33" applyFont="1" applyFill="1" applyBorder="1" applyAlignment="1">
      <alignment horizontal="center" vertical="center"/>
      <protection/>
    </xf>
    <xf numFmtId="0" fontId="6" fillId="0" borderId="15" xfId="33" applyFont="1" applyFill="1" applyBorder="1" applyAlignment="1">
      <alignment horizontal="center" vertical="center" wrapText="1"/>
      <protection/>
    </xf>
    <xf numFmtId="0" fontId="0" fillId="0" borderId="37" xfId="0" applyFill="1" applyBorder="1" applyAlignment="1">
      <alignment horizontal="center" vertical="center"/>
    </xf>
    <xf numFmtId="0" fontId="0" fillId="0" borderId="15" xfId="0" applyFill="1" applyBorder="1" applyAlignment="1">
      <alignment horizontal="center" vertical="center"/>
    </xf>
    <xf numFmtId="0" fontId="27" fillId="33" borderId="67" xfId="33" applyFont="1" applyFill="1" applyBorder="1" applyAlignment="1">
      <alignment horizontal="center" vertical="center"/>
      <protection/>
    </xf>
    <xf numFmtId="0" fontId="27" fillId="33" borderId="69" xfId="33" applyFont="1" applyFill="1" applyBorder="1" applyAlignment="1">
      <alignment horizontal="center" vertical="center"/>
      <protection/>
    </xf>
    <xf numFmtId="0" fontId="24" fillId="33" borderId="70" xfId="33" applyFont="1" applyFill="1" applyBorder="1" applyAlignment="1">
      <alignment horizontal="center" vertical="center" shrinkToFit="1"/>
      <protection/>
    </xf>
    <xf numFmtId="0" fontId="24" fillId="33" borderId="68" xfId="33" applyFont="1" applyFill="1" applyBorder="1" applyAlignment="1">
      <alignment horizontal="center" vertical="center" shrinkToFit="1"/>
      <protection/>
    </xf>
    <xf numFmtId="0" fontId="24" fillId="33" borderId="71" xfId="33" applyFont="1" applyFill="1" applyBorder="1" applyAlignment="1">
      <alignment horizontal="center" vertical="center" shrinkToFit="1"/>
      <protection/>
    </xf>
    <xf numFmtId="0" fontId="24" fillId="33" borderId="72" xfId="33" applyFont="1" applyFill="1" applyBorder="1" applyAlignment="1">
      <alignment horizontal="center" vertical="center" shrinkToFit="1"/>
      <protection/>
    </xf>
    <xf numFmtId="0" fontId="93" fillId="33" borderId="27" xfId="33" applyFont="1" applyFill="1" applyBorder="1" applyAlignment="1">
      <alignment horizontal="left" vertical="center" shrinkToFit="1"/>
      <protection/>
    </xf>
    <xf numFmtId="0" fontId="93" fillId="33" borderId="11" xfId="33" applyFont="1" applyFill="1" applyBorder="1" applyAlignment="1">
      <alignment horizontal="left" vertical="center" shrinkToFit="1"/>
      <protection/>
    </xf>
    <xf numFmtId="0" fontId="82" fillId="33" borderId="32" xfId="33" applyFont="1" applyFill="1" applyBorder="1" applyAlignment="1">
      <alignment horizontal="left" vertical="center" shrinkToFit="1"/>
      <protection/>
    </xf>
    <xf numFmtId="0" fontId="82" fillId="33" borderId="18" xfId="33" applyFont="1" applyFill="1" applyBorder="1" applyAlignment="1">
      <alignment horizontal="left" vertical="center" shrinkToFit="1"/>
      <protection/>
    </xf>
    <xf numFmtId="0" fontId="82" fillId="4" borderId="27" xfId="33" applyFont="1" applyFill="1" applyBorder="1" applyAlignment="1">
      <alignment horizontal="left" vertical="center" shrinkToFit="1"/>
      <protection/>
    </xf>
    <xf numFmtId="0" fontId="82" fillId="4" borderId="11" xfId="33" applyFont="1" applyFill="1" applyBorder="1" applyAlignment="1">
      <alignment horizontal="left" vertical="center" shrinkToFit="1"/>
      <protection/>
    </xf>
    <xf numFmtId="0" fontId="96" fillId="23" borderId="27" xfId="33" applyFont="1" applyFill="1" applyBorder="1" applyAlignment="1">
      <alignment horizontal="left" vertical="center" shrinkToFit="1"/>
      <protection/>
    </xf>
    <xf numFmtId="0" fontId="96" fillId="23" borderId="11" xfId="33" applyFont="1" applyFill="1" applyBorder="1" applyAlignment="1">
      <alignment horizontal="left" vertical="center" shrinkToFit="1"/>
      <protection/>
    </xf>
    <xf numFmtId="0" fontId="97" fillId="23" borderId="10" xfId="33" applyFont="1" applyFill="1" applyBorder="1" applyAlignment="1">
      <alignment horizontal="center" vertical="center" shrinkToFit="1"/>
      <protection/>
    </xf>
    <xf numFmtId="0" fontId="91" fillId="33" borderId="11" xfId="0" applyFont="1" applyFill="1" applyBorder="1" applyAlignment="1">
      <alignment horizontal="left" vertical="center" shrinkToFit="1"/>
    </xf>
    <xf numFmtId="0" fontId="86" fillId="4" borderId="10" xfId="33" applyNumberFormat="1" applyFont="1" applyFill="1" applyBorder="1" applyAlignment="1">
      <alignment horizontal="center" vertical="center" shrinkToFit="1"/>
      <protection/>
    </xf>
    <xf numFmtId="0" fontId="86" fillId="4" borderId="17" xfId="33" applyFont="1" applyFill="1" applyBorder="1" applyAlignment="1">
      <alignment horizontal="center" vertical="center" shrinkToFit="1"/>
      <protection/>
    </xf>
    <xf numFmtId="0" fontId="86" fillId="4" borderId="10" xfId="33" applyFont="1" applyFill="1" applyBorder="1" applyAlignment="1">
      <alignment horizontal="center" vertical="center"/>
      <protection/>
    </xf>
    <xf numFmtId="0" fontId="86" fillId="4" borderId="17" xfId="33" applyFont="1" applyFill="1" applyBorder="1" applyAlignment="1">
      <alignment horizontal="center" vertical="center"/>
      <protection/>
    </xf>
    <xf numFmtId="0" fontId="86" fillId="33" borderId="14" xfId="33" applyFont="1" applyFill="1" applyBorder="1" applyAlignment="1">
      <alignment horizontal="center" vertical="center" shrinkToFit="1"/>
      <protection/>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W45"/>
  <sheetViews>
    <sheetView zoomScale="90" zoomScaleNormal="90" zoomScalePageLayoutView="0" workbookViewId="0" topLeftCell="A1">
      <selection activeCell="A2" sqref="A2:F2"/>
    </sheetView>
  </sheetViews>
  <sheetFormatPr defaultColWidth="9.00390625" defaultRowHeight="15.75"/>
  <cols>
    <col min="1" max="1" width="6.875" style="5" customWidth="1"/>
    <col min="2" max="2" width="15.875" style="5" customWidth="1"/>
    <col min="3" max="3" width="14.125" style="5" customWidth="1"/>
    <col min="4" max="4" width="5.50390625" style="5" customWidth="1"/>
    <col min="5" max="5" width="5.875" style="5" customWidth="1"/>
    <col min="6" max="6" width="5.625" style="5" customWidth="1"/>
    <col min="7" max="7" width="15.625" style="5" customWidth="1"/>
    <col min="8" max="8" width="13.00390625" style="5" customWidth="1"/>
    <col min="9" max="9" width="6.625" style="5" customWidth="1"/>
    <col min="10" max="10" width="6.00390625" style="5" customWidth="1"/>
    <col min="11" max="11" width="6.50390625" style="5" customWidth="1"/>
    <col min="12" max="12" width="13.625" style="5" customWidth="1"/>
    <col min="13" max="13" width="13.50390625" style="5" customWidth="1"/>
    <col min="14" max="14" width="5.625" style="5" customWidth="1"/>
    <col min="15" max="15" width="6.375" style="5" customWidth="1"/>
    <col min="16" max="16" width="6.00390625" style="5" customWidth="1"/>
    <col min="17" max="17" width="12.125" style="5" customWidth="1"/>
    <col min="18" max="18" width="12.00390625" style="5" customWidth="1"/>
    <col min="19" max="19" width="6.375" style="5" customWidth="1"/>
    <col min="20" max="20" width="5.875" style="5" customWidth="1"/>
    <col min="21" max="21" width="5.625" style="5" customWidth="1"/>
    <col min="22" max="22" width="6.50390625" style="5" customWidth="1"/>
    <col min="23" max="23" width="6.125" style="5" customWidth="1"/>
    <col min="24" max="16384" width="9.00390625" style="5" customWidth="1"/>
  </cols>
  <sheetData>
    <row r="1" spans="1:23" ht="23.25" customHeight="1">
      <c r="A1" s="205" t="s">
        <v>468</v>
      </c>
      <c r="B1" s="205"/>
      <c r="C1" s="205"/>
      <c r="D1" s="205"/>
      <c r="E1" s="205"/>
      <c r="F1" s="205"/>
      <c r="G1" s="205"/>
      <c r="H1" s="205"/>
      <c r="I1" s="205"/>
      <c r="J1" s="205"/>
      <c r="K1" s="205"/>
      <c r="L1" s="205"/>
      <c r="M1" s="205"/>
      <c r="N1" s="205"/>
      <c r="O1" s="205"/>
      <c r="P1" s="205"/>
      <c r="Q1" s="205"/>
      <c r="R1" s="205"/>
      <c r="S1" s="205"/>
      <c r="T1" s="205"/>
      <c r="U1" s="205"/>
      <c r="V1" s="205"/>
      <c r="W1" s="205"/>
    </row>
    <row r="2" spans="1:23" ht="48.75" customHeight="1" thickBot="1">
      <c r="A2" s="206" t="s">
        <v>49</v>
      </c>
      <c r="B2" s="206"/>
      <c r="C2" s="206"/>
      <c r="D2" s="206"/>
      <c r="E2" s="206"/>
      <c r="F2" s="206"/>
      <c r="G2" s="206" t="s">
        <v>41</v>
      </c>
      <c r="H2" s="206"/>
      <c r="I2" s="206"/>
      <c r="J2" s="206"/>
      <c r="K2" s="206"/>
      <c r="L2" s="6"/>
      <c r="M2" s="6"/>
      <c r="N2" s="6"/>
      <c r="O2" s="207" t="s">
        <v>447</v>
      </c>
      <c r="P2" s="207"/>
      <c r="Q2" s="207"/>
      <c r="R2" s="207"/>
      <c r="S2" s="207"/>
      <c r="T2" s="207"/>
      <c r="U2" s="207"/>
      <c r="V2" s="207"/>
      <c r="W2" s="207"/>
    </row>
    <row r="3" spans="1:23" s="13" customFormat="1" ht="16.5" customHeight="1">
      <c r="A3" s="208" t="s">
        <v>11</v>
      </c>
      <c r="B3" s="210" t="s">
        <v>396</v>
      </c>
      <c r="C3" s="211"/>
      <c r="D3" s="211"/>
      <c r="E3" s="211"/>
      <c r="F3" s="212"/>
      <c r="G3" s="210" t="s">
        <v>411</v>
      </c>
      <c r="H3" s="211"/>
      <c r="I3" s="211"/>
      <c r="J3" s="211"/>
      <c r="K3" s="212"/>
      <c r="L3" s="210" t="s">
        <v>412</v>
      </c>
      <c r="M3" s="211"/>
      <c r="N3" s="211"/>
      <c r="O3" s="211"/>
      <c r="P3" s="212"/>
      <c r="Q3" s="211" t="s">
        <v>413</v>
      </c>
      <c r="R3" s="211"/>
      <c r="S3" s="211"/>
      <c r="T3" s="211"/>
      <c r="U3" s="213"/>
      <c r="V3" s="214" t="s">
        <v>12</v>
      </c>
      <c r="W3" s="215"/>
    </row>
    <row r="4" spans="1:23" s="13" customFormat="1" ht="17.25" thickBot="1">
      <c r="A4" s="209"/>
      <c r="B4" s="216" t="s">
        <v>29</v>
      </c>
      <c r="C4" s="217"/>
      <c r="D4" s="24" t="s">
        <v>30</v>
      </c>
      <c r="E4" s="24" t="s">
        <v>31</v>
      </c>
      <c r="F4" s="25" t="s">
        <v>32</v>
      </c>
      <c r="G4" s="216" t="s">
        <v>29</v>
      </c>
      <c r="H4" s="217"/>
      <c r="I4" s="24" t="s">
        <v>30</v>
      </c>
      <c r="J4" s="24" t="s">
        <v>31</v>
      </c>
      <c r="K4" s="25" t="s">
        <v>32</v>
      </c>
      <c r="L4" s="216" t="s">
        <v>29</v>
      </c>
      <c r="M4" s="217"/>
      <c r="N4" s="24" t="s">
        <v>30</v>
      </c>
      <c r="O4" s="24" t="s">
        <v>31</v>
      </c>
      <c r="P4" s="25" t="s">
        <v>32</v>
      </c>
      <c r="Q4" s="218" t="s">
        <v>29</v>
      </c>
      <c r="R4" s="217"/>
      <c r="S4" s="24" t="s">
        <v>30</v>
      </c>
      <c r="T4" s="24" t="s">
        <v>31</v>
      </c>
      <c r="U4" s="24" t="s">
        <v>32</v>
      </c>
      <c r="V4" s="24" t="s">
        <v>31</v>
      </c>
      <c r="W4" s="25" t="s">
        <v>32</v>
      </c>
    </row>
    <row r="5" spans="1:23" s="13" customFormat="1" ht="16.5" customHeight="1">
      <c r="A5" s="219" t="s">
        <v>42</v>
      </c>
      <c r="B5" s="222"/>
      <c r="C5" s="223"/>
      <c r="D5" s="26"/>
      <c r="E5" s="26"/>
      <c r="F5" s="30"/>
      <c r="G5" s="224"/>
      <c r="H5" s="225"/>
      <c r="I5" s="26"/>
      <c r="J5" s="26"/>
      <c r="K5" s="30"/>
      <c r="L5" s="226" t="s">
        <v>50</v>
      </c>
      <c r="M5" s="227"/>
      <c r="N5" s="155">
        <v>2</v>
      </c>
      <c r="O5" s="155">
        <v>3</v>
      </c>
      <c r="P5" s="156">
        <v>3</v>
      </c>
      <c r="Q5" s="228" t="s">
        <v>51</v>
      </c>
      <c r="R5" s="229"/>
      <c r="S5" s="165">
        <v>2</v>
      </c>
      <c r="T5" s="165">
        <v>3</v>
      </c>
      <c r="U5" s="165">
        <v>3</v>
      </c>
      <c r="V5" s="241">
        <f>E14+J14+O14+X5+T14</f>
        <v>6</v>
      </c>
      <c r="W5" s="244">
        <f>F14+K14+P14+U14</f>
        <v>6</v>
      </c>
    </row>
    <row r="6" spans="1:23" s="13" customFormat="1" ht="16.5">
      <c r="A6" s="220"/>
      <c r="B6" s="230"/>
      <c r="C6" s="231"/>
      <c r="D6" s="20"/>
      <c r="E6" s="20"/>
      <c r="F6" s="31"/>
      <c r="G6" s="230"/>
      <c r="H6" s="231"/>
      <c r="I6" s="20"/>
      <c r="J6" s="20"/>
      <c r="K6" s="31"/>
      <c r="L6" s="230"/>
      <c r="M6" s="231"/>
      <c r="N6" s="20"/>
      <c r="O6" s="20"/>
      <c r="P6" s="31"/>
      <c r="Q6" s="247"/>
      <c r="R6" s="231"/>
      <c r="S6" s="20"/>
      <c r="T6" s="20"/>
      <c r="U6" s="20"/>
      <c r="V6" s="242"/>
      <c r="W6" s="245"/>
    </row>
    <row r="7" spans="1:23" s="13" customFormat="1" ht="16.5">
      <c r="A7" s="220"/>
      <c r="B7" s="230"/>
      <c r="C7" s="231"/>
      <c r="D7" s="20"/>
      <c r="E7" s="20"/>
      <c r="F7" s="31"/>
      <c r="G7" s="230"/>
      <c r="H7" s="231"/>
      <c r="I7" s="20"/>
      <c r="J7" s="20"/>
      <c r="K7" s="31"/>
      <c r="L7" s="232"/>
      <c r="M7" s="233"/>
      <c r="N7" s="20"/>
      <c r="O7" s="20"/>
      <c r="P7" s="31"/>
      <c r="Q7" s="234"/>
      <c r="R7" s="235"/>
      <c r="S7" s="20"/>
      <c r="T7" s="20"/>
      <c r="U7" s="20"/>
      <c r="V7" s="242"/>
      <c r="W7" s="245"/>
    </row>
    <row r="8" spans="1:23" s="13" customFormat="1" ht="16.5">
      <c r="A8" s="220"/>
      <c r="B8" s="230"/>
      <c r="C8" s="231"/>
      <c r="D8" s="20"/>
      <c r="E8" s="20"/>
      <c r="F8" s="31"/>
      <c r="G8" s="230"/>
      <c r="H8" s="231"/>
      <c r="I8" s="20"/>
      <c r="J8" s="20"/>
      <c r="K8" s="31"/>
      <c r="L8" s="232"/>
      <c r="M8" s="233"/>
      <c r="N8" s="20"/>
      <c r="O8" s="20"/>
      <c r="P8" s="31"/>
      <c r="Q8" s="234"/>
      <c r="R8" s="235"/>
      <c r="S8" s="20"/>
      <c r="T8" s="20"/>
      <c r="U8" s="20"/>
      <c r="V8" s="242"/>
      <c r="W8" s="245"/>
    </row>
    <row r="9" spans="1:23" s="13" customFormat="1" ht="16.5">
      <c r="A9" s="220"/>
      <c r="B9" s="230"/>
      <c r="C9" s="231"/>
      <c r="D9" s="20"/>
      <c r="E9" s="20"/>
      <c r="F9" s="31"/>
      <c r="G9" s="232"/>
      <c r="H9" s="233"/>
      <c r="I9" s="20"/>
      <c r="J9" s="20"/>
      <c r="K9" s="31"/>
      <c r="L9" s="232"/>
      <c r="M9" s="233"/>
      <c r="N9" s="20"/>
      <c r="O9" s="20"/>
      <c r="P9" s="31"/>
      <c r="Q9" s="234"/>
      <c r="R9" s="235"/>
      <c r="S9" s="20"/>
      <c r="T9" s="20"/>
      <c r="U9" s="20"/>
      <c r="V9" s="242"/>
      <c r="W9" s="245"/>
    </row>
    <row r="10" spans="1:23" s="13" customFormat="1" ht="16.5">
      <c r="A10" s="220"/>
      <c r="B10" s="230"/>
      <c r="C10" s="231"/>
      <c r="D10" s="20"/>
      <c r="E10" s="20"/>
      <c r="F10" s="31"/>
      <c r="G10" s="230"/>
      <c r="H10" s="231"/>
      <c r="I10" s="20"/>
      <c r="J10" s="20"/>
      <c r="K10" s="31"/>
      <c r="L10" s="232"/>
      <c r="M10" s="233"/>
      <c r="N10" s="20"/>
      <c r="O10" s="20"/>
      <c r="P10" s="31"/>
      <c r="Q10" s="234"/>
      <c r="R10" s="235"/>
      <c r="S10" s="20"/>
      <c r="T10" s="20"/>
      <c r="U10" s="20"/>
      <c r="V10" s="242"/>
      <c r="W10" s="245"/>
    </row>
    <row r="11" spans="1:23" s="13" customFormat="1" ht="16.5">
      <c r="A11" s="220"/>
      <c r="B11" s="230"/>
      <c r="C11" s="231"/>
      <c r="D11" s="20"/>
      <c r="E11" s="20"/>
      <c r="F11" s="31"/>
      <c r="G11" s="230"/>
      <c r="H11" s="231"/>
      <c r="I11" s="20"/>
      <c r="J11" s="20"/>
      <c r="K11" s="31"/>
      <c r="L11" s="232"/>
      <c r="M11" s="233"/>
      <c r="N11" s="20"/>
      <c r="O11" s="20"/>
      <c r="P11" s="31"/>
      <c r="Q11" s="234"/>
      <c r="R11" s="235"/>
      <c r="S11" s="20"/>
      <c r="T11" s="20"/>
      <c r="U11" s="20"/>
      <c r="V11" s="242"/>
      <c r="W11" s="245"/>
    </row>
    <row r="12" spans="1:23" s="13" customFormat="1" ht="16.5">
      <c r="A12" s="220"/>
      <c r="B12" s="230"/>
      <c r="C12" s="231"/>
      <c r="D12" s="20"/>
      <c r="E12" s="20"/>
      <c r="F12" s="31"/>
      <c r="G12" s="230"/>
      <c r="H12" s="231"/>
      <c r="I12" s="20"/>
      <c r="J12" s="20"/>
      <c r="K12" s="31"/>
      <c r="L12" s="239"/>
      <c r="M12" s="240"/>
      <c r="N12" s="20"/>
      <c r="O12" s="20"/>
      <c r="P12" s="31"/>
      <c r="Q12" s="234"/>
      <c r="R12" s="235"/>
      <c r="S12" s="20"/>
      <c r="T12" s="20"/>
      <c r="U12" s="20"/>
      <c r="V12" s="242"/>
      <c r="W12" s="245"/>
    </row>
    <row r="13" spans="1:23" s="13" customFormat="1" ht="16.5">
      <c r="A13" s="220"/>
      <c r="B13" s="230"/>
      <c r="C13" s="231"/>
      <c r="D13" s="20"/>
      <c r="E13" s="20"/>
      <c r="F13" s="31"/>
      <c r="G13" s="230"/>
      <c r="H13" s="231"/>
      <c r="I13" s="20"/>
      <c r="J13" s="20"/>
      <c r="K13" s="31"/>
      <c r="L13" s="232"/>
      <c r="M13" s="233"/>
      <c r="N13" s="20"/>
      <c r="O13" s="20"/>
      <c r="P13" s="31"/>
      <c r="Q13" s="234"/>
      <c r="R13" s="235"/>
      <c r="S13" s="20"/>
      <c r="T13" s="20"/>
      <c r="U13" s="20"/>
      <c r="V13" s="242"/>
      <c r="W13" s="245"/>
    </row>
    <row r="14" spans="1:23" s="13" customFormat="1" ht="17.25" thickBot="1">
      <c r="A14" s="221"/>
      <c r="B14" s="236" t="s">
        <v>43</v>
      </c>
      <c r="C14" s="237"/>
      <c r="D14" s="238"/>
      <c r="E14" s="27">
        <f>SUM(E5:E13)</f>
        <v>0</v>
      </c>
      <c r="F14" s="32">
        <f>SUM(F5:F13)</f>
        <v>0</v>
      </c>
      <c r="G14" s="236" t="s">
        <v>43</v>
      </c>
      <c r="H14" s="237"/>
      <c r="I14" s="238"/>
      <c r="J14" s="27">
        <f>SUM(J5:J13)</f>
        <v>0</v>
      </c>
      <c r="K14" s="32">
        <f>SUM(K5:K13)</f>
        <v>0</v>
      </c>
      <c r="L14" s="236" t="s">
        <v>139</v>
      </c>
      <c r="M14" s="237"/>
      <c r="N14" s="238"/>
      <c r="O14" s="27">
        <f>SUM(O5:O13)</f>
        <v>3</v>
      </c>
      <c r="P14" s="32">
        <f>SUM(P5:P13)</f>
        <v>3</v>
      </c>
      <c r="Q14" s="236" t="s">
        <v>139</v>
      </c>
      <c r="R14" s="237"/>
      <c r="S14" s="238"/>
      <c r="T14" s="27">
        <f>SUM(T5:T13)</f>
        <v>3</v>
      </c>
      <c r="U14" s="27">
        <f>SUM(U5:U13)</f>
        <v>3</v>
      </c>
      <c r="V14" s="243"/>
      <c r="W14" s="246"/>
    </row>
    <row r="15" spans="1:23" s="13" customFormat="1" ht="16.5">
      <c r="A15" s="219" t="s">
        <v>16</v>
      </c>
      <c r="B15" s="248" t="s">
        <v>53</v>
      </c>
      <c r="C15" s="249"/>
      <c r="D15" s="90">
        <v>2</v>
      </c>
      <c r="E15" s="90">
        <v>0</v>
      </c>
      <c r="F15" s="101">
        <v>2</v>
      </c>
      <c r="G15" s="248" t="s">
        <v>54</v>
      </c>
      <c r="H15" s="249"/>
      <c r="I15" s="90">
        <v>2</v>
      </c>
      <c r="J15" s="90">
        <v>0</v>
      </c>
      <c r="K15" s="101">
        <v>2</v>
      </c>
      <c r="L15" s="250" t="s">
        <v>55</v>
      </c>
      <c r="M15" s="251"/>
      <c r="N15" s="155">
        <v>2</v>
      </c>
      <c r="O15" s="155">
        <v>0</v>
      </c>
      <c r="P15" s="156">
        <v>2</v>
      </c>
      <c r="Q15" s="252"/>
      <c r="R15" s="249"/>
      <c r="S15" s="90"/>
      <c r="T15" s="90"/>
      <c r="U15" s="26"/>
      <c r="V15" s="261">
        <f>E21+J21+O21+T21</f>
        <v>0</v>
      </c>
      <c r="W15" s="244">
        <f>F21+K21+P21+U21</f>
        <v>6</v>
      </c>
    </row>
    <row r="16" spans="1:23" s="13" customFormat="1" ht="16.5">
      <c r="A16" s="220"/>
      <c r="B16" s="253"/>
      <c r="C16" s="254"/>
      <c r="D16" s="81"/>
      <c r="E16" s="81"/>
      <c r="F16" s="82"/>
      <c r="G16" s="255"/>
      <c r="H16" s="256"/>
      <c r="I16" s="81"/>
      <c r="J16" s="81"/>
      <c r="K16" s="82"/>
      <c r="L16" s="264"/>
      <c r="M16" s="265"/>
      <c r="N16" s="81"/>
      <c r="O16" s="81"/>
      <c r="P16" s="82"/>
      <c r="Q16" s="266"/>
      <c r="R16" s="254"/>
      <c r="S16" s="81"/>
      <c r="T16" s="81"/>
      <c r="U16" s="20"/>
      <c r="V16" s="262"/>
      <c r="W16" s="245"/>
    </row>
    <row r="17" spans="1:23" s="13" customFormat="1" ht="16.5">
      <c r="A17" s="220"/>
      <c r="B17" s="253"/>
      <c r="C17" s="254"/>
      <c r="D17" s="81"/>
      <c r="E17" s="81"/>
      <c r="F17" s="82"/>
      <c r="G17" s="255"/>
      <c r="H17" s="256"/>
      <c r="I17" s="81"/>
      <c r="J17" s="81"/>
      <c r="K17" s="82"/>
      <c r="L17" s="264"/>
      <c r="M17" s="265"/>
      <c r="N17" s="117"/>
      <c r="O17" s="117"/>
      <c r="P17" s="118"/>
      <c r="Q17" s="266"/>
      <c r="R17" s="254"/>
      <c r="S17" s="81"/>
      <c r="T17" s="81"/>
      <c r="U17" s="20"/>
      <c r="V17" s="262"/>
      <c r="W17" s="245"/>
    </row>
    <row r="18" spans="1:23" s="13" customFormat="1" ht="16.5">
      <c r="A18" s="220"/>
      <c r="B18" s="253"/>
      <c r="C18" s="254"/>
      <c r="D18" s="81"/>
      <c r="E18" s="81"/>
      <c r="F18" s="82"/>
      <c r="G18" s="255"/>
      <c r="H18" s="256"/>
      <c r="I18" s="81"/>
      <c r="J18" s="81"/>
      <c r="K18" s="82"/>
      <c r="L18" s="257"/>
      <c r="M18" s="258"/>
      <c r="N18" s="81"/>
      <c r="O18" s="81"/>
      <c r="P18" s="82"/>
      <c r="Q18" s="259"/>
      <c r="R18" s="260"/>
      <c r="S18" s="112"/>
      <c r="T18" s="81"/>
      <c r="U18" s="20"/>
      <c r="V18" s="262"/>
      <c r="W18" s="245"/>
    </row>
    <row r="19" spans="1:23" s="13" customFormat="1" ht="16.5">
      <c r="A19" s="220"/>
      <c r="B19" s="253"/>
      <c r="C19" s="254"/>
      <c r="D19" s="81"/>
      <c r="E19" s="81"/>
      <c r="F19" s="82"/>
      <c r="G19" s="255"/>
      <c r="H19" s="256"/>
      <c r="I19" s="81"/>
      <c r="J19" s="81"/>
      <c r="K19" s="82"/>
      <c r="L19" s="257"/>
      <c r="M19" s="258"/>
      <c r="N19" s="81"/>
      <c r="O19" s="81"/>
      <c r="P19" s="82"/>
      <c r="Q19" s="259"/>
      <c r="R19" s="260"/>
      <c r="S19" s="112"/>
      <c r="T19" s="81"/>
      <c r="U19" s="20"/>
      <c r="V19" s="262"/>
      <c r="W19" s="245"/>
    </row>
    <row r="20" spans="1:23" s="13" customFormat="1" ht="16.5">
      <c r="A20" s="220"/>
      <c r="B20" s="253"/>
      <c r="C20" s="254"/>
      <c r="D20" s="81"/>
      <c r="E20" s="81"/>
      <c r="F20" s="82"/>
      <c r="G20" s="255"/>
      <c r="H20" s="256"/>
      <c r="I20" s="81"/>
      <c r="J20" s="81"/>
      <c r="K20" s="82"/>
      <c r="L20" s="257"/>
      <c r="M20" s="258"/>
      <c r="N20" s="81"/>
      <c r="O20" s="81"/>
      <c r="P20" s="82"/>
      <c r="Q20" s="259"/>
      <c r="R20" s="260"/>
      <c r="S20" s="112"/>
      <c r="T20" s="81"/>
      <c r="U20" s="20"/>
      <c r="V20" s="262"/>
      <c r="W20" s="245"/>
    </row>
    <row r="21" spans="1:23" s="13" customFormat="1" ht="17.25" thickBot="1">
      <c r="A21" s="221"/>
      <c r="B21" s="267" t="s">
        <v>15</v>
      </c>
      <c r="C21" s="268"/>
      <c r="D21" s="269"/>
      <c r="E21" s="91">
        <f>SUM(E15:E20)</f>
        <v>0</v>
      </c>
      <c r="F21" s="102">
        <f>SUM(F15:F20)</f>
        <v>2</v>
      </c>
      <c r="G21" s="267" t="s">
        <v>15</v>
      </c>
      <c r="H21" s="268"/>
      <c r="I21" s="269"/>
      <c r="J21" s="91">
        <f>SUM(J15:J20)</f>
        <v>0</v>
      </c>
      <c r="K21" s="102">
        <f>SUM(K15:K20)</f>
        <v>2</v>
      </c>
      <c r="L21" s="267" t="s">
        <v>15</v>
      </c>
      <c r="M21" s="268"/>
      <c r="N21" s="269"/>
      <c r="O21" s="91">
        <f>SUM(O15:O20)</f>
        <v>0</v>
      </c>
      <c r="P21" s="102">
        <f>SUM(P15:P20)</f>
        <v>2</v>
      </c>
      <c r="Q21" s="268" t="s">
        <v>15</v>
      </c>
      <c r="R21" s="268"/>
      <c r="S21" s="269"/>
      <c r="T21" s="91">
        <f>SUM(T15:T20)</f>
        <v>0</v>
      </c>
      <c r="U21" s="27">
        <f>SUM(U15:U20)</f>
        <v>0</v>
      </c>
      <c r="V21" s="263"/>
      <c r="W21" s="246"/>
    </row>
    <row r="22" spans="1:23" s="13" customFormat="1" ht="16.5" customHeight="1" thickBot="1">
      <c r="A22" s="270" t="s">
        <v>17</v>
      </c>
      <c r="B22" s="248" t="s">
        <v>360</v>
      </c>
      <c r="C22" s="249"/>
      <c r="D22" s="90">
        <v>3</v>
      </c>
      <c r="E22" s="90">
        <v>3</v>
      </c>
      <c r="F22" s="101">
        <v>3</v>
      </c>
      <c r="G22" s="252" t="s">
        <v>216</v>
      </c>
      <c r="H22" s="249"/>
      <c r="I22" s="90">
        <v>3</v>
      </c>
      <c r="J22" s="90">
        <v>3</v>
      </c>
      <c r="K22" s="90">
        <v>3</v>
      </c>
      <c r="L22" s="272" t="s">
        <v>205</v>
      </c>
      <c r="M22" s="273"/>
      <c r="N22" s="155">
        <v>3</v>
      </c>
      <c r="O22" s="155">
        <v>3</v>
      </c>
      <c r="P22" s="156">
        <v>3</v>
      </c>
      <c r="Q22" s="248" t="s">
        <v>207</v>
      </c>
      <c r="R22" s="249"/>
      <c r="S22" s="90">
        <v>3</v>
      </c>
      <c r="T22" s="90">
        <v>3</v>
      </c>
      <c r="U22" s="101">
        <v>3</v>
      </c>
      <c r="V22" s="278">
        <f>E38+J38+O38+T38</f>
        <v>24</v>
      </c>
      <c r="W22" s="303">
        <f>F38+K38+P38+U38</f>
        <v>24</v>
      </c>
    </row>
    <row r="23" spans="1:23" s="13" customFormat="1" ht="16.5">
      <c r="A23" s="271"/>
      <c r="B23" s="255" t="s">
        <v>435</v>
      </c>
      <c r="C23" s="256"/>
      <c r="D23" s="81">
        <v>3</v>
      </c>
      <c r="E23" s="81">
        <v>3</v>
      </c>
      <c r="F23" s="82">
        <v>3</v>
      </c>
      <c r="G23" s="280" t="s">
        <v>383</v>
      </c>
      <c r="H23" s="256"/>
      <c r="I23" s="90">
        <v>3</v>
      </c>
      <c r="J23" s="90">
        <v>3</v>
      </c>
      <c r="K23" s="90">
        <v>3</v>
      </c>
      <c r="L23" s="281" t="s">
        <v>419</v>
      </c>
      <c r="M23" s="282"/>
      <c r="N23" s="157">
        <v>3</v>
      </c>
      <c r="O23" s="157">
        <v>3</v>
      </c>
      <c r="P23" s="158">
        <v>3</v>
      </c>
      <c r="Q23" s="285" t="s">
        <v>208</v>
      </c>
      <c r="R23" s="286"/>
      <c r="S23" s="166">
        <v>3</v>
      </c>
      <c r="T23" s="166">
        <v>3</v>
      </c>
      <c r="U23" s="167">
        <v>3</v>
      </c>
      <c r="V23" s="279"/>
      <c r="W23" s="304"/>
    </row>
    <row r="24" spans="1:23" s="13" customFormat="1" ht="16.5">
      <c r="A24" s="271"/>
      <c r="B24" s="255" t="s">
        <v>212</v>
      </c>
      <c r="C24" s="256"/>
      <c r="D24" s="81">
        <v>3</v>
      </c>
      <c r="E24" s="81">
        <v>3</v>
      </c>
      <c r="F24" s="82">
        <v>3</v>
      </c>
      <c r="G24" s="280" t="s">
        <v>384</v>
      </c>
      <c r="H24" s="256"/>
      <c r="I24" s="81">
        <v>3</v>
      </c>
      <c r="J24" s="81">
        <v>3</v>
      </c>
      <c r="K24" s="81">
        <v>3</v>
      </c>
      <c r="L24" s="255" t="s">
        <v>415</v>
      </c>
      <c r="M24" s="256"/>
      <c r="N24" s="81">
        <v>3</v>
      </c>
      <c r="O24" s="81">
        <v>3</v>
      </c>
      <c r="P24" s="82">
        <v>3</v>
      </c>
      <c r="Q24" s="285" t="s">
        <v>209</v>
      </c>
      <c r="R24" s="286"/>
      <c r="S24" s="166">
        <v>3</v>
      </c>
      <c r="T24" s="166">
        <v>3</v>
      </c>
      <c r="U24" s="167">
        <v>3</v>
      </c>
      <c r="V24" s="279"/>
      <c r="W24" s="304"/>
    </row>
    <row r="25" spans="1:23" s="13" customFormat="1" ht="16.5">
      <c r="A25" s="271"/>
      <c r="B25" s="255" t="s">
        <v>213</v>
      </c>
      <c r="C25" s="256"/>
      <c r="D25" s="81">
        <v>3</v>
      </c>
      <c r="E25" s="81">
        <v>3</v>
      </c>
      <c r="F25" s="82">
        <v>3</v>
      </c>
      <c r="G25" s="280" t="s">
        <v>217</v>
      </c>
      <c r="H25" s="256"/>
      <c r="I25" s="81">
        <v>3</v>
      </c>
      <c r="J25" s="81">
        <v>3</v>
      </c>
      <c r="K25" s="81">
        <v>3</v>
      </c>
      <c r="L25" s="281" t="s">
        <v>206</v>
      </c>
      <c r="M25" s="282"/>
      <c r="N25" s="157">
        <v>3</v>
      </c>
      <c r="O25" s="157">
        <v>3</v>
      </c>
      <c r="P25" s="158">
        <v>3</v>
      </c>
      <c r="Q25" s="285" t="s">
        <v>436</v>
      </c>
      <c r="R25" s="286"/>
      <c r="S25" s="166">
        <v>3</v>
      </c>
      <c r="T25" s="166">
        <v>3</v>
      </c>
      <c r="U25" s="167">
        <v>3</v>
      </c>
      <c r="V25" s="279"/>
      <c r="W25" s="304"/>
    </row>
    <row r="26" spans="1:23" s="13" customFormat="1" ht="16.5">
      <c r="A26" s="271"/>
      <c r="B26" s="255" t="s">
        <v>214</v>
      </c>
      <c r="C26" s="256"/>
      <c r="D26" s="81">
        <v>3</v>
      </c>
      <c r="E26" s="81">
        <v>3</v>
      </c>
      <c r="F26" s="82">
        <v>3</v>
      </c>
      <c r="G26" s="280" t="s">
        <v>416</v>
      </c>
      <c r="H26" s="256"/>
      <c r="I26" s="81">
        <v>3</v>
      </c>
      <c r="J26" s="81">
        <v>3</v>
      </c>
      <c r="K26" s="81">
        <v>3</v>
      </c>
      <c r="L26" s="281" t="s">
        <v>455</v>
      </c>
      <c r="M26" s="282"/>
      <c r="N26" s="157">
        <v>3</v>
      </c>
      <c r="O26" s="157">
        <v>3</v>
      </c>
      <c r="P26" s="158">
        <v>3</v>
      </c>
      <c r="Q26" s="255" t="s">
        <v>210</v>
      </c>
      <c r="R26" s="256"/>
      <c r="S26" s="81">
        <v>3</v>
      </c>
      <c r="T26" s="81">
        <v>3</v>
      </c>
      <c r="U26" s="82">
        <v>3</v>
      </c>
      <c r="V26" s="279"/>
      <c r="W26" s="304"/>
    </row>
    <row r="27" spans="1:23" s="13" customFormat="1" ht="16.5">
      <c r="A27" s="271"/>
      <c r="B27" s="255" t="s">
        <v>215</v>
      </c>
      <c r="C27" s="256"/>
      <c r="D27" s="81">
        <v>3</v>
      </c>
      <c r="E27" s="81">
        <v>3</v>
      </c>
      <c r="F27" s="82">
        <v>3</v>
      </c>
      <c r="G27" s="280" t="s">
        <v>418</v>
      </c>
      <c r="H27" s="256"/>
      <c r="I27" s="81">
        <v>3</v>
      </c>
      <c r="J27" s="81">
        <v>3</v>
      </c>
      <c r="K27" s="81">
        <v>3</v>
      </c>
      <c r="L27" s="255"/>
      <c r="M27" s="256"/>
      <c r="N27" s="81"/>
      <c r="O27" s="81"/>
      <c r="P27" s="82"/>
      <c r="Q27" s="255" t="s">
        <v>211</v>
      </c>
      <c r="R27" s="256"/>
      <c r="S27" s="81">
        <v>3</v>
      </c>
      <c r="T27" s="81">
        <v>3</v>
      </c>
      <c r="U27" s="82">
        <v>3</v>
      </c>
      <c r="V27" s="279"/>
      <c r="W27" s="304"/>
    </row>
    <row r="28" spans="1:23" s="13" customFormat="1" ht="16.5">
      <c r="A28" s="271"/>
      <c r="B28" s="305" t="s">
        <v>414</v>
      </c>
      <c r="C28" s="306"/>
      <c r="D28" s="81">
        <v>3</v>
      </c>
      <c r="E28" s="81">
        <v>3</v>
      </c>
      <c r="F28" s="82">
        <v>3</v>
      </c>
      <c r="G28" s="280"/>
      <c r="H28" s="256"/>
      <c r="I28" s="81"/>
      <c r="J28" s="81"/>
      <c r="K28" s="81"/>
      <c r="L28" s="255"/>
      <c r="M28" s="256"/>
      <c r="N28" s="81"/>
      <c r="O28" s="81"/>
      <c r="P28" s="82"/>
      <c r="Q28" s="255" t="s">
        <v>417</v>
      </c>
      <c r="R28" s="256"/>
      <c r="S28" s="81">
        <v>3</v>
      </c>
      <c r="T28" s="81">
        <v>3</v>
      </c>
      <c r="U28" s="82">
        <v>3</v>
      </c>
      <c r="V28" s="279"/>
      <c r="W28" s="304"/>
    </row>
    <row r="29" spans="1:23" s="13" customFormat="1" ht="16.5">
      <c r="A29" s="271"/>
      <c r="B29" s="255"/>
      <c r="C29" s="256"/>
      <c r="D29" s="81"/>
      <c r="E29" s="81"/>
      <c r="F29" s="82"/>
      <c r="G29" s="283"/>
      <c r="H29" s="284"/>
      <c r="I29" s="110"/>
      <c r="J29" s="110"/>
      <c r="K29" s="111"/>
      <c r="L29" s="255"/>
      <c r="M29" s="256"/>
      <c r="N29" s="81"/>
      <c r="O29" s="81"/>
      <c r="P29" s="82"/>
      <c r="Q29" s="285" t="s">
        <v>358</v>
      </c>
      <c r="R29" s="286"/>
      <c r="S29" s="166">
        <v>3</v>
      </c>
      <c r="T29" s="166">
        <v>3</v>
      </c>
      <c r="U29" s="167">
        <v>3</v>
      </c>
      <c r="V29" s="279"/>
      <c r="W29" s="304"/>
    </row>
    <row r="30" spans="1:23" s="13" customFormat="1" ht="16.5">
      <c r="A30" s="271"/>
      <c r="B30" s="255"/>
      <c r="C30" s="256"/>
      <c r="D30" s="81"/>
      <c r="E30" s="81"/>
      <c r="F30" s="82"/>
      <c r="G30" s="283"/>
      <c r="H30" s="284"/>
      <c r="I30" s="110"/>
      <c r="J30" s="110"/>
      <c r="K30" s="111"/>
      <c r="L30" s="255"/>
      <c r="M30" s="256"/>
      <c r="N30" s="81"/>
      <c r="O30" s="81"/>
      <c r="P30" s="82"/>
      <c r="Q30" s="255"/>
      <c r="R30" s="256"/>
      <c r="S30" s="81"/>
      <c r="T30" s="81"/>
      <c r="U30" s="82"/>
      <c r="V30" s="279"/>
      <c r="W30" s="304"/>
    </row>
    <row r="31" spans="1:23" s="13" customFormat="1" ht="16.5">
      <c r="A31" s="271"/>
      <c r="B31" s="253"/>
      <c r="C31" s="254"/>
      <c r="D31" s="81"/>
      <c r="E31" s="81"/>
      <c r="F31" s="82"/>
      <c r="G31" s="255"/>
      <c r="H31" s="256"/>
      <c r="I31" s="81"/>
      <c r="J31" s="81"/>
      <c r="K31" s="82"/>
      <c r="L31" s="255"/>
      <c r="M31" s="256"/>
      <c r="N31" s="81"/>
      <c r="O31" s="81"/>
      <c r="P31" s="82"/>
      <c r="Q31" s="259"/>
      <c r="R31" s="260"/>
      <c r="S31" s="112"/>
      <c r="T31" s="81"/>
      <c r="U31" s="20"/>
      <c r="V31" s="279"/>
      <c r="W31" s="304"/>
    </row>
    <row r="32" spans="1:23" s="13" customFormat="1" ht="16.5">
      <c r="A32" s="271"/>
      <c r="B32" s="253"/>
      <c r="C32" s="254"/>
      <c r="D32" s="81"/>
      <c r="E32" s="81"/>
      <c r="F32" s="82"/>
      <c r="G32" s="255"/>
      <c r="H32" s="256"/>
      <c r="I32" s="81"/>
      <c r="J32" s="81"/>
      <c r="K32" s="82"/>
      <c r="L32" s="255"/>
      <c r="M32" s="256"/>
      <c r="N32" s="81"/>
      <c r="O32" s="81"/>
      <c r="P32" s="82"/>
      <c r="Q32" s="259"/>
      <c r="R32" s="260"/>
      <c r="S32" s="112"/>
      <c r="T32" s="81"/>
      <c r="U32" s="20"/>
      <c r="V32" s="279"/>
      <c r="W32" s="304"/>
    </row>
    <row r="33" spans="1:23" s="13" customFormat="1" ht="16.5">
      <c r="A33" s="271"/>
      <c r="B33" s="253"/>
      <c r="C33" s="254"/>
      <c r="D33" s="81"/>
      <c r="E33" s="81"/>
      <c r="F33" s="82"/>
      <c r="G33" s="255"/>
      <c r="H33" s="256"/>
      <c r="I33" s="81"/>
      <c r="J33" s="81"/>
      <c r="K33" s="82"/>
      <c r="L33" s="255"/>
      <c r="M33" s="256"/>
      <c r="N33" s="81"/>
      <c r="O33" s="81"/>
      <c r="P33" s="82"/>
      <c r="Q33" s="259"/>
      <c r="R33" s="260"/>
      <c r="S33" s="112"/>
      <c r="T33" s="81"/>
      <c r="U33" s="20"/>
      <c r="V33" s="279"/>
      <c r="W33" s="304"/>
    </row>
    <row r="34" spans="1:23" s="13" customFormat="1" ht="16.5">
      <c r="A34" s="271"/>
      <c r="B34" s="253"/>
      <c r="C34" s="254"/>
      <c r="D34" s="81"/>
      <c r="E34" s="81"/>
      <c r="F34" s="82"/>
      <c r="G34" s="255"/>
      <c r="H34" s="256"/>
      <c r="I34" s="81"/>
      <c r="J34" s="81"/>
      <c r="K34" s="82"/>
      <c r="L34" s="255"/>
      <c r="M34" s="256"/>
      <c r="N34" s="81"/>
      <c r="O34" s="81"/>
      <c r="P34" s="82"/>
      <c r="Q34" s="259"/>
      <c r="R34" s="260"/>
      <c r="S34" s="112"/>
      <c r="T34" s="81"/>
      <c r="U34" s="20"/>
      <c r="V34" s="279"/>
      <c r="W34" s="304"/>
    </row>
    <row r="35" spans="1:23" s="13" customFormat="1" ht="16.5">
      <c r="A35" s="271"/>
      <c r="B35" s="253"/>
      <c r="C35" s="254"/>
      <c r="D35" s="81"/>
      <c r="E35" s="81"/>
      <c r="F35" s="82"/>
      <c r="G35" s="255"/>
      <c r="H35" s="256"/>
      <c r="I35" s="81"/>
      <c r="J35" s="81"/>
      <c r="K35" s="82"/>
      <c r="L35" s="253"/>
      <c r="M35" s="254"/>
      <c r="N35" s="81"/>
      <c r="O35" s="81"/>
      <c r="P35" s="82"/>
      <c r="Q35" s="266"/>
      <c r="R35" s="254"/>
      <c r="S35" s="81"/>
      <c r="T35" s="81"/>
      <c r="U35" s="20"/>
      <c r="V35" s="279"/>
      <c r="W35" s="304"/>
    </row>
    <row r="36" spans="1:23" s="13" customFormat="1" ht="16.5">
      <c r="A36" s="271"/>
      <c r="B36" s="253"/>
      <c r="C36" s="254"/>
      <c r="D36" s="81"/>
      <c r="E36" s="81"/>
      <c r="F36" s="82"/>
      <c r="G36" s="253"/>
      <c r="H36" s="254"/>
      <c r="I36" s="81"/>
      <c r="J36" s="81"/>
      <c r="K36" s="82"/>
      <c r="L36" s="253"/>
      <c r="M36" s="254"/>
      <c r="N36" s="81"/>
      <c r="O36" s="81"/>
      <c r="P36" s="82"/>
      <c r="Q36" s="266"/>
      <c r="R36" s="254"/>
      <c r="S36" s="81"/>
      <c r="T36" s="81"/>
      <c r="U36" s="20"/>
      <c r="V36" s="279"/>
      <c r="W36" s="304"/>
    </row>
    <row r="37" spans="1:23" s="13" customFormat="1" ht="16.5">
      <c r="A37" s="271"/>
      <c r="B37" s="253"/>
      <c r="C37" s="254"/>
      <c r="D37" s="81"/>
      <c r="E37" s="81"/>
      <c r="F37" s="82"/>
      <c r="G37" s="253"/>
      <c r="H37" s="254"/>
      <c r="I37" s="81"/>
      <c r="J37" s="81"/>
      <c r="K37" s="82"/>
      <c r="L37" s="253"/>
      <c r="M37" s="254"/>
      <c r="N37" s="81"/>
      <c r="O37" s="81"/>
      <c r="P37" s="82"/>
      <c r="Q37" s="266"/>
      <c r="R37" s="254"/>
      <c r="S37" s="81"/>
      <c r="T37" s="81"/>
      <c r="U37" s="20"/>
      <c r="V37" s="279"/>
      <c r="W37" s="304"/>
    </row>
    <row r="38" spans="1:23" s="13" customFormat="1" ht="16.5">
      <c r="A38" s="271"/>
      <c r="B38" s="274" t="s">
        <v>18</v>
      </c>
      <c r="C38" s="275"/>
      <c r="D38" s="276"/>
      <c r="E38" s="107">
        <v>6</v>
      </c>
      <c r="F38" s="99">
        <v>6</v>
      </c>
      <c r="G38" s="274" t="s">
        <v>18</v>
      </c>
      <c r="H38" s="275"/>
      <c r="I38" s="276"/>
      <c r="J38" s="107">
        <v>6</v>
      </c>
      <c r="K38" s="99">
        <v>6</v>
      </c>
      <c r="L38" s="274" t="s">
        <v>18</v>
      </c>
      <c r="M38" s="275"/>
      <c r="N38" s="276"/>
      <c r="O38" s="107">
        <v>6</v>
      </c>
      <c r="P38" s="99">
        <v>6</v>
      </c>
      <c r="Q38" s="277" t="s">
        <v>18</v>
      </c>
      <c r="R38" s="275"/>
      <c r="S38" s="276"/>
      <c r="T38" s="107">
        <v>6</v>
      </c>
      <c r="U38" s="19">
        <v>6</v>
      </c>
      <c r="V38" s="279"/>
      <c r="W38" s="304"/>
    </row>
    <row r="39" spans="1:23" s="13" customFormat="1" ht="17.25" thickBot="1">
      <c r="A39" s="29"/>
      <c r="B39" s="287" t="s">
        <v>28</v>
      </c>
      <c r="C39" s="288"/>
      <c r="D39" s="289"/>
      <c r="E39" s="108">
        <f>E14+E21+E38</f>
        <v>6</v>
      </c>
      <c r="F39" s="100">
        <f>F14+F21+F38</f>
        <v>8</v>
      </c>
      <c r="G39" s="287" t="s">
        <v>28</v>
      </c>
      <c r="H39" s="288"/>
      <c r="I39" s="289"/>
      <c r="J39" s="108">
        <f>J14+J21+J38</f>
        <v>6</v>
      </c>
      <c r="K39" s="100">
        <f>K14+K21+K38</f>
        <v>8</v>
      </c>
      <c r="L39" s="287" t="s">
        <v>28</v>
      </c>
      <c r="M39" s="288"/>
      <c r="N39" s="289"/>
      <c r="O39" s="108">
        <f>O14+O21+O38</f>
        <v>9</v>
      </c>
      <c r="P39" s="100">
        <f>P14+P21+P38</f>
        <v>11</v>
      </c>
      <c r="Q39" s="302" t="s">
        <v>28</v>
      </c>
      <c r="R39" s="288"/>
      <c r="S39" s="289"/>
      <c r="T39" s="108">
        <f>T14+T21+T38</f>
        <v>9</v>
      </c>
      <c r="U39" s="24">
        <f>U14+U21+U38</f>
        <v>9</v>
      </c>
      <c r="V39" s="290"/>
      <c r="W39" s="291"/>
    </row>
    <row r="40" spans="1:23" s="13" customFormat="1" ht="16.5">
      <c r="A40" s="292"/>
      <c r="B40" s="294" t="s">
        <v>45</v>
      </c>
      <c r="C40" s="28" t="s">
        <v>19</v>
      </c>
      <c r="D40" s="214" t="s">
        <v>20</v>
      </c>
      <c r="E40" s="214"/>
      <c r="F40" s="296" t="s">
        <v>39</v>
      </c>
      <c r="G40" s="297"/>
      <c r="H40" s="28" t="s">
        <v>34</v>
      </c>
      <c r="I40" s="214" t="s">
        <v>35</v>
      </c>
      <c r="J40" s="214"/>
      <c r="K40" s="296" t="s">
        <v>36</v>
      </c>
      <c r="L40" s="297"/>
      <c r="M40" s="28" t="s">
        <v>34</v>
      </c>
      <c r="N40" s="214" t="s">
        <v>35</v>
      </c>
      <c r="O40" s="214"/>
      <c r="P40" s="296" t="s">
        <v>37</v>
      </c>
      <c r="Q40" s="297"/>
      <c r="R40" s="28" t="s">
        <v>22</v>
      </c>
      <c r="S40" s="300" t="s">
        <v>23</v>
      </c>
      <c r="T40" s="301"/>
      <c r="U40" s="308" t="s">
        <v>38</v>
      </c>
      <c r="V40" s="310">
        <f>SUM(V5:V38)</f>
        <v>30</v>
      </c>
      <c r="W40" s="312">
        <f>SUM(W5:W38)</f>
        <v>36</v>
      </c>
    </row>
    <row r="41" spans="1:23" s="13" customFormat="1" ht="17.25" thickBot="1">
      <c r="A41" s="293"/>
      <c r="B41" s="295"/>
      <c r="C41" s="24">
        <f>V5</f>
        <v>6</v>
      </c>
      <c r="D41" s="314">
        <f>V5</f>
        <v>6</v>
      </c>
      <c r="E41" s="314"/>
      <c r="F41" s="298"/>
      <c r="G41" s="299"/>
      <c r="H41" s="24">
        <f>V15</f>
        <v>0</v>
      </c>
      <c r="I41" s="314">
        <f>W15</f>
        <v>6</v>
      </c>
      <c r="J41" s="314"/>
      <c r="K41" s="298"/>
      <c r="L41" s="299"/>
      <c r="M41" s="24">
        <f>V22</f>
        <v>24</v>
      </c>
      <c r="N41" s="314">
        <f>W22</f>
        <v>24</v>
      </c>
      <c r="O41" s="314"/>
      <c r="P41" s="298"/>
      <c r="Q41" s="299"/>
      <c r="R41" s="24">
        <v>30</v>
      </c>
      <c r="S41" s="315">
        <v>30</v>
      </c>
      <c r="T41" s="218"/>
      <c r="U41" s="309"/>
      <c r="V41" s="311"/>
      <c r="W41" s="313"/>
    </row>
    <row r="42" spans="1:22" s="13" customFormat="1" ht="16.5">
      <c r="A42" s="14" t="s">
        <v>7</v>
      </c>
      <c r="B42" s="11" t="s">
        <v>56</v>
      </c>
      <c r="C42" s="11"/>
      <c r="D42" s="11"/>
      <c r="E42" s="11"/>
      <c r="F42" s="11"/>
      <c r="G42" s="11"/>
      <c r="H42" s="11"/>
      <c r="I42" s="11"/>
      <c r="J42" s="11"/>
      <c r="K42" s="11"/>
      <c r="L42" s="11"/>
      <c r="M42" s="11"/>
      <c r="N42" s="11"/>
      <c r="O42" s="11"/>
      <c r="P42" s="11"/>
      <c r="Q42" s="11"/>
      <c r="R42" s="11"/>
      <c r="S42" s="11"/>
      <c r="T42" s="11"/>
      <c r="U42" s="11"/>
      <c r="V42" s="18"/>
    </row>
    <row r="43" spans="1:22" s="13" customFormat="1" ht="16.5">
      <c r="A43" s="17"/>
      <c r="B43" s="11" t="s">
        <v>342</v>
      </c>
      <c r="C43" s="11"/>
      <c r="D43" s="11"/>
      <c r="E43" s="11"/>
      <c r="F43" s="11"/>
      <c r="G43" s="11"/>
      <c r="H43" s="11"/>
      <c r="I43" s="11"/>
      <c r="J43" s="11"/>
      <c r="K43" s="11"/>
      <c r="L43" s="11"/>
      <c r="M43" s="11"/>
      <c r="N43" s="11"/>
      <c r="O43" s="11"/>
      <c r="P43" s="11"/>
      <c r="Q43" s="11"/>
      <c r="R43" s="11"/>
      <c r="S43" s="11"/>
      <c r="T43" s="11"/>
      <c r="U43" s="11"/>
      <c r="V43" s="18"/>
    </row>
    <row r="44" spans="1:22" ht="16.5">
      <c r="A44" s="10"/>
      <c r="B44" s="307" t="s">
        <v>445</v>
      </c>
      <c r="C44" s="307"/>
      <c r="D44" s="307"/>
      <c r="E44" s="307"/>
      <c r="F44" s="307"/>
      <c r="G44" s="307"/>
      <c r="H44" s="307"/>
      <c r="I44" s="307"/>
      <c r="J44" s="307"/>
      <c r="K44" s="307"/>
      <c r="L44" s="307"/>
      <c r="M44" s="307"/>
      <c r="N44" s="307"/>
      <c r="O44" s="307"/>
      <c r="P44" s="307"/>
      <c r="Q44" s="307"/>
      <c r="R44" s="307"/>
      <c r="S44" s="307"/>
      <c r="T44" s="307"/>
      <c r="U44" s="307"/>
      <c r="V44" s="307"/>
    </row>
    <row r="45" spans="1:22" ht="16.5">
      <c r="A45" s="7"/>
      <c r="B45" s="307" t="s">
        <v>444</v>
      </c>
      <c r="C45" s="307"/>
      <c r="D45" s="307"/>
      <c r="E45" s="307"/>
      <c r="F45" s="307"/>
      <c r="G45" s="307"/>
      <c r="H45" s="307"/>
      <c r="I45" s="307"/>
      <c r="J45" s="307"/>
      <c r="K45" s="307"/>
      <c r="L45" s="307"/>
      <c r="M45" s="307"/>
      <c r="N45" s="307"/>
      <c r="O45" s="307"/>
      <c r="P45" s="307"/>
      <c r="Q45" s="307"/>
      <c r="R45" s="307"/>
      <c r="S45" s="307"/>
      <c r="T45" s="307"/>
      <c r="U45" s="307"/>
      <c r="V45" s="307"/>
    </row>
  </sheetData>
  <sheetProtection/>
  <mergeCells count="182">
    <mergeCell ref="B44:V44"/>
    <mergeCell ref="B45:V45"/>
    <mergeCell ref="U40:U41"/>
    <mergeCell ref="V40:V41"/>
    <mergeCell ref="W40:W41"/>
    <mergeCell ref="D41:E41"/>
    <mergeCell ref="I41:J41"/>
    <mergeCell ref="N41:O41"/>
    <mergeCell ref="S41:T41"/>
    <mergeCell ref="W22:W38"/>
    <mergeCell ref="B23:C23"/>
    <mergeCell ref="B26:C26"/>
    <mergeCell ref="G26:H26"/>
    <mergeCell ref="L26:M26"/>
    <mergeCell ref="Q26:R26"/>
    <mergeCell ref="Q30:R30"/>
    <mergeCell ref="G27:H27"/>
    <mergeCell ref="L27:M27"/>
    <mergeCell ref="B28:C28"/>
    <mergeCell ref="Q27:R27"/>
    <mergeCell ref="G39:I39"/>
    <mergeCell ref="L39:N39"/>
    <mergeCell ref="Q39:S39"/>
    <mergeCell ref="B36:C36"/>
    <mergeCell ref="G36:H36"/>
    <mergeCell ref="L36:M36"/>
    <mergeCell ref="Q36:R36"/>
    <mergeCell ref="B37:C37"/>
    <mergeCell ref="B38:D38"/>
    <mergeCell ref="V39:W39"/>
    <mergeCell ref="A40:A41"/>
    <mergeCell ref="B40:B41"/>
    <mergeCell ref="D40:E40"/>
    <mergeCell ref="F40:G41"/>
    <mergeCell ref="I40:J40"/>
    <mergeCell ref="N40:O40"/>
    <mergeCell ref="P40:Q41"/>
    <mergeCell ref="S40:T40"/>
    <mergeCell ref="K40:L41"/>
    <mergeCell ref="B39:D39"/>
    <mergeCell ref="L29:M29"/>
    <mergeCell ref="Q29:R29"/>
    <mergeCell ref="B27:C27"/>
    <mergeCell ref="G23:H23"/>
    <mergeCell ref="L23:M23"/>
    <mergeCell ref="Q23:R23"/>
    <mergeCell ref="B24:C24"/>
    <mergeCell ref="G24:H24"/>
    <mergeCell ref="L24:M24"/>
    <mergeCell ref="Q24:R24"/>
    <mergeCell ref="B25:C25"/>
    <mergeCell ref="Q25:R25"/>
    <mergeCell ref="Q31:R31"/>
    <mergeCell ref="L28:M28"/>
    <mergeCell ref="G28:H28"/>
    <mergeCell ref="Q28:R28"/>
    <mergeCell ref="B29:C29"/>
    <mergeCell ref="G29:H29"/>
    <mergeCell ref="B30:C30"/>
    <mergeCell ref="G30:H30"/>
    <mergeCell ref="L30:M30"/>
    <mergeCell ref="G18:H18"/>
    <mergeCell ref="L18:M18"/>
    <mergeCell ref="Q18:R18"/>
    <mergeCell ref="B19:C19"/>
    <mergeCell ref="G19:H19"/>
    <mergeCell ref="L19:M19"/>
    <mergeCell ref="Q19:R19"/>
    <mergeCell ref="B21:D21"/>
    <mergeCell ref="B31:C31"/>
    <mergeCell ref="G31:H31"/>
    <mergeCell ref="V22:V38"/>
    <mergeCell ref="G25:H25"/>
    <mergeCell ref="G37:H37"/>
    <mergeCell ref="L37:M37"/>
    <mergeCell ref="Q37:R37"/>
    <mergeCell ref="L25:M25"/>
    <mergeCell ref="L31:M31"/>
    <mergeCell ref="B35:C35"/>
    <mergeCell ref="B32:C32"/>
    <mergeCell ref="G32:H32"/>
    <mergeCell ref="B34:C34"/>
    <mergeCell ref="G34:H34"/>
    <mergeCell ref="Q32:R32"/>
    <mergeCell ref="B33:C33"/>
    <mergeCell ref="G33:H33"/>
    <mergeCell ref="L33:M33"/>
    <mergeCell ref="Q33:R33"/>
    <mergeCell ref="L38:N38"/>
    <mergeCell ref="Q38:S38"/>
    <mergeCell ref="L34:M34"/>
    <mergeCell ref="Q34:R34"/>
    <mergeCell ref="G35:H35"/>
    <mergeCell ref="L35:M35"/>
    <mergeCell ref="Q35:R35"/>
    <mergeCell ref="G38:I38"/>
    <mergeCell ref="G21:I21"/>
    <mergeCell ref="L21:N21"/>
    <mergeCell ref="Q21:S21"/>
    <mergeCell ref="A22:A38"/>
    <mergeCell ref="B22:C22"/>
    <mergeCell ref="G22:H22"/>
    <mergeCell ref="L22:M22"/>
    <mergeCell ref="Q22:R22"/>
    <mergeCell ref="L32:M32"/>
    <mergeCell ref="A15:A21"/>
    <mergeCell ref="V15:V21"/>
    <mergeCell ref="W15:W21"/>
    <mergeCell ref="B16:C16"/>
    <mergeCell ref="G16:H16"/>
    <mergeCell ref="L16:M16"/>
    <mergeCell ref="Q16:R16"/>
    <mergeCell ref="B17:C17"/>
    <mergeCell ref="G17:H17"/>
    <mergeCell ref="L17:M17"/>
    <mergeCell ref="Q17:R17"/>
    <mergeCell ref="B15:C15"/>
    <mergeCell ref="G15:H15"/>
    <mergeCell ref="L15:M15"/>
    <mergeCell ref="Q15:R15"/>
    <mergeCell ref="B18:C18"/>
    <mergeCell ref="B20:C20"/>
    <mergeCell ref="G20:H20"/>
    <mergeCell ref="L20:M20"/>
    <mergeCell ref="Q20:R20"/>
    <mergeCell ref="B13:C13"/>
    <mergeCell ref="G13:H13"/>
    <mergeCell ref="L13:M13"/>
    <mergeCell ref="Q13:R13"/>
    <mergeCell ref="B10:C10"/>
    <mergeCell ref="G10:H10"/>
    <mergeCell ref="L10:M10"/>
    <mergeCell ref="Q10:R10"/>
    <mergeCell ref="B11:C11"/>
    <mergeCell ref="G11:H11"/>
    <mergeCell ref="V5:V14"/>
    <mergeCell ref="W5:W14"/>
    <mergeCell ref="B6:C6"/>
    <mergeCell ref="G6:H6"/>
    <mergeCell ref="L6:M6"/>
    <mergeCell ref="Q6:R6"/>
    <mergeCell ref="B7:C7"/>
    <mergeCell ref="G7:H7"/>
    <mergeCell ref="L7:M7"/>
    <mergeCell ref="Q7:R7"/>
    <mergeCell ref="L11:M11"/>
    <mergeCell ref="Q11:R11"/>
    <mergeCell ref="B14:D14"/>
    <mergeCell ref="G14:I14"/>
    <mergeCell ref="L14:N14"/>
    <mergeCell ref="Q14:S14"/>
    <mergeCell ref="B12:C12"/>
    <mergeCell ref="G12:H12"/>
    <mergeCell ref="L12:M12"/>
    <mergeCell ref="Q12:R12"/>
    <mergeCell ref="G8:H8"/>
    <mergeCell ref="L8:M8"/>
    <mergeCell ref="Q8:R8"/>
    <mergeCell ref="B9:C9"/>
    <mergeCell ref="G9:H9"/>
    <mergeCell ref="L9:M9"/>
    <mergeCell ref="Q9:R9"/>
    <mergeCell ref="B4:C4"/>
    <mergeCell ref="G4:H4"/>
    <mergeCell ref="L4:M4"/>
    <mergeCell ref="Q4:R4"/>
    <mergeCell ref="A5:A14"/>
    <mergeCell ref="B5:C5"/>
    <mergeCell ref="G5:H5"/>
    <mergeCell ref="L5:M5"/>
    <mergeCell ref="Q5:R5"/>
    <mergeCell ref="B8:C8"/>
    <mergeCell ref="A1:W1"/>
    <mergeCell ref="A2:F2"/>
    <mergeCell ref="G2:K2"/>
    <mergeCell ref="O2:W2"/>
    <mergeCell ref="A3:A4"/>
    <mergeCell ref="B3:F3"/>
    <mergeCell ref="G3:K3"/>
    <mergeCell ref="L3:P3"/>
    <mergeCell ref="Q3:U3"/>
    <mergeCell ref="V3:W3"/>
  </mergeCells>
  <printOptions horizontalCentered="1"/>
  <pageMargins left="0" right="0" top="0" bottom="0" header="0" footer="0"/>
  <pageSetup fitToHeight="0"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E58"/>
  <sheetViews>
    <sheetView zoomScalePageLayoutView="0" workbookViewId="0" topLeftCell="A19">
      <selection activeCell="AB30" sqref="AB30"/>
    </sheetView>
  </sheetViews>
  <sheetFormatPr defaultColWidth="9.00390625" defaultRowHeight="15.75"/>
  <cols>
    <col min="1" max="1" width="5.625" style="63" customWidth="1"/>
    <col min="2" max="2" width="14.00390625" style="63" customWidth="1"/>
    <col min="3" max="3" width="12.00390625" style="63" customWidth="1"/>
    <col min="4" max="6" width="4.50390625" style="63" bestFit="1" customWidth="1"/>
    <col min="7" max="7" width="4.875" style="63" customWidth="1"/>
    <col min="8" max="8" width="4.625" style="63" customWidth="1"/>
    <col min="9" max="9" width="13.875" style="63" customWidth="1"/>
    <col min="10" max="10" width="12.50390625" style="63" customWidth="1"/>
    <col min="11" max="12" width="4.875" style="63" customWidth="1"/>
    <col min="13" max="14" width="4.625" style="63" customWidth="1"/>
    <col min="15" max="15" width="4.50390625" style="63" customWidth="1"/>
    <col min="16" max="16" width="10.875" style="63" customWidth="1"/>
    <col min="17" max="17" width="13.00390625" style="63" customWidth="1"/>
    <col min="18" max="18" width="4.625" style="63" customWidth="1"/>
    <col min="19" max="19" width="4.875" style="63" customWidth="1"/>
    <col min="20" max="20" width="4.50390625" style="63" customWidth="1"/>
    <col min="21" max="21" width="4.875" style="63" customWidth="1"/>
    <col min="22" max="22" width="4.50390625" style="63" customWidth="1"/>
    <col min="23" max="23" width="11.125" style="63" customWidth="1"/>
    <col min="24" max="24" width="10.875" style="63" customWidth="1"/>
    <col min="25" max="26" width="4.50390625" style="63" customWidth="1"/>
    <col min="27" max="28" width="4.375" style="63" customWidth="1"/>
    <col min="29" max="29" width="4.625" style="63" customWidth="1"/>
    <col min="30" max="31" width="5.875" style="63" customWidth="1"/>
    <col min="32" max="16384" width="9.00390625" style="63" customWidth="1"/>
  </cols>
  <sheetData>
    <row r="1" spans="1:31" ht="23.25" customHeight="1">
      <c r="A1" s="205" t="s">
        <v>467</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row>
    <row r="2" spans="1:31" ht="47.25" customHeight="1" thickBot="1">
      <c r="A2" s="391" t="s">
        <v>145</v>
      </c>
      <c r="B2" s="391"/>
      <c r="C2" s="391"/>
      <c r="D2" s="391"/>
      <c r="E2" s="391"/>
      <c r="F2" s="391"/>
      <c r="G2" s="391"/>
      <c r="H2" s="391"/>
      <c r="I2" s="391" t="s">
        <v>146</v>
      </c>
      <c r="J2" s="391"/>
      <c r="K2" s="391"/>
      <c r="L2" s="391"/>
      <c r="M2" s="391"/>
      <c r="N2" s="391"/>
      <c r="O2" s="391"/>
      <c r="P2" s="64"/>
      <c r="Q2" s="64"/>
      <c r="R2" s="64"/>
      <c r="S2" s="207" t="s">
        <v>464</v>
      </c>
      <c r="T2" s="207"/>
      <c r="U2" s="207"/>
      <c r="V2" s="207"/>
      <c r="W2" s="207"/>
      <c r="X2" s="207"/>
      <c r="Y2" s="207"/>
      <c r="Z2" s="207"/>
      <c r="AA2" s="207"/>
      <c r="AB2" s="207"/>
      <c r="AC2" s="207"/>
      <c r="AD2" s="207"/>
      <c r="AE2" s="207"/>
    </row>
    <row r="3" spans="1:31" ht="16.5" customHeight="1">
      <c r="A3" s="392" t="s">
        <v>147</v>
      </c>
      <c r="B3" s="377" t="s">
        <v>407</v>
      </c>
      <c r="C3" s="364"/>
      <c r="D3" s="364"/>
      <c r="E3" s="364" t="s">
        <v>0</v>
      </c>
      <c r="F3" s="364"/>
      <c r="G3" s="364" t="s">
        <v>1</v>
      </c>
      <c r="H3" s="344"/>
      <c r="I3" s="377" t="s">
        <v>408</v>
      </c>
      <c r="J3" s="364"/>
      <c r="K3" s="364"/>
      <c r="L3" s="364" t="s">
        <v>0</v>
      </c>
      <c r="M3" s="364"/>
      <c r="N3" s="364" t="s">
        <v>1</v>
      </c>
      <c r="O3" s="344"/>
      <c r="P3" s="377" t="s">
        <v>409</v>
      </c>
      <c r="Q3" s="364"/>
      <c r="R3" s="364"/>
      <c r="S3" s="364" t="s">
        <v>0</v>
      </c>
      <c r="T3" s="364"/>
      <c r="U3" s="364" t="s">
        <v>1</v>
      </c>
      <c r="V3" s="344"/>
      <c r="W3" s="377" t="s">
        <v>410</v>
      </c>
      <c r="X3" s="364"/>
      <c r="Y3" s="364"/>
      <c r="Z3" s="364" t="s">
        <v>0</v>
      </c>
      <c r="AA3" s="364"/>
      <c r="AB3" s="364" t="s">
        <v>1</v>
      </c>
      <c r="AC3" s="344"/>
      <c r="AD3" s="340" t="s">
        <v>148</v>
      </c>
      <c r="AE3" s="344"/>
    </row>
    <row r="4" spans="1:31" ht="16.5" thickBot="1">
      <c r="A4" s="393"/>
      <c r="B4" s="365" t="s">
        <v>2</v>
      </c>
      <c r="C4" s="343"/>
      <c r="D4" s="33" t="s">
        <v>3</v>
      </c>
      <c r="E4" s="33" t="s">
        <v>4</v>
      </c>
      <c r="F4" s="33" t="s">
        <v>5</v>
      </c>
      <c r="G4" s="33" t="s">
        <v>4</v>
      </c>
      <c r="H4" s="43" t="s">
        <v>5</v>
      </c>
      <c r="I4" s="365" t="s">
        <v>2</v>
      </c>
      <c r="J4" s="343"/>
      <c r="K4" s="34" t="s">
        <v>8</v>
      </c>
      <c r="L4" s="34" t="s">
        <v>9</v>
      </c>
      <c r="M4" s="34" t="s">
        <v>10</v>
      </c>
      <c r="N4" s="34" t="s">
        <v>9</v>
      </c>
      <c r="O4" s="35" t="s">
        <v>10</v>
      </c>
      <c r="P4" s="365" t="s">
        <v>2</v>
      </c>
      <c r="Q4" s="343"/>
      <c r="R4" s="34" t="s">
        <v>8</v>
      </c>
      <c r="S4" s="34" t="s">
        <v>9</v>
      </c>
      <c r="T4" s="34" t="s">
        <v>10</v>
      </c>
      <c r="U4" s="34" t="s">
        <v>9</v>
      </c>
      <c r="V4" s="35" t="s">
        <v>10</v>
      </c>
      <c r="W4" s="365" t="s">
        <v>2</v>
      </c>
      <c r="X4" s="343"/>
      <c r="Y4" s="34" t="s">
        <v>8</v>
      </c>
      <c r="Z4" s="34" t="s">
        <v>9</v>
      </c>
      <c r="AA4" s="34" t="s">
        <v>10</v>
      </c>
      <c r="AB4" s="34" t="s">
        <v>9</v>
      </c>
      <c r="AC4" s="35" t="s">
        <v>10</v>
      </c>
      <c r="AD4" s="51" t="s">
        <v>9</v>
      </c>
      <c r="AE4" s="35" t="s">
        <v>10</v>
      </c>
    </row>
    <row r="5" spans="1:31" ht="16.5" customHeight="1">
      <c r="A5" s="387" t="s">
        <v>192</v>
      </c>
      <c r="B5" s="352" t="s">
        <v>149</v>
      </c>
      <c r="C5" s="353"/>
      <c r="D5" s="92">
        <v>0</v>
      </c>
      <c r="E5" s="92">
        <v>0</v>
      </c>
      <c r="F5" s="92">
        <v>1</v>
      </c>
      <c r="G5" s="92">
        <v>0</v>
      </c>
      <c r="H5" s="126">
        <v>1</v>
      </c>
      <c r="I5" s="366" t="s">
        <v>149</v>
      </c>
      <c r="J5" s="327"/>
      <c r="K5" s="151">
        <v>0</v>
      </c>
      <c r="L5" s="151">
        <v>0</v>
      </c>
      <c r="M5" s="151">
        <v>1</v>
      </c>
      <c r="N5" s="168">
        <v>0</v>
      </c>
      <c r="O5" s="169">
        <v>1</v>
      </c>
      <c r="P5" s="366" t="s">
        <v>149</v>
      </c>
      <c r="Q5" s="327"/>
      <c r="R5" s="151">
        <v>0</v>
      </c>
      <c r="S5" s="151">
        <v>0</v>
      </c>
      <c r="T5" s="151">
        <v>1</v>
      </c>
      <c r="U5" s="168">
        <v>0</v>
      </c>
      <c r="V5" s="169">
        <v>1</v>
      </c>
      <c r="W5" s="381"/>
      <c r="X5" s="382"/>
      <c r="Y5" s="37"/>
      <c r="Z5" s="37"/>
      <c r="AA5" s="37"/>
      <c r="AB5" s="37"/>
      <c r="AC5" s="50"/>
      <c r="AD5" s="340">
        <f>E8+G8+L8+N8+S8+U8+Z8+AB8</f>
        <v>10</v>
      </c>
      <c r="AE5" s="344">
        <f>F8+H8+M8+O8+T8+V8+AA8+AC8</f>
        <v>16</v>
      </c>
    </row>
    <row r="6" spans="1:31" ht="16.5" customHeight="1">
      <c r="A6" s="388"/>
      <c r="B6" s="319" t="s">
        <v>141</v>
      </c>
      <c r="C6" s="318"/>
      <c r="D6" s="93">
        <v>0</v>
      </c>
      <c r="E6" s="93">
        <v>3</v>
      </c>
      <c r="F6" s="93">
        <v>3</v>
      </c>
      <c r="G6" s="93"/>
      <c r="H6" s="122"/>
      <c r="I6" s="316"/>
      <c r="J6" s="318"/>
      <c r="K6" s="93"/>
      <c r="L6" s="93"/>
      <c r="M6" s="93"/>
      <c r="N6" s="93"/>
      <c r="O6" s="122"/>
      <c r="P6" s="329" t="s">
        <v>143</v>
      </c>
      <c r="Q6" s="378"/>
      <c r="R6" s="152">
        <v>0</v>
      </c>
      <c r="S6" s="152">
        <v>2</v>
      </c>
      <c r="T6" s="152">
        <v>2</v>
      </c>
      <c r="U6" s="59"/>
      <c r="V6" s="58"/>
      <c r="W6" s="471"/>
      <c r="X6" s="472"/>
      <c r="Y6" s="60"/>
      <c r="Z6" s="60"/>
      <c r="AA6" s="60"/>
      <c r="AB6" s="60"/>
      <c r="AC6" s="61"/>
      <c r="AD6" s="341"/>
      <c r="AE6" s="345"/>
    </row>
    <row r="7" spans="1:31" ht="16.5" customHeight="1">
      <c r="A7" s="389"/>
      <c r="B7" s="319" t="s">
        <v>142</v>
      </c>
      <c r="C7" s="318"/>
      <c r="D7" s="83">
        <v>0</v>
      </c>
      <c r="E7" s="83"/>
      <c r="F7" s="83"/>
      <c r="G7" s="83">
        <v>3</v>
      </c>
      <c r="H7" s="85">
        <v>3</v>
      </c>
      <c r="I7" s="316"/>
      <c r="J7" s="318"/>
      <c r="K7" s="83"/>
      <c r="L7" s="83"/>
      <c r="M7" s="83"/>
      <c r="N7" s="83"/>
      <c r="O7" s="85"/>
      <c r="P7" s="322" t="s">
        <v>144</v>
      </c>
      <c r="Q7" s="367"/>
      <c r="R7" s="170">
        <v>0</v>
      </c>
      <c r="S7" s="170"/>
      <c r="T7" s="170"/>
      <c r="U7" s="170">
        <v>2</v>
      </c>
      <c r="V7" s="171">
        <v>2</v>
      </c>
      <c r="W7" s="354"/>
      <c r="X7" s="355"/>
      <c r="Y7" s="23"/>
      <c r="Z7" s="23"/>
      <c r="AA7" s="23"/>
      <c r="AB7" s="23"/>
      <c r="AC7" s="45"/>
      <c r="AD7" s="342"/>
      <c r="AE7" s="346"/>
    </row>
    <row r="8" spans="1:31" ht="16.5" customHeight="1" thickBot="1">
      <c r="A8" s="390"/>
      <c r="B8" s="356" t="s">
        <v>150</v>
      </c>
      <c r="C8" s="357"/>
      <c r="D8" s="357"/>
      <c r="E8" s="145">
        <f>SUM(E5:E7)</f>
        <v>3</v>
      </c>
      <c r="F8" s="145">
        <f>SUM(F5:F7)</f>
        <v>4</v>
      </c>
      <c r="G8" s="145">
        <f>SUM(G5:G7)</f>
        <v>3</v>
      </c>
      <c r="H8" s="125">
        <f>SUM(H5:H7)</f>
        <v>4</v>
      </c>
      <c r="I8" s="356" t="s">
        <v>150</v>
      </c>
      <c r="J8" s="357"/>
      <c r="K8" s="357"/>
      <c r="L8" s="105">
        <f>SUM(L5:L7)</f>
        <v>0</v>
      </c>
      <c r="M8" s="105">
        <f>SUM(M5:M7)</f>
        <v>1</v>
      </c>
      <c r="N8" s="105">
        <f>SUM(N5:N7)</f>
        <v>0</v>
      </c>
      <c r="O8" s="125">
        <f>SUM(O5:O7)</f>
        <v>1</v>
      </c>
      <c r="P8" s="358" t="s">
        <v>150</v>
      </c>
      <c r="Q8" s="359"/>
      <c r="R8" s="359"/>
      <c r="S8" s="38">
        <f>SUM(S5:S7)</f>
        <v>2</v>
      </c>
      <c r="T8" s="38">
        <f>SUM(T5:T7)</f>
        <v>3</v>
      </c>
      <c r="U8" s="38">
        <f>SUM(U5:U7)</f>
        <v>2</v>
      </c>
      <c r="V8" s="46">
        <f>SUM(V5:V7)</f>
        <v>3</v>
      </c>
      <c r="W8" s="358" t="s">
        <v>150</v>
      </c>
      <c r="X8" s="359"/>
      <c r="Y8" s="359"/>
      <c r="Z8" s="38">
        <f>SUM(Z5:Z7)</f>
        <v>0</v>
      </c>
      <c r="AA8" s="38">
        <f>SUM(AA5:AA7)</f>
        <v>0</v>
      </c>
      <c r="AB8" s="38">
        <f>SUM(AB5:AB7)</f>
        <v>0</v>
      </c>
      <c r="AC8" s="46">
        <f>SUM(AC5:AC7)</f>
        <v>0</v>
      </c>
      <c r="AD8" s="343"/>
      <c r="AE8" s="347"/>
    </row>
    <row r="9" spans="1:31" ht="16.5" customHeight="1">
      <c r="A9" s="348" t="s">
        <v>151</v>
      </c>
      <c r="B9" s="352" t="s">
        <v>152</v>
      </c>
      <c r="C9" s="353"/>
      <c r="D9" s="92">
        <v>1</v>
      </c>
      <c r="E9" s="92">
        <v>2</v>
      </c>
      <c r="F9" s="92">
        <v>2</v>
      </c>
      <c r="G9" s="92">
        <v>2</v>
      </c>
      <c r="H9" s="126">
        <v>2</v>
      </c>
      <c r="I9" s="331" t="s">
        <v>153</v>
      </c>
      <c r="J9" s="332"/>
      <c r="K9" s="151">
        <v>1</v>
      </c>
      <c r="L9" s="151">
        <v>2</v>
      </c>
      <c r="M9" s="151">
        <v>2</v>
      </c>
      <c r="N9" s="168">
        <v>2</v>
      </c>
      <c r="O9" s="169">
        <v>2</v>
      </c>
      <c r="P9" s="326" t="s">
        <v>312</v>
      </c>
      <c r="Q9" s="327"/>
      <c r="R9" s="151">
        <v>1</v>
      </c>
      <c r="S9" s="151">
        <v>2</v>
      </c>
      <c r="T9" s="151">
        <v>2</v>
      </c>
      <c r="U9" s="36"/>
      <c r="V9" s="44"/>
      <c r="W9" s="360"/>
      <c r="X9" s="361"/>
      <c r="Y9" s="36"/>
      <c r="Z9" s="36"/>
      <c r="AA9" s="36"/>
      <c r="AB9" s="39"/>
      <c r="AC9" s="44"/>
      <c r="AD9" s="371">
        <f>E19+G19+L19+N19+S19+U19+Z19+AB19</f>
        <v>29</v>
      </c>
      <c r="AE9" s="374">
        <f>F19+H19+M19+O19+T19+V19+AA19+AC19</f>
        <v>29</v>
      </c>
    </row>
    <row r="10" spans="1:31" ht="16.5" customHeight="1">
      <c r="A10" s="349"/>
      <c r="B10" s="319" t="s">
        <v>331</v>
      </c>
      <c r="C10" s="320"/>
      <c r="D10" s="83">
        <v>1</v>
      </c>
      <c r="E10" s="83">
        <v>2</v>
      </c>
      <c r="F10" s="83">
        <v>2</v>
      </c>
      <c r="G10" s="83"/>
      <c r="H10" s="85"/>
      <c r="I10" s="469" t="s">
        <v>309</v>
      </c>
      <c r="J10" s="470"/>
      <c r="K10" s="152">
        <v>1</v>
      </c>
      <c r="L10" s="152">
        <v>2</v>
      </c>
      <c r="M10" s="152">
        <v>2</v>
      </c>
      <c r="N10" s="93"/>
      <c r="O10" s="122"/>
      <c r="P10" s="329" t="s">
        <v>311</v>
      </c>
      <c r="Q10" s="378"/>
      <c r="R10" s="154">
        <v>1</v>
      </c>
      <c r="S10" s="154">
        <v>1</v>
      </c>
      <c r="T10" s="154">
        <v>1</v>
      </c>
      <c r="U10" s="1"/>
      <c r="V10" s="45"/>
      <c r="W10" s="354"/>
      <c r="X10" s="355"/>
      <c r="Y10" s="59"/>
      <c r="Z10" s="59"/>
      <c r="AA10" s="59"/>
      <c r="AB10" s="62"/>
      <c r="AC10" s="58"/>
      <c r="AD10" s="372"/>
      <c r="AE10" s="375"/>
    </row>
    <row r="11" spans="1:31" ht="16.5" customHeight="1">
      <c r="A11" s="349"/>
      <c r="B11" s="319" t="s">
        <v>356</v>
      </c>
      <c r="C11" s="320"/>
      <c r="D11" s="83">
        <v>1</v>
      </c>
      <c r="E11" s="83"/>
      <c r="F11" s="83"/>
      <c r="G11" s="83">
        <v>2</v>
      </c>
      <c r="H11" s="85">
        <v>2</v>
      </c>
      <c r="I11" s="469" t="s">
        <v>317</v>
      </c>
      <c r="J11" s="473"/>
      <c r="K11" s="152">
        <v>1</v>
      </c>
      <c r="L11" s="152">
        <v>1</v>
      </c>
      <c r="M11" s="152">
        <v>1</v>
      </c>
      <c r="N11" s="93"/>
      <c r="O11" s="122"/>
      <c r="P11" s="354"/>
      <c r="Q11" s="462"/>
      <c r="R11" s="23"/>
      <c r="S11" s="23"/>
      <c r="T11" s="23"/>
      <c r="U11" s="1"/>
      <c r="V11" s="45"/>
      <c r="W11" s="354"/>
      <c r="X11" s="355"/>
      <c r="Y11" s="59"/>
      <c r="Z11" s="59"/>
      <c r="AA11" s="59"/>
      <c r="AB11" s="62"/>
      <c r="AC11" s="58"/>
      <c r="AD11" s="372"/>
      <c r="AE11" s="375"/>
    </row>
    <row r="12" spans="1:31" ht="15.75">
      <c r="A12" s="350"/>
      <c r="B12" s="319" t="s">
        <v>357</v>
      </c>
      <c r="C12" s="318"/>
      <c r="D12" s="83">
        <v>1</v>
      </c>
      <c r="E12" s="83"/>
      <c r="F12" s="83"/>
      <c r="G12" s="83">
        <v>2</v>
      </c>
      <c r="H12" s="85">
        <v>2</v>
      </c>
      <c r="I12" s="469" t="s">
        <v>319</v>
      </c>
      <c r="J12" s="470"/>
      <c r="K12" s="153">
        <v>1</v>
      </c>
      <c r="L12" s="153">
        <v>1</v>
      </c>
      <c r="M12" s="153">
        <v>1</v>
      </c>
      <c r="N12" s="123"/>
      <c r="O12" s="124"/>
      <c r="P12" s="354"/>
      <c r="Q12" s="355"/>
      <c r="R12" s="23"/>
      <c r="S12" s="23"/>
      <c r="T12" s="23"/>
      <c r="U12" s="1"/>
      <c r="V12" s="45"/>
      <c r="W12" s="354"/>
      <c r="X12" s="355"/>
      <c r="Y12" s="23"/>
      <c r="Z12" s="23"/>
      <c r="AA12" s="23"/>
      <c r="AB12" s="23"/>
      <c r="AC12" s="45"/>
      <c r="AD12" s="372"/>
      <c r="AE12" s="375"/>
    </row>
    <row r="13" spans="1:31" ht="15.75">
      <c r="A13" s="350"/>
      <c r="B13" s="319"/>
      <c r="C13" s="318"/>
      <c r="D13" s="83"/>
      <c r="E13" s="83"/>
      <c r="F13" s="83"/>
      <c r="G13" s="83"/>
      <c r="H13" s="85"/>
      <c r="I13" s="329" t="s">
        <v>313</v>
      </c>
      <c r="J13" s="330"/>
      <c r="K13" s="154">
        <v>1</v>
      </c>
      <c r="L13" s="154">
        <v>2</v>
      </c>
      <c r="M13" s="154">
        <v>2</v>
      </c>
      <c r="N13" s="83"/>
      <c r="O13" s="85"/>
      <c r="P13" s="379"/>
      <c r="Q13" s="380"/>
      <c r="R13" s="23"/>
      <c r="S13" s="23"/>
      <c r="T13" s="23"/>
      <c r="U13" s="21"/>
      <c r="V13" s="48"/>
      <c r="W13" s="354"/>
      <c r="X13" s="355"/>
      <c r="Y13" s="23"/>
      <c r="Z13" s="23"/>
      <c r="AA13" s="23"/>
      <c r="AB13" s="23"/>
      <c r="AC13" s="45"/>
      <c r="AD13" s="372"/>
      <c r="AE13" s="375"/>
    </row>
    <row r="14" spans="1:31" ht="15.75">
      <c r="A14" s="350"/>
      <c r="B14" s="316"/>
      <c r="C14" s="318"/>
      <c r="D14" s="83"/>
      <c r="E14" s="83"/>
      <c r="F14" s="83"/>
      <c r="G14" s="83"/>
      <c r="H14" s="85"/>
      <c r="I14" s="322" t="s">
        <v>310</v>
      </c>
      <c r="J14" s="337"/>
      <c r="K14" s="170">
        <v>1</v>
      </c>
      <c r="L14" s="170"/>
      <c r="M14" s="170"/>
      <c r="N14" s="170">
        <v>2</v>
      </c>
      <c r="O14" s="171">
        <v>2</v>
      </c>
      <c r="P14" s="379"/>
      <c r="Q14" s="380"/>
      <c r="R14" s="23"/>
      <c r="S14" s="23"/>
      <c r="T14" s="23"/>
      <c r="U14" s="21"/>
      <c r="V14" s="48"/>
      <c r="W14" s="354"/>
      <c r="X14" s="355"/>
      <c r="Y14" s="23"/>
      <c r="Z14" s="23"/>
      <c r="AA14" s="23"/>
      <c r="AB14" s="23"/>
      <c r="AC14" s="45"/>
      <c r="AD14" s="372"/>
      <c r="AE14" s="375"/>
    </row>
    <row r="15" spans="1:31" ht="15.75">
      <c r="A15" s="350"/>
      <c r="B15" s="316"/>
      <c r="C15" s="318"/>
      <c r="D15" s="83"/>
      <c r="E15" s="83"/>
      <c r="F15" s="83"/>
      <c r="G15" s="83"/>
      <c r="H15" s="85"/>
      <c r="I15" s="322" t="s">
        <v>318</v>
      </c>
      <c r="J15" s="337"/>
      <c r="K15" s="170">
        <v>1</v>
      </c>
      <c r="L15" s="170"/>
      <c r="M15" s="170"/>
      <c r="N15" s="170">
        <v>1</v>
      </c>
      <c r="O15" s="171">
        <v>1</v>
      </c>
      <c r="P15" s="379"/>
      <c r="Q15" s="380"/>
      <c r="R15" s="23"/>
      <c r="S15" s="23"/>
      <c r="T15" s="23"/>
      <c r="U15" s="21"/>
      <c r="V15" s="48"/>
      <c r="W15" s="354"/>
      <c r="X15" s="355"/>
      <c r="Y15" s="23"/>
      <c r="Z15" s="23"/>
      <c r="AA15" s="23"/>
      <c r="AB15" s="23"/>
      <c r="AC15" s="45"/>
      <c r="AD15" s="372"/>
      <c r="AE15" s="375"/>
    </row>
    <row r="16" spans="1:31" ht="15.75">
      <c r="A16" s="350"/>
      <c r="B16" s="316"/>
      <c r="C16" s="318"/>
      <c r="D16" s="83"/>
      <c r="E16" s="83"/>
      <c r="F16" s="83"/>
      <c r="G16" s="83"/>
      <c r="H16" s="85"/>
      <c r="I16" s="338" t="s">
        <v>326</v>
      </c>
      <c r="J16" s="339"/>
      <c r="K16" s="170">
        <v>1</v>
      </c>
      <c r="L16" s="170"/>
      <c r="M16" s="170"/>
      <c r="N16" s="172">
        <v>1</v>
      </c>
      <c r="O16" s="173">
        <v>1</v>
      </c>
      <c r="P16" s="379"/>
      <c r="Q16" s="380"/>
      <c r="R16" s="23"/>
      <c r="S16" s="23"/>
      <c r="T16" s="23"/>
      <c r="U16" s="21"/>
      <c r="V16" s="48"/>
      <c r="W16" s="354"/>
      <c r="X16" s="355"/>
      <c r="Y16" s="23"/>
      <c r="Z16" s="23"/>
      <c r="AA16" s="23"/>
      <c r="AB16" s="23"/>
      <c r="AC16" s="45"/>
      <c r="AD16" s="372"/>
      <c r="AE16" s="375"/>
    </row>
    <row r="17" spans="1:31" ht="15.75">
      <c r="A17" s="350"/>
      <c r="B17" s="316"/>
      <c r="C17" s="318"/>
      <c r="D17" s="83"/>
      <c r="E17" s="83"/>
      <c r="F17" s="83"/>
      <c r="G17" s="83"/>
      <c r="H17" s="85"/>
      <c r="I17" s="322" t="s">
        <v>315</v>
      </c>
      <c r="J17" s="337"/>
      <c r="K17" s="170">
        <v>1</v>
      </c>
      <c r="L17" s="170"/>
      <c r="M17" s="170"/>
      <c r="N17" s="172">
        <v>2</v>
      </c>
      <c r="O17" s="173">
        <v>2</v>
      </c>
      <c r="P17" s="379"/>
      <c r="Q17" s="380"/>
      <c r="R17" s="23"/>
      <c r="S17" s="23"/>
      <c r="T17" s="23"/>
      <c r="U17" s="21"/>
      <c r="V17" s="48"/>
      <c r="W17" s="354"/>
      <c r="X17" s="355"/>
      <c r="Y17" s="23"/>
      <c r="Z17" s="23"/>
      <c r="AA17" s="23"/>
      <c r="AB17" s="23"/>
      <c r="AC17" s="45"/>
      <c r="AD17" s="372"/>
      <c r="AE17" s="375"/>
    </row>
    <row r="18" spans="1:31" ht="15.75">
      <c r="A18" s="350"/>
      <c r="B18" s="316"/>
      <c r="C18" s="318"/>
      <c r="D18" s="83"/>
      <c r="E18" s="83"/>
      <c r="F18" s="83"/>
      <c r="G18" s="83"/>
      <c r="H18" s="85"/>
      <c r="I18" s="316"/>
      <c r="J18" s="318"/>
      <c r="K18" s="83"/>
      <c r="L18" s="83"/>
      <c r="M18" s="83"/>
      <c r="N18" s="83"/>
      <c r="O18" s="85"/>
      <c r="P18" s="379"/>
      <c r="Q18" s="380"/>
      <c r="R18" s="23"/>
      <c r="S18" s="23"/>
      <c r="T18" s="23"/>
      <c r="U18" s="21"/>
      <c r="V18" s="48"/>
      <c r="W18" s="354"/>
      <c r="X18" s="355"/>
      <c r="Y18" s="23"/>
      <c r="Z18" s="23"/>
      <c r="AA18" s="23"/>
      <c r="AB18" s="23"/>
      <c r="AC18" s="45"/>
      <c r="AD18" s="372"/>
      <c r="AE18" s="375"/>
    </row>
    <row r="19" spans="1:31" ht="16.5" thickBot="1">
      <c r="A19" s="351"/>
      <c r="B19" s="368" t="s">
        <v>154</v>
      </c>
      <c r="C19" s="369"/>
      <c r="D19" s="370"/>
      <c r="E19" s="141">
        <f>SUM(E9:E18)</f>
        <v>4</v>
      </c>
      <c r="F19" s="141">
        <f>SUM(F9:F18)</f>
        <v>4</v>
      </c>
      <c r="G19" s="141">
        <f>SUM(G9:G18)</f>
        <v>6</v>
      </c>
      <c r="H19" s="125">
        <f>SUM(H9:H18)</f>
        <v>6</v>
      </c>
      <c r="I19" s="356" t="s">
        <v>154</v>
      </c>
      <c r="J19" s="357"/>
      <c r="K19" s="357"/>
      <c r="L19" s="105">
        <f>SUM(L9:L18)</f>
        <v>8</v>
      </c>
      <c r="M19" s="105">
        <f>SUM(M9:M18)</f>
        <v>8</v>
      </c>
      <c r="N19" s="105">
        <f>SUM(N9:N18)</f>
        <v>8</v>
      </c>
      <c r="O19" s="125">
        <f>SUM(O9:O18)</f>
        <v>8</v>
      </c>
      <c r="P19" s="358" t="s">
        <v>154</v>
      </c>
      <c r="Q19" s="359"/>
      <c r="R19" s="359"/>
      <c r="S19" s="38">
        <f>SUM(S9:S18)</f>
        <v>3</v>
      </c>
      <c r="T19" s="38">
        <f>SUM(T9:T18)</f>
        <v>3</v>
      </c>
      <c r="U19" s="38">
        <f>SUM(U9:U18)</f>
        <v>0</v>
      </c>
      <c r="V19" s="46">
        <f>SUM(V9:V18)</f>
        <v>0</v>
      </c>
      <c r="W19" s="358" t="s">
        <v>154</v>
      </c>
      <c r="X19" s="359"/>
      <c r="Y19" s="359"/>
      <c r="Z19" s="38">
        <f>SUM(Z9:Z18)</f>
        <v>0</v>
      </c>
      <c r="AA19" s="38">
        <f>SUM(AA9:AA18)</f>
        <v>0</v>
      </c>
      <c r="AB19" s="38">
        <f>SUM(AB9:AB18)</f>
        <v>0</v>
      </c>
      <c r="AC19" s="46">
        <f>SUM(AC9:AC18)</f>
        <v>0</v>
      </c>
      <c r="AD19" s="373"/>
      <c r="AE19" s="376"/>
    </row>
    <row r="20" spans="1:31" ht="15.75">
      <c r="A20" s="348" t="s">
        <v>155</v>
      </c>
      <c r="B20" s="352" t="s">
        <v>156</v>
      </c>
      <c r="C20" s="353"/>
      <c r="D20" s="92">
        <v>6</v>
      </c>
      <c r="E20" s="92">
        <v>2</v>
      </c>
      <c r="F20" s="92">
        <v>2</v>
      </c>
      <c r="G20" s="92">
        <v>2</v>
      </c>
      <c r="H20" s="126">
        <v>2</v>
      </c>
      <c r="I20" s="326" t="s">
        <v>453</v>
      </c>
      <c r="J20" s="327"/>
      <c r="K20" s="151">
        <v>6</v>
      </c>
      <c r="L20" s="151">
        <v>1</v>
      </c>
      <c r="M20" s="151">
        <v>1</v>
      </c>
      <c r="N20" s="92"/>
      <c r="O20" s="126"/>
      <c r="P20" s="333"/>
      <c r="Q20" s="334"/>
      <c r="R20" s="36"/>
      <c r="S20" s="36"/>
      <c r="T20" s="36"/>
      <c r="U20" s="37"/>
      <c r="V20" s="50"/>
      <c r="W20" s="360"/>
      <c r="X20" s="361"/>
      <c r="Y20" s="36"/>
      <c r="Z20" s="36"/>
      <c r="AA20" s="36"/>
      <c r="AB20" s="36"/>
      <c r="AC20" s="44"/>
      <c r="AD20" s="340">
        <f>E25+G25+L25+N25+S25+U25+Z25+AB25</f>
        <v>2</v>
      </c>
      <c r="AE20" s="344">
        <f>F25+H25+M25+O25+T25+V25+AA25+AC25</f>
        <v>2</v>
      </c>
    </row>
    <row r="21" spans="1:31" ht="15.75">
      <c r="A21" s="349"/>
      <c r="B21" s="316"/>
      <c r="C21" s="318"/>
      <c r="D21" s="93"/>
      <c r="E21" s="93"/>
      <c r="F21" s="93"/>
      <c r="G21" s="93"/>
      <c r="H21" s="122"/>
      <c r="I21" s="362" t="s">
        <v>456</v>
      </c>
      <c r="J21" s="363"/>
      <c r="K21" s="59">
        <v>6</v>
      </c>
      <c r="L21" s="59">
        <v>1</v>
      </c>
      <c r="M21" s="59">
        <v>1</v>
      </c>
      <c r="N21" s="93"/>
      <c r="O21" s="122"/>
      <c r="P21" s="379"/>
      <c r="Q21" s="380"/>
      <c r="R21" s="59"/>
      <c r="S21" s="59"/>
      <c r="T21" s="59"/>
      <c r="U21" s="60"/>
      <c r="V21" s="61"/>
      <c r="W21" s="354"/>
      <c r="X21" s="355"/>
      <c r="Y21" s="59"/>
      <c r="Z21" s="59"/>
      <c r="AA21" s="59"/>
      <c r="AB21" s="59"/>
      <c r="AC21" s="58"/>
      <c r="AD21" s="341"/>
      <c r="AE21" s="345"/>
    </row>
    <row r="22" spans="1:31" ht="15.75">
      <c r="A22" s="349"/>
      <c r="B22" s="316"/>
      <c r="C22" s="318"/>
      <c r="D22" s="93"/>
      <c r="E22" s="93"/>
      <c r="F22" s="93"/>
      <c r="G22" s="93"/>
      <c r="H22" s="122"/>
      <c r="I22" s="362" t="s">
        <v>457</v>
      </c>
      <c r="J22" s="363"/>
      <c r="K22" s="59">
        <v>6</v>
      </c>
      <c r="L22" s="59">
        <v>1</v>
      </c>
      <c r="M22" s="59">
        <v>1</v>
      </c>
      <c r="N22" s="93"/>
      <c r="O22" s="122"/>
      <c r="P22" s="379"/>
      <c r="Q22" s="380"/>
      <c r="R22" s="59"/>
      <c r="S22" s="59"/>
      <c r="T22" s="59"/>
      <c r="U22" s="60"/>
      <c r="V22" s="61"/>
      <c r="W22" s="354"/>
      <c r="X22" s="355"/>
      <c r="Y22" s="59"/>
      <c r="Z22" s="59"/>
      <c r="AA22" s="59"/>
      <c r="AB22" s="59"/>
      <c r="AC22" s="58"/>
      <c r="AD22" s="341"/>
      <c r="AE22" s="345"/>
    </row>
    <row r="23" spans="1:31" ht="15.75">
      <c r="A23" s="349"/>
      <c r="B23" s="316"/>
      <c r="C23" s="318"/>
      <c r="D23" s="93"/>
      <c r="E23" s="93"/>
      <c r="F23" s="93"/>
      <c r="G23" s="93"/>
      <c r="H23" s="122"/>
      <c r="I23" s="322" t="s">
        <v>459</v>
      </c>
      <c r="J23" s="337"/>
      <c r="K23" s="170">
        <v>6</v>
      </c>
      <c r="L23" s="170"/>
      <c r="M23" s="170"/>
      <c r="N23" s="170">
        <v>1</v>
      </c>
      <c r="O23" s="171">
        <v>1</v>
      </c>
      <c r="P23" s="379"/>
      <c r="Q23" s="380"/>
      <c r="R23" s="59"/>
      <c r="S23" s="59"/>
      <c r="T23" s="59"/>
      <c r="U23" s="60"/>
      <c r="V23" s="61"/>
      <c r="W23" s="354"/>
      <c r="X23" s="355"/>
      <c r="Y23" s="59"/>
      <c r="Z23" s="59"/>
      <c r="AA23" s="59"/>
      <c r="AB23" s="59"/>
      <c r="AC23" s="58"/>
      <c r="AD23" s="341"/>
      <c r="AE23" s="345"/>
    </row>
    <row r="24" spans="1:31" ht="15.75">
      <c r="A24" s="350"/>
      <c r="B24" s="316"/>
      <c r="C24" s="318"/>
      <c r="D24" s="83"/>
      <c r="E24" s="83"/>
      <c r="F24" s="83"/>
      <c r="G24" s="83"/>
      <c r="H24" s="85"/>
      <c r="I24" s="319" t="s">
        <v>458</v>
      </c>
      <c r="J24" s="320"/>
      <c r="K24" s="83">
        <v>6</v>
      </c>
      <c r="L24" s="83"/>
      <c r="M24" s="83"/>
      <c r="N24" s="83">
        <v>1</v>
      </c>
      <c r="O24" s="85">
        <v>1</v>
      </c>
      <c r="P24" s="379"/>
      <c r="Q24" s="380"/>
      <c r="R24" s="23"/>
      <c r="S24" s="23"/>
      <c r="T24" s="23"/>
      <c r="U24" s="21"/>
      <c r="V24" s="48"/>
      <c r="W24" s="354"/>
      <c r="X24" s="355"/>
      <c r="Y24" s="23"/>
      <c r="Z24" s="23"/>
      <c r="AA24" s="23"/>
      <c r="AB24" s="23"/>
      <c r="AC24" s="45"/>
      <c r="AD24" s="342"/>
      <c r="AE24" s="346"/>
    </row>
    <row r="25" spans="1:31" ht="16.5" thickBot="1">
      <c r="A25" s="351"/>
      <c r="B25" s="356" t="s">
        <v>157</v>
      </c>
      <c r="C25" s="357"/>
      <c r="D25" s="357"/>
      <c r="E25" s="141">
        <v>0</v>
      </c>
      <c r="F25" s="141">
        <v>0</v>
      </c>
      <c r="G25" s="141">
        <v>0</v>
      </c>
      <c r="H25" s="125">
        <v>0</v>
      </c>
      <c r="I25" s="356" t="s">
        <v>157</v>
      </c>
      <c r="J25" s="357"/>
      <c r="K25" s="357"/>
      <c r="L25" s="105">
        <v>1</v>
      </c>
      <c r="M25" s="105">
        <v>1</v>
      </c>
      <c r="N25" s="105">
        <v>1</v>
      </c>
      <c r="O25" s="125">
        <v>1</v>
      </c>
      <c r="P25" s="358" t="s">
        <v>157</v>
      </c>
      <c r="Q25" s="359"/>
      <c r="R25" s="359"/>
      <c r="S25" s="38">
        <f>SUM(S20:S24)</f>
        <v>0</v>
      </c>
      <c r="T25" s="38">
        <f>SUM(T20:T24)</f>
        <v>0</v>
      </c>
      <c r="U25" s="38">
        <f>SUM(U20:U24)</f>
        <v>0</v>
      </c>
      <c r="V25" s="46">
        <f>SUM(V20:V24)</f>
        <v>0</v>
      </c>
      <c r="W25" s="358" t="s">
        <v>157</v>
      </c>
      <c r="X25" s="359"/>
      <c r="Y25" s="359"/>
      <c r="Z25" s="38">
        <f>SUM(Z20:Z24)</f>
        <v>0</v>
      </c>
      <c r="AA25" s="38">
        <f>SUM(AA20:AA24)</f>
        <v>0</v>
      </c>
      <c r="AB25" s="38">
        <f>SUM(AB20:AB24)</f>
        <v>0</v>
      </c>
      <c r="AC25" s="46">
        <f>SUM(AC20:AC24)</f>
        <v>0</v>
      </c>
      <c r="AD25" s="343"/>
      <c r="AE25" s="347"/>
    </row>
    <row r="26" spans="1:31" ht="16.5">
      <c r="A26" s="348" t="s">
        <v>158</v>
      </c>
      <c r="B26" s="319" t="s">
        <v>223</v>
      </c>
      <c r="C26" s="321"/>
      <c r="D26" s="92">
        <v>2</v>
      </c>
      <c r="E26" s="92">
        <v>2</v>
      </c>
      <c r="F26" s="92">
        <v>2</v>
      </c>
      <c r="G26" s="92"/>
      <c r="H26" s="126"/>
      <c r="I26" s="326" t="s">
        <v>237</v>
      </c>
      <c r="J26" s="328"/>
      <c r="K26" s="151">
        <v>2</v>
      </c>
      <c r="L26" s="151">
        <v>3</v>
      </c>
      <c r="M26" s="151">
        <v>3</v>
      </c>
      <c r="N26" s="92"/>
      <c r="O26" s="126"/>
      <c r="P26" s="383" t="s">
        <v>234</v>
      </c>
      <c r="Q26" s="384"/>
      <c r="R26" s="151">
        <v>2</v>
      </c>
      <c r="S26" s="151">
        <v>3</v>
      </c>
      <c r="T26" s="151">
        <v>3</v>
      </c>
      <c r="U26" s="79"/>
      <c r="V26" s="80"/>
      <c r="W26" s="366" t="s">
        <v>159</v>
      </c>
      <c r="X26" s="327"/>
      <c r="Y26" s="151">
        <v>2</v>
      </c>
      <c r="Z26" s="194">
        <v>9</v>
      </c>
      <c r="AA26" s="194">
        <v>40</v>
      </c>
      <c r="AB26" s="201">
        <v>9</v>
      </c>
      <c r="AC26" s="202">
        <v>40</v>
      </c>
      <c r="AD26" s="410">
        <f>E34+G34+L34+N34+S34+U34+Z34+AB34</f>
        <v>59</v>
      </c>
      <c r="AE26" s="374">
        <f>F34+H34+M34+O34+T34+V34+AA34+AC34</f>
        <v>121</v>
      </c>
    </row>
    <row r="27" spans="1:31" ht="15.75">
      <c r="A27" s="350"/>
      <c r="B27" s="316" t="s">
        <v>160</v>
      </c>
      <c r="C27" s="317"/>
      <c r="D27" s="83">
        <v>2</v>
      </c>
      <c r="E27" s="83">
        <v>2</v>
      </c>
      <c r="F27" s="83">
        <v>2</v>
      </c>
      <c r="G27" s="143"/>
      <c r="H27" s="87"/>
      <c r="I27" s="329" t="s">
        <v>225</v>
      </c>
      <c r="J27" s="330"/>
      <c r="K27" s="154">
        <v>2</v>
      </c>
      <c r="L27" s="154">
        <v>2</v>
      </c>
      <c r="M27" s="154">
        <v>2</v>
      </c>
      <c r="N27" s="83"/>
      <c r="O27" s="85"/>
      <c r="P27" s="385" t="s">
        <v>235</v>
      </c>
      <c r="Q27" s="386"/>
      <c r="R27" s="154">
        <v>2</v>
      </c>
      <c r="S27" s="154">
        <v>3</v>
      </c>
      <c r="T27" s="154">
        <v>3</v>
      </c>
      <c r="U27" s="2"/>
      <c r="V27" s="47"/>
      <c r="W27" s="354"/>
      <c r="X27" s="355"/>
      <c r="Y27" s="23"/>
      <c r="Z27" s="23"/>
      <c r="AA27" s="23"/>
      <c r="AB27" s="23"/>
      <c r="AC27" s="45"/>
      <c r="AD27" s="411"/>
      <c r="AE27" s="375"/>
    </row>
    <row r="28" spans="1:31" ht="15.75">
      <c r="A28" s="350"/>
      <c r="B28" s="319" t="s">
        <v>219</v>
      </c>
      <c r="C28" s="317"/>
      <c r="D28" s="83">
        <v>2</v>
      </c>
      <c r="E28" s="83">
        <v>2</v>
      </c>
      <c r="F28" s="83">
        <v>2</v>
      </c>
      <c r="G28" s="83"/>
      <c r="H28" s="85"/>
      <c r="I28" s="329" t="s">
        <v>227</v>
      </c>
      <c r="J28" s="330"/>
      <c r="K28" s="154">
        <v>2</v>
      </c>
      <c r="L28" s="154">
        <v>2</v>
      </c>
      <c r="M28" s="154">
        <v>2</v>
      </c>
      <c r="N28" s="83"/>
      <c r="O28" s="85"/>
      <c r="P28" s="322" t="s">
        <v>263</v>
      </c>
      <c r="Q28" s="337"/>
      <c r="R28" s="170">
        <v>2</v>
      </c>
      <c r="S28" s="170"/>
      <c r="T28" s="170"/>
      <c r="U28" s="170">
        <v>3</v>
      </c>
      <c r="V28" s="171">
        <v>3</v>
      </c>
      <c r="W28" s="354"/>
      <c r="X28" s="355"/>
      <c r="Y28" s="23"/>
      <c r="Z28" s="23"/>
      <c r="AA28" s="23"/>
      <c r="AB28" s="23"/>
      <c r="AC28" s="45"/>
      <c r="AD28" s="411"/>
      <c r="AE28" s="375"/>
    </row>
    <row r="29" spans="1:31" ht="15.75">
      <c r="A29" s="350"/>
      <c r="B29" s="319" t="s">
        <v>246</v>
      </c>
      <c r="C29" s="320"/>
      <c r="D29" s="83">
        <v>2</v>
      </c>
      <c r="E29" s="83"/>
      <c r="F29" s="83"/>
      <c r="G29" s="143">
        <v>2</v>
      </c>
      <c r="H29" s="87">
        <v>2</v>
      </c>
      <c r="I29" s="322" t="s">
        <v>368</v>
      </c>
      <c r="J29" s="337"/>
      <c r="K29" s="170">
        <v>2</v>
      </c>
      <c r="L29" s="170"/>
      <c r="M29" s="170"/>
      <c r="N29" s="170">
        <v>2</v>
      </c>
      <c r="O29" s="171">
        <v>2</v>
      </c>
      <c r="P29" s="418" t="s">
        <v>231</v>
      </c>
      <c r="Q29" s="419"/>
      <c r="R29" s="170">
        <v>2</v>
      </c>
      <c r="S29" s="170"/>
      <c r="T29" s="170"/>
      <c r="U29" s="170">
        <v>3</v>
      </c>
      <c r="V29" s="171">
        <v>3</v>
      </c>
      <c r="W29" s="407"/>
      <c r="X29" s="408"/>
      <c r="Y29" s="4"/>
      <c r="Z29" s="23"/>
      <c r="AA29" s="23"/>
      <c r="AB29" s="2"/>
      <c r="AC29" s="47"/>
      <c r="AD29" s="411"/>
      <c r="AE29" s="375"/>
    </row>
    <row r="30" spans="1:31" ht="15.75">
      <c r="A30" s="350"/>
      <c r="B30" s="319" t="s">
        <v>222</v>
      </c>
      <c r="C30" s="317"/>
      <c r="D30" s="83">
        <v>2</v>
      </c>
      <c r="E30" s="83"/>
      <c r="F30" s="83"/>
      <c r="G30" s="143">
        <v>2</v>
      </c>
      <c r="H30" s="87">
        <v>2</v>
      </c>
      <c r="I30" s="322" t="s">
        <v>369</v>
      </c>
      <c r="J30" s="337"/>
      <c r="K30" s="170">
        <v>2</v>
      </c>
      <c r="L30" s="174"/>
      <c r="M30" s="174"/>
      <c r="N30" s="175">
        <v>2</v>
      </c>
      <c r="O30" s="176">
        <v>2</v>
      </c>
      <c r="P30" s="416"/>
      <c r="Q30" s="417"/>
      <c r="R30" s="23"/>
      <c r="S30" s="23"/>
      <c r="T30" s="23"/>
      <c r="U30" s="23"/>
      <c r="V30" s="45"/>
      <c r="W30" s="407"/>
      <c r="X30" s="408"/>
      <c r="Y30" s="4"/>
      <c r="Z30" s="23"/>
      <c r="AA30" s="23"/>
      <c r="AB30" s="2"/>
      <c r="AC30" s="47"/>
      <c r="AD30" s="411"/>
      <c r="AE30" s="375"/>
    </row>
    <row r="31" spans="1:31" ht="16.5">
      <c r="A31" s="350"/>
      <c r="B31" s="316" t="s">
        <v>161</v>
      </c>
      <c r="C31" s="318"/>
      <c r="D31" s="83">
        <v>2</v>
      </c>
      <c r="E31" s="83"/>
      <c r="F31" s="83"/>
      <c r="G31" s="143">
        <v>3</v>
      </c>
      <c r="H31" s="87">
        <v>3</v>
      </c>
      <c r="I31" s="322" t="s">
        <v>236</v>
      </c>
      <c r="J31" s="323"/>
      <c r="K31" s="170">
        <v>2</v>
      </c>
      <c r="L31" s="170"/>
      <c r="M31" s="170"/>
      <c r="N31" s="170">
        <v>3</v>
      </c>
      <c r="O31" s="171">
        <v>3</v>
      </c>
      <c r="P31" s="362"/>
      <c r="Q31" s="409"/>
      <c r="R31" s="23"/>
      <c r="S31" s="23"/>
      <c r="T31" s="23"/>
      <c r="U31" s="23"/>
      <c r="V31" s="45"/>
      <c r="W31" s="407"/>
      <c r="X31" s="414"/>
      <c r="Y31" s="4"/>
      <c r="Z31" s="23"/>
      <c r="AA31" s="23"/>
      <c r="AB31" s="2"/>
      <c r="AC31" s="47"/>
      <c r="AD31" s="411"/>
      <c r="AE31" s="375"/>
    </row>
    <row r="32" spans="1:31" ht="16.5">
      <c r="A32" s="350"/>
      <c r="B32" s="316" t="s">
        <v>162</v>
      </c>
      <c r="C32" s="318"/>
      <c r="D32" s="83">
        <v>2</v>
      </c>
      <c r="E32" s="83"/>
      <c r="F32" s="83"/>
      <c r="G32" s="143">
        <v>2</v>
      </c>
      <c r="H32" s="87">
        <v>2</v>
      </c>
      <c r="I32" s="319"/>
      <c r="J32" s="321"/>
      <c r="K32" s="83"/>
      <c r="L32" s="83"/>
      <c r="M32" s="83"/>
      <c r="N32" s="83"/>
      <c r="O32" s="85"/>
      <c r="P32" s="354"/>
      <c r="Q32" s="413"/>
      <c r="R32" s="23"/>
      <c r="S32" s="23"/>
      <c r="T32" s="23"/>
      <c r="U32" s="23"/>
      <c r="V32" s="45"/>
      <c r="W32" s="407"/>
      <c r="X32" s="414"/>
      <c r="Y32" s="4"/>
      <c r="Z32" s="23"/>
      <c r="AA32" s="23"/>
      <c r="AB32" s="2"/>
      <c r="AC32" s="47"/>
      <c r="AD32" s="411"/>
      <c r="AE32" s="375"/>
    </row>
    <row r="33" spans="1:31" ht="16.5">
      <c r="A33" s="350"/>
      <c r="B33" s="305"/>
      <c r="C33" s="415"/>
      <c r="D33" s="83">
        <v>2</v>
      </c>
      <c r="E33" s="83"/>
      <c r="F33" s="83"/>
      <c r="G33" s="143"/>
      <c r="H33" s="87"/>
      <c r="I33" s="316"/>
      <c r="J33" s="318"/>
      <c r="K33" s="83"/>
      <c r="L33" s="83"/>
      <c r="M33" s="83"/>
      <c r="N33" s="83"/>
      <c r="O33" s="85"/>
      <c r="P33" s="405"/>
      <c r="Q33" s="406"/>
      <c r="R33" s="23"/>
      <c r="S33" s="23"/>
      <c r="T33" s="23"/>
      <c r="U33" s="23"/>
      <c r="V33" s="45"/>
      <c r="W33" s="407"/>
      <c r="X33" s="408"/>
      <c r="Y33" s="4"/>
      <c r="Z33" s="23"/>
      <c r="AA33" s="23"/>
      <c r="AB33" s="2"/>
      <c r="AC33" s="47"/>
      <c r="AD33" s="411"/>
      <c r="AE33" s="375"/>
    </row>
    <row r="34" spans="1:31" ht="16.5" thickBot="1">
      <c r="A34" s="351"/>
      <c r="B34" s="368" t="s">
        <v>163</v>
      </c>
      <c r="C34" s="369"/>
      <c r="D34" s="370"/>
      <c r="E34" s="141">
        <f>SUM(E26:E33)</f>
        <v>6</v>
      </c>
      <c r="F34" s="141">
        <f>SUM(F26:F33)</f>
        <v>6</v>
      </c>
      <c r="G34" s="141">
        <f>SUM(G26:G33)</f>
        <v>9</v>
      </c>
      <c r="H34" s="125">
        <f>SUM(H26:H33)</f>
        <v>9</v>
      </c>
      <c r="I34" s="368" t="s">
        <v>163</v>
      </c>
      <c r="J34" s="369"/>
      <c r="K34" s="370"/>
      <c r="L34" s="105">
        <f>SUM(L26:L33)</f>
        <v>7</v>
      </c>
      <c r="M34" s="105">
        <f>SUM(M26:M33)</f>
        <v>7</v>
      </c>
      <c r="N34" s="105">
        <f>SUM(N26:N33)</f>
        <v>7</v>
      </c>
      <c r="O34" s="125">
        <f>SUM(O26:O33)</f>
        <v>7</v>
      </c>
      <c r="P34" s="467" t="s">
        <v>163</v>
      </c>
      <c r="Q34" s="448"/>
      <c r="R34" s="468"/>
      <c r="S34" s="38">
        <f>SUM(S26:S33)</f>
        <v>6</v>
      </c>
      <c r="T34" s="38">
        <f>SUM(T26:T33)</f>
        <v>6</v>
      </c>
      <c r="U34" s="38">
        <f>SUM(U26:U33)</f>
        <v>6</v>
      </c>
      <c r="V34" s="46">
        <f>SUM(V26:V33)</f>
        <v>6</v>
      </c>
      <c r="W34" s="467" t="s">
        <v>163</v>
      </c>
      <c r="X34" s="448"/>
      <c r="Y34" s="468"/>
      <c r="Z34" s="134">
        <f>SUM(Z26:Z33)</f>
        <v>9</v>
      </c>
      <c r="AA34" s="134">
        <f>SUM(AA26:AA33)</f>
        <v>40</v>
      </c>
      <c r="AB34" s="134">
        <f>SUM(AB26:AB33)</f>
        <v>9</v>
      </c>
      <c r="AC34" s="135">
        <f>SUM(AC26:AC33)</f>
        <v>40</v>
      </c>
      <c r="AD34" s="412"/>
      <c r="AE34" s="376"/>
    </row>
    <row r="35" spans="1:31" ht="15.75">
      <c r="A35" s="348" t="s">
        <v>164</v>
      </c>
      <c r="B35" s="422" t="s">
        <v>245</v>
      </c>
      <c r="C35" s="423"/>
      <c r="D35" s="92">
        <v>3</v>
      </c>
      <c r="E35" s="92">
        <v>2</v>
      </c>
      <c r="F35" s="92">
        <v>2</v>
      </c>
      <c r="G35" s="92"/>
      <c r="H35" s="126"/>
      <c r="I35" s="424" t="s">
        <v>165</v>
      </c>
      <c r="J35" s="423"/>
      <c r="K35" s="92">
        <v>3</v>
      </c>
      <c r="L35" s="92">
        <v>2</v>
      </c>
      <c r="M35" s="92">
        <v>2</v>
      </c>
      <c r="N35" s="92"/>
      <c r="O35" s="126"/>
      <c r="P35" s="425" t="s">
        <v>261</v>
      </c>
      <c r="Q35" s="426"/>
      <c r="R35" s="188">
        <v>3</v>
      </c>
      <c r="S35" s="151">
        <v>2</v>
      </c>
      <c r="T35" s="151">
        <v>2</v>
      </c>
      <c r="U35" s="36"/>
      <c r="V35" s="44"/>
      <c r="W35" s="427" t="s">
        <v>166</v>
      </c>
      <c r="X35" s="428"/>
      <c r="Y35" s="40">
        <v>3</v>
      </c>
      <c r="Z35" s="36">
        <v>2</v>
      </c>
      <c r="AA35" s="36">
        <v>2</v>
      </c>
      <c r="AB35" s="36"/>
      <c r="AC35" s="44"/>
      <c r="AD35" s="410">
        <f>E51+G51+L51+N51+S51+U51+Z51+AB51</f>
        <v>28</v>
      </c>
      <c r="AE35" s="374">
        <f>F51+H51+M51+O51+T51+V51+AA51+AC51</f>
        <v>28</v>
      </c>
    </row>
    <row r="36" spans="1:31" ht="15.75">
      <c r="A36" s="349"/>
      <c r="B36" s="403" t="s">
        <v>167</v>
      </c>
      <c r="C36" s="402"/>
      <c r="D36" s="83">
        <v>3</v>
      </c>
      <c r="E36" s="83">
        <v>2</v>
      </c>
      <c r="F36" s="83">
        <v>2</v>
      </c>
      <c r="G36" s="83"/>
      <c r="H36" s="85"/>
      <c r="I36" s="403" t="s">
        <v>168</v>
      </c>
      <c r="J36" s="402"/>
      <c r="K36" s="83">
        <v>3</v>
      </c>
      <c r="L36" s="83">
        <v>2</v>
      </c>
      <c r="M36" s="83">
        <v>2</v>
      </c>
      <c r="N36" s="83"/>
      <c r="O36" s="85"/>
      <c r="P36" s="429" t="s">
        <v>169</v>
      </c>
      <c r="Q36" s="430"/>
      <c r="R36" s="189">
        <v>3</v>
      </c>
      <c r="S36" s="154">
        <v>2</v>
      </c>
      <c r="T36" s="154">
        <v>2</v>
      </c>
      <c r="U36" s="23"/>
      <c r="V36" s="45"/>
      <c r="W36" s="396" t="s">
        <v>170</v>
      </c>
      <c r="X36" s="397"/>
      <c r="Y36" s="22">
        <v>3</v>
      </c>
      <c r="Z36" s="23">
        <v>2</v>
      </c>
      <c r="AA36" s="23">
        <v>2</v>
      </c>
      <c r="AB36" s="23"/>
      <c r="AC36" s="45"/>
      <c r="AD36" s="411"/>
      <c r="AE36" s="375"/>
    </row>
    <row r="37" spans="1:31" ht="15.75">
      <c r="A37" s="349"/>
      <c r="B37" s="324" t="s">
        <v>259</v>
      </c>
      <c r="C37" s="402"/>
      <c r="D37" s="83">
        <v>3</v>
      </c>
      <c r="E37" s="83">
        <v>2</v>
      </c>
      <c r="F37" s="83">
        <v>2</v>
      </c>
      <c r="G37" s="83"/>
      <c r="H37" s="85"/>
      <c r="I37" s="324" t="s">
        <v>251</v>
      </c>
      <c r="J37" s="402"/>
      <c r="K37" s="83">
        <v>3</v>
      </c>
      <c r="L37" s="83">
        <v>2</v>
      </c>
      <c r="M37" s="83">
        <v>2</v>
      </c>
      <c r="N37" s="83"/>
      <c r="O37" s="85"/>
      <c r="P37" s="396" t="s">
        <v>171</v>
      </c>
      <c r="Q37" s="397"/>
      <c r="R37" s="22">
        <v>3</v>
      </c>
      <c r="S37" s="23">
        <v>2</v>
      </c>
      <c r="T37" s="23">
        <v>2</v>
      </c>
      <c r="U37" s="23"/>
      <c r="V37" s="45"/>
      <c r="W37" s="396" t="s">
        <v>172</v>
      </c>
      <c r="X37" s="397"/>
      <c r="Y37" s="22">
        <v>3</v>
      </c>
      <c r="Z37" s="23">
        <v>2</v>
      </c>
      <c r="AA37" s="23">
        <v>2</v>
      </c>
      <c r="AB37" s="23"/>
      <c r="AC37" s="45"/>
      <c r="AD37" s="411"/>
      <c r="AE37" s="375"/>
    </row>
    <row r="38" spans="1:31" ht="16.5" customHeight="1">
      <c r="A38" s="349"/>
      <c r="B38" s="316" t="s">
        <v>173</v>
      </c>
      <c r="C38" s="318"/>
      <c r="D38" s="83">
        <v>3</v>
      </c>
      <c r="E38" s="83">
        <v>2</v>
      </c>
      <c r="F38" s="83">
        <v>2</v>
      </c>
      <c r="G38" s="83"/>
      <c r="H38" s="85"/>
      <c r="I38" s="319" t="s">
        <v>135</v>
      </c>
      <c r="J38" s="321"/>
      <c r="K38" s="83">
        <v>3</v>
      </c>
      <c r="L38" s="83">
        <v>2</v>
      </c>
      <c r="M38" s="83">
        <v>2</v>
      </c>
      <c r="N38" s="83"/>
      <c r="O38" s="85"/>
      <c r="P38" s="398" t="s">
        <v>262</v>
      </c>
      <c r="Q38" s="399"/>
      <c r="R38" s="22">
        <v>3</v>
      </c>
      <c r="S38" s="23">
        <v>2</v>
      </c>
      <c r="T38" s="23">
        <v>2</v>
      </c>
      <c r="U38" s="23"/>
      <c r="V38" s="45"/>
      <c r="W38" s="396" t="s">
        <v>174</v>
      </c>
      <c r="X38" s="397"/>
      <c r="Y38" s="22">
        <v>3</v>
      </c>
      <c r="Z38" s="23"/>
      <c r="AA38" s="23"/>
      <c r="AB38" s="23">
        <v>2</v>
      </c>
      <c r="AC38" s="45">
        <v>2</v>
      </c>
      <c r="AD38" s="411"/>
      <c r="AE38" s="375"/>
    </row>
    <row r="39" spans="1:31" ht="15.75">
      <c r="A39" s="349"/>
      <c r="B39" s="319" t="s">
        <v>250</v>
      </c>
      <c r="C39" s="320"/>
      <c r="D39" s="83">
        <v>3</v>
      </c>
      <c r="E39" s="83">
        <v>2</v>
      </c>
      <c r="F39" s="83">
        <v>2</v>
      </c>
      <c r="G39" s="83"/>
      <c r="H39" s="85"/>
      <c r="I39" s="329" t="s">
        <v>90</v>
      </c>
      <c r="J39" s="404"/>
      <c r="K39" s="154">
        <v>3</v>
      </c>
      <c r="L39" s="154">
        <v>2</v>
      </c>
      <c r="M39" s="154">
        <v>2</v>
      </c>
      <c r="N39" s="83"/>
      <c r="O39" s="85"/>
      <c r="P39" s="398" t="s">
        <v>273</v>
      </c>
      <c r="Q39" s="399"/>
      <c r="R39" s="22">
        <v>3</v>
      </c>
      <c r="S39" s="23">
        <v>2</v>
      </c>
      <c r="T39" s="23">
        <v>2</v>
      </c>
      <c r="U39" s="23"/>
      <c r="V39" s="45"/>
      <c r="W39" s="396" t="s">
        <v>175</v>
      </c>
      <c r="X39" s="397"/>
      <c r="Y39" s="22">
        <v>3</v>
      </c>
      <c r="Z39" s="23"/>
      <c r="AA39" s="23"/>
      <c r="AB39" s="23">
        <v>2</v>
      </c>
      <c r="AC39" s="45">
        <v>2</v>
      </c>
      <c r="AD39" s="411"/>
      <c r="AE39" s="375"/>
    </row>
    <row r="40" spans="1:31" ht="16.5">
      <c r="A40" s="349"/>
      <c r="B40" s="316" t="s">
        <v>176</v>
      </c>
      <c r="C40" s="318"/>
      <c r="D40" s="83">
        <v>3</v>
      </c>
      <c r="E40" s="83">
        <v>2</v>
      </c>
      <c r="F40" s="83">
        <v>2</v>
      </c>
      <c r="G40" s="83"/>
      <c r="H40" s="85"/>
      <c r="I40" s="319" t="s">
        <v>269</v>
      </c>
      <c r="J40" s="321"/>
      <c r="K40" s="83">
        <v>3</v>
      </c>
      <c r="L40" s="83">
        <v>2</v>
      </c>
      <c r="M40" s="83">
        <v>2</v>
      </c>
      <c r="N40" s="83"/>
      <c r="O40" s="85"/>
      <c r="P40" s="400" t="s">
        <v>264</v>
      </c>
      <c r="Q40" s="401"/>
      <c r="R40" s="191">
        <v>3</v>
      </c>
      <c r="S40" s="170"/>
      <c r="T40" s="170"/>
      <c r="U40" s="170">
        <v>2</v>
      </c>
      <c r="V40" s="171">
        <v>2</v>
      </c>
      <c r="W40" s="396" t="s">
        <v>177</v>
      </c>
      <c r="X40" s="397"/>
      <c r="Y40" s="22">
        <v>3</v>
      </c>
      <c r="Z40" s="23"/>
      <c r="AA40" s="23"/>
      <c r="AB40" s="23">
        <v>2</v>
      </c>
      <c r="AC40" s="45">
        <v>2</v>
      </c>
      <c r="AD40" s="411"/>
      <c r="AE40" s="375"/>
    </row>
    <row r="41" spans="1:31" ht="16.5">
      <c r="A41" s="349"/>
      <c r="B41" s="403" t="s">
        <v>178</v>
      </c>
      <c r="C41" s="402"/>
      <c r="D41" s="83">
        <v>3</v>
      </c>
      <c r="E41" s="83">
        <v>2</v>
      </c>
      <c r="F41" s="83">
        <v>2</v>
      </c>
      <c r="G41" s="83"/>
      <c r="H41" s="85"/>
      <c r="I41" s="322" t="s">
        <v>370</v>
      </c>
      <c r="J41" s="323"/>
      <c r="K41" s="170">
        <v>3</v>
      </c>
      <c r="L41" s="170"/>
      <c r="M41" s="170"/>
      <c r="N41" s="170">
        <v>2</v>
      </c>
      <c r="O41" s="171">
        <v>2</v>
      </c>
      <c r="P41" s="400" t="s">
        <v>265</v>
      </c>
      <c r="Q41" s="401"/>
      <c r="R41" s="191">
        <v>3</v>
      </c>
      <c r="S41" s="170"/>
      <c r="T41" s="170"/>
      <c r="U41" s="170">
        <v>2</v>
      </c>
      <c r="V41" s="171">
        <v>2</v>
      </c>
      <c r="W41" s="396"/>
      <c r="X41" s="397"/>
      <c r="Y41" s="22"/>
      <c r="Z41" s="23"/>
      <c r="AA41" s="23"/>
      <c r="AB41" s="23"/>
      <c r="AC41" s="45"/>
      <c r="AD41" s="411"/>
      <c r="AE41" s="375"/>
    </row>
    <row r="42" spans="1:31" ht="16.5">
      <c r="A42" s="349"/>
      <c r="B42" s="324" t="s">
        <v>268</v>
      </c>
      <c r="C42" s="325"/>
      <c r="D42" s="83">
        <v>3</v>
      </c>
      <c r="E42" s="83">
        <v>2</v>
      </c>
      <c r="F42" s="83">
        <v>2</v>
      </c>
      <c r="G42" s="83"/>
      <c r="H42" s="85"/>
      <c r="I42" s="319" t="s">
        <v>267</v>
      </c>
      <c r="J42" s="321"/>
      <c r="K42" s="83">
        <v>3</v>
      </c>
      <c r="L42" s="83"/>
      <c r="M42" s="83"/>
      <c r="N42" s="83">
        <v>2</v>
      </c>
      <c r="O42" s="85">
        <v>2</v>
      </c>
      <c r="P42" s="398" t="s">
        <v>266</v>
      </c>
      <c r="Q42" s="399"/>
      <c r="R42" s="22">
        <v>3</v>
      </c>
      <c r="S42" s="23"/>
      <c r="T42" s="23"/>
      <c r="U42" s="23">
        <v>2</v>
      </c>
      <c r="V42" s="45">
        <v>2</v>
      </c>
      <c r="W42" s="396"/>
      <c r="X42" s="397"/>
      <c r="Y42" s="22"/>
      <c r="Z42" s="23"/>
      <c r="AA42" s="23"/>
      <c r="AB42" s="23"/>
      <c r="AC42" s="45"/>
      <c r="AD42" s="411"/>
      <c r="AE42" s="375"/>
    </row>
    <row r="43" spans="1:31" ht="15.75">
      <c r="A43" s="349"/>
      <c r="B43" s="319" t="s">
        <v>48</v>
      </c>
      <c r="C43" s="317"/>
      <c r="D43" s="83">
        <v>3</v>
      </c>
      <c r="E43" s="83"/>
      <c r="F43" s="83"/>
      <c r="G43" s="83">
        <v>2</v>
      </c>
      <c r="H43" s="85">
        <v>2</v>
      </c>
      <c r="I43" s="316" t="s">
        <v>179</v>
      </c>
      <c r="J43" s="317"/>
      <c r="K43" s="83">
        <v>3</v>
      </c>
      <c r="L43" s="83"/>
      <c r="M43" s="83"/>
      <c r="N43" s="83">
        <v>2</v>
      </c>
      <c r="O43" s="85">
        <v>2</v>
      </c>
      <c r="P43" s="398" t="s">
        <v>272</v>
      </c>
      <c r="Q43" s="397"/>
      <c r="R43" s="22">
        <v>3</v>
      </c>
      <c r="S43" s="23"/>
      <c r="T43" s="23"/>
      <c r="U43" s="23">
        <v>2</v>
      </c>
      <c r="V43" s="45">
        <v>2</v>
      </c>
      <c r="W43" s="396"/>
      <c r="X43" s="397"/>
      <c r="Y43" s="22"/>
      <c r="Z43" s="23"/>
      <c r="AA43" s="23"/>
      <c r="AB43" s="23"/>
      <c r="AC43" s="45"/>
      <c r="AD43" s="411"/>
      <c r="AE43" s="375"/>
    </row>
    <row r="44" spans="1:31" ht="16.5">
      <c r="A44" s="349"/>
      <c r="B44" s="319" t="s">
        <v>378</v>
      </c>
      <c r="C44" s="321"/>
      <c r="D44" s="83">
        <v>3</v>
      </c>
      <c r="E44" s="83"/>
      <c r="F44" s="83"/>
      <c r="G44" s="83">
        <v>2</v>
      </c>
      <c r="H44" s="85">
        <v>2</v>
      </c>
      <c r="I44" s="316" t="s">
        <v>180</v>
      </c>
      <c r="J44" s="317"/>
      <c r="K44" s="83">
        <v>3</v>
      </c>
      <c r="L44" s="83"/>
      <c r="M44" s="83"/>
      <c r="N44" s="83">
        <v>2</v>
      </c>
      <c r="O44" s="85">
        <v>2</v>
      </c>
      <c r="P44" s="398" t="s">
        <v>248</v>
      </c>
      <c r="Q44" s="399"/>
      <c r="R44" s="22">
        <v>3</v>
      </c>
      <c r="S44" s="23"/>
      <c r="T44" s="23"/>
      <c r="U44" s="23">
        <v>2</v>
      </c>
      <c r="V44" s="45">
        <v>2</v>
      </c>
      <c r="W44" s="396"/>
      <c r="X44" s="397"/>
      <c r="Y44" s="22"/>
      <c r="Z44" s="23"/>
      <c r="AA44" s="23"/>
      <c r="AB44" s="23"/>
      <c r="AC44" s="45"/>
      <c r="AD44" s="411"/>
      <c r="AE44" s="375"/>
    </row>
    <row r="45" spans="1:31" ht="16.5">
      <c r="A45" s="349"/>
      <c r="B45" s="319" t="s">
        <v>284</v>
      </c>
      <c r="C45" s="321"/>
      <c r="D45" s="83">
        <v>3</v>
      </c>
      <c r="E45" s="83"/>
      <c r="F45" s="83"/>
      <c r="G45" s="83">
        <v>2</v>
      </c>
      <c r="H45" s="85">
        <v>2</v>
      </c>
      <c r="I45" s="322" t="s">
        <v>274</v>
      </c>
      <c r="J45" s="323"/>
      <c r="K45" s="170">
        <v>3</v>
      </c>
      <c r="L45" s="170"/>
      <c r="M45" s="170"/>
      <c r="N45" s="170">
        <v>2</v>
      </c>
      <c r="O45" s="171">
        <v>2</v>
      </c>
      <c r="P45" s="400" t="s">
        <v>271</v>
      </c>
      <c r="Q45" s="401"/>
      <c r="R45" s="191">
        <v>3</v>
      </c>
      <c r="S45" s="170"/>
      <c r="T45" s="170"/>
      <c r="U45" s="170">
        <v>2</v>
      </c>
      <c r="V45" s="171">
        <v>2</v>
      </c>
      <c r="W45" s="396"/>
      <c r="X45" s="397"/>
      <c r="Y45" s="22"/>
      <c r="Z45" s="23"/>
      <c r="AA45" s="23"/>
      <c r="AB45" s="23"/>
      <c r="AC45" s="45"/>
      <c r="AD45" s="411"/>
      <c r="AE45" s="375"/>
    </row>
    <row r="46" spans="1:31" ht="15.75">
      <c r="A46" s="349"/>
      <c r="B46" s="316"/>
      <c r="C46" s="317"/>
      <c r="D46" s="83"/>
      <c r="E46" s="83"/>
      <c r="F46" s="83"/>
      <c r="G46" s="83"/>
      <c r="H46" s="85"/>
      <c r="I46" s="319" t="s">
        <v>247</v>
      </c>
      <c r="J46" s="320"/>
      <c r="K46" s="186">
        <v>3</v>
      </c>
      <c r="L46" s="186"/>
      <c r="M46" s="186"/>
      <c r="N46" s="186">
        <v>2</v>
      </c>
      <c r="O46" s="187">
        <v>2</v>
      </c>
      <c r="P46" s="335" t="s">
        <v>441</v>
      </c>
      <c r="Q46" s="336"/>
      <c r="R46" s="189">
        <v>3</v>
      </c>
      <c r="S46" s="154">
        <v>2</v>
      </c>
      <c r="T46" s="154">
        <v>2</v>
      </c>
      <c r="U46" s="23"/>
      <c r="V46" s="45"/>
      <c r="W46" s="396"/>
      <c r="X46" s="397"/>
      <c r="Y46" s="22"/>
      <c r="Z46" s="23"/>
      <c r="AA46" s="23"/>
      <c r="AB46" s="23"/>
      <c r="AC46" s="45"/>
      <c r="AD46" s="411"/>
      <c r="AE46" s="375"/>
    </row>
    <row r="47" spans="1:31" ht="15.75">
      <c r="A47" s="349"/>
      <c r="B47" s="316"/>
      <c r="C47" s="317"/>
      <c r="D47" s="83"/>
      <c r="E47" s="83"/>
      <c r="F47" s="83"/>
      <c r="G47" s="83"/>
      <c r="H47" s="85"/>
      <c r="I47" s="319" t="s">
        <v>462</v>
      </c>
      <c r="J47" s="320"/>
      <c r="K47" s="83" t="s">
        <v>462</v>
      </c>
      <c r="L47" s="83" t="s">
        <v>462</v>
      </c>
      <c r="M47" s="83"/>
      <c r="N47" s="83" t="s">
        <v>462</v>
      </c>
      <c r="O47" s="85" t="s">
        <v>462</v>
      </c>
      <c r="P47" s="400" t="s">
        <v>442</v>
      </c>
      <c r="Q47" s="401"/>
      <c r="R47" s="191">
        <v>3</v>
      </c>
      <c r="S47" s="170"/>
      <c r="T47" s="170"/>
      <c r="U47" s="170">
        <v>2</v>
      </c>
      <c r="V47" s="171">
        <v>2</v>
      </c>
      <c r="W47" s="456"/>
      <c r="X47" s="457"/>
      <c r="Y47" s="12"/>
      <c r="Z47" s="23"/>
      <c r="AA47" s="23"/>
      <c r="AB47" s="2"/>
      <c r="AC47" s="47"/>
      <c r="AD47" s="411"/>
      <c r="AE47" s="375"/>
    </row>
    <row r="48" spans="1:31" ht="15.75">
      <c r="A48" s="349"/>
      <c r="B48" s="316"/>
      <c r="C48" s="317"/>
      <c r="D48" s="83"/>
      <c r="E48" s="83"/>
      <c r="F48" s="83"/>
      <c r="G48" s="143"/>
      <c r="H48" s="87"/>
      <c r="I48" s="316"/>
      <c r="J48" s="318"/>
      <c r="K48" s="83"/>
      <c r="L48" s="83"/>
      <c r="M48" s="83"/>
      <c r="N48" s="83"/>
      <c r="O48" s="85"/>
      <c r="P48" s="394" t="s">
        <v>461</v>
      </c>
      <c r="Q48" s="395"/>
      <c r="R48" s="184">
        <v>3</v>
      </c>
      <c r="S48" s="184"/>
      <c r="T48" s="184"/>
      <c r="U48" s="184">
        <v>2</v>
      </c>
      <c r="V48" s="185">
        <v>2</v>
      </c>
      <c r="W48" s="456"/>
      <c r="X48" s="457"/>
      <c r="Y48" s="12"/>
      <c r="Z48" s="23"/>
      <c r="AA48" s="23"/>
      <c r="AB48" s="2"/>
      <c r="AC48" s="47"/>
      <c r="AD48" s="411"/>
      <c r="AE48" s="375"/>
    </row>
    <row r="49" spans="1:31" ht="15.75">
      <c r="A49" s="349"/>
      <c r="B49" s="403"/>
      <c r="C49" s="402"/>
      <c r="D49" s="83"/>
      <c r="E49" s="83"/>
      <c r="F49" s="83"/>
      <c r="G49" s="83"/>
      <c r="H49" s="85"/>
      <c r="I49" s="316"/>
      <c r="J49" s="318"/>
      <c r="K49" s="83"/>
      <c r="L49" s="83"/>
      <c r="M49" s="83"/>
      <c r="N49" s="83"/>
      <c r="O49" s="85"/>
      <c r="P49" s="396"/>
      <c r="Q49" s="397"/>
      <c r="R49" s="22"/>
      <c r="S49" s="23"/>
      <c r="T49" s="23"/>
      <c r="U49" s="1"/>
      <c r="V49" s="45"/>
      <c r="W49" s="396"/>
      <c r="X49" s="397"/>
      <c r="Y49" s="22"/>
      <c r="Z49" s="23"/>
      <c r="AA49" s="23"/>
      <c r="AB49" s="1"/>
      <c r="AC49" s="45"/>
      <c r="AD49" s="411"/>
      <c r="AE49" s="375"/>
    </row>
    <row r="50" spans="1:31" ht="15.75">
      <c r="A50" s="349"/>
      <c r="B50" s="316"/>
      <c r="C50" s="318"/>
      <c r="D50" s="83"/>
      <c r="E50" s="83"/>
      <c r="F50" s="83"/>
      <c r="G50" s="143"/>
      <c r="H50" s="87"/>
      <c r="I50" s="316"/>
      <c r="J50" s="318"/>
      <c r="K50" s="83"/>
      <c r="L50" s="83"/>
      <c r="M50" s="83"/>
      <c r="N50" s="83"/>
      <c r="O50" s="85"/>
      <c r="P50" s="396"/>
      <c r="Q50" s="397"/>
      <c r="R50" s="23"/>
      <c r="S50" s="23"/>
      <c r="T50" s="23"/>
      <c r="U50" s="2"/>
      <c r="V50" s="47"/>
      <c r="W50" s="396"/>
      <c r="X50" s="397"/>
      <c r="Y50" s="22"/>
      <c r="Z50" s="23"/>
      <c r="AA50" s="23"/>
      <c r="AB50" s="2"/>
      <c r="AC50" s="47"/>
      <c r="AD50" s="411"/>
      <c r="AE50" s="375"/>
    </row>
    <row r="51" spans="1:31" ht="15.75">
      <c r="A51" s="388"/>
      <c r="B51" s="420" t="s">
        <v>181</v>
      </c>
      <c r="C51" s="421"/>
      <c r="D51" s="421"/>
      <c r="E51" s="140">
        <v>6</v>
      </c>
      <c r="F51" s="140">
        <v>6</v>
      </c>
      <c r="G51" s="140">
        <v>2</v>
      </c>
      <c r="H51" s="120">
        <v>2</v>
      </c>
      <c r="I51" s="420" t="s">
        <v>181</v>
      </c>
      <c r="J51" s="421"/>
      <c r="K51" s="421"/>
      <c r="L51" s="95">
        <v>2</v>
      </c>
      <c r="M51" s="95">
        <v>2</v>
      </c>
      <c r="N51" s="136">
        <v>4</v>
      </c>
      <c r="O51" s="137">
        <v>4</v>
      </c>
      <c r="P51" s="463" t="s">
        <v>182</v>
      </c>
      <c r="Q51" s="464"/>
      <c r="R51" s="464"/>
      <c r="S51" s="130">
        <v>6</v>
      </c>
      <c r="T51" s="130">
        <v>6</v>
      </c>
      <c r="U51" s="130">
        <v>8</v>
      </c>
      <c r="V51" s="131">
        <v>8</v>
      </c>
      <c r="W51" s="465" t="s">
        <v>181</v>
      </c>
      <c r="X51" s="466"/>
      <c r="Y51" s="466"/>
      <c r="Z51" s="130">
        <v>0</v>
      </c>
      <c r="AA51" s="130">
        <v>0</v>
      </c>
      <c r="AB51" s="130">
        <v>0</v>
      </c>
      <c r="AC51" s="131">
        <v>0</v>
      </c>
      <c r="AD51" s="460"/>
      <c r="AE51" s="461"/>
    </row>
    <row r="52" spans="1:31" ht="16.5" thickBot="1">
      <c r="A52" s="65"/>
      <c r="B52" s="444" t="s">
        <v>183</v>
      </c>
      <c r="C52" s="445"/>
      <c r="D52" s="445"/>
      <c r="E52" s="142">
        <f>E8+E19+E25+E34+E51</f>
        <v>19</v>
      </c>
      <c r="F52" s="142">
        <f>F8+F19+F25+F34+F51</f>
        <v>20</v>
      </c>
      <c r="G52" s="142">
        <f>G8+G19+G25+G34+G51</f>
        <v>20</v>
      </c>
      <c r="H52" s="121">
        <f>H8+H19+H25+H34+H51</f>
        <v>21</v>
      </c>
      <c r="I52" s="446" t="s">
        <v>183</v>
      </c>
      <c r="J52" s="447"/>
      <c r="K52" s="447"/>
      <c r="L52" s="34">
        <f>L8+L19+L25+L34+L51</f>
        <v>18</v>
      </c>
      <c r="M52" s="34">
        <f>M8+M19+M25+M34+M51</f>
        <v>19</v>
      </c>
      <c r="N52" s="132">
        <f>N8+N19+N25+N34+N51</f>
        <v>20</v>
      </c>
      <c r="O52" s="133">
        <f>O8+O19+O25+O34+O51</f>
        <v>21</v>
      </c>
      <c r="P52" s="446" t="s">
        <v>183</v>
      </c>
      <c r="Q52" s="447"/>
      <c r="R52" s="447"/>
      <c r="S52" s="132">
        <f>S8+S19+S25+S34+S51</f>
        <v>17</v>
      </c>
      <c r="T52" s="132">
        <f>T8+T19+T25+T34+T51</f>
        <v>18</v>
      </c>
      <c r="U52" s="132">
        <f>U8+U19+U25+U34+U51</f>
        <v>16</v>
      </c>
      <c r="V52" s="133">
        <f>V8+V19+V25+V34+V51</f>
        <v>17</v>
      </c>
      <c r="W52" s="446" t="s">
        <v>183</v>
      </c>
      <c r="X52" s="447"/>
      <c r="Y52" s="447"/>
      <c r="Z52" s="132">
        <f>Z8+Z19+Z25+Z34+Z51</f>
        <v>9</v>
      </c>
      <c r="AA52" s="132">
        <f>AA8+AA19+AA25+AA34+AA51</f>
        <v>40</v>
      </c>
      <c r="AB52" s="132">
        <f>AB8+AB19+AB25+AB34+AB51</f>
        <v>9</v>
      </c>
      <c r="AC52" s="133">
        <f>AC8+AC19+AC25+AC34+AC51</f>
        <v>40</v>
      </c>
      <c r="AD52" s="448"/>
      <c r="AE52" s="449"/>
    </row>
    <row r="53" spans="1:31" ht="15.75">
      <c r="A53" s="433"/>
      <c r="B53" s="450" t="s">
        <v>21</v>
      </c>
      <c r="C53" s="66" t="s">
        <v>184</v>
      </c>
      <c r="D53" s="435" t="s">
        <v>185</v>
      </c>
      <c r="E53" s="435"/>
      <c r="F53" s="436" t="s">
        <v>186</v>
      </c>
      <c r="G53" s="437"/>
      <c r="H53" s="438"/>
      <c r="I53" s="66" t="s">
        <v>184</v>
      </c>
      <c r="J53" s="66" t="s">
        <v>185</v>
      </c>
      <c r="K53" s="442" t="s">
        <v>189</v>
      </c>
      <c r="L53" s="435"/>
      <c r="M53" s="435"/>
      <c r="N53" s="435" t="s">
        <v>184</v>
      </c>
      <c r="O53" s="435"/>
      <c r="P53" s="66" t="s">
        <v>185</v>
      </c>
      <c r="Q53" s="450" t="s">
        <v>24</v>
      </c>
      <c r="R53" s="435" t="s">
        <v>184</v>
      </c>
      <c r="S53" s="435"/>
      <c r="T53" s="435" t="s">
        <v>185</v>
      </c>
      <c r="U53" s="435"/>
      <c r="V53" s="436" t="s">
        <v>187</v>
      </c>
      <c r="W53" s="438"/>
      <c r="X53" s="66" t="s">
        <v>184</v>
      </c>
      <c r="Y53" s="454" t="s">
        <v>185</v>
      </c>
      <c r="Z53" s="455"/>
      <c r="AA53" s="435" t="s">
        <v>188</v>
      </c>
      <c r="AB53" s="435"/>
      <c r="AC53" s="435"/>
      <c r="AD53" s="310">
        <f>SUM(AD5:AD51)</f>
        <v>128</v>
      </c>
      <c r="AE53" s="458">
        <f>SUM(AE5:AE51)</f>
        <v>196</v>
      </c>
    </row>
    <row r="54" spans="1:31" ht="16.5" thickBot="1">
      <c r="A54" s="434"/>
      <c r="B54" s="451"/>
      <c r="C54" s="42">
        <f>AD9</f>
        <v>29</v>
      </c>
      <c r="D54" s="443">
        <f>AD9</f>
        <v>29</v>
      </c>
      <c r="E54" s="443"/>
      <c r="F54" s="439"/>
      <c r="G54" s="440"/>
      <c r="H54" s="441"/>
      <c r="I54" s="42">
        <f>AD20</f>
        <v>2</v>
      </c>
      <c r="J54" s="42">
        <f>AE20</f>
        <v>2</v>
      </c>
      <c r="K54" s="443"/>
      <c r="L54" s="443"/>
      <c r="M54" s="443"/>
      <c r="N54" s="314">
        <f>AD5+AD26</f>
        <v>69</v>
      </c>
      <c r="O54" s="314"/>
      <c r="P54" s="42">
        <f>AE5+AE26</f>
        <v>137</v>
      </c>
      <c r="Q54" s="451"/>
      <c r="R54" s="443">
        <f>AD35</f>
        <v>28</v>
      </c>
      <c r="S54" s="443"/>
      <c r="T54" s="314">
        <f>AE35</f>
        <v>28</v>
      </c>
      <c r="U54" s="314"/>
      <c r="V54" s="439"/>
      <c r="W54" s="441"/>
      <c r="X54" s="42">
        <v>128</v>
      </c>
      <c r="Y54" s="452">
        <v>196</v>
      </c>
      <c r="Z54" s="453"/>
      <c r="AA54" s="443"/>
      <c r="AB54" s="443"/>
      <c r="AC54" s="443"/>
      <c r="AD54" s="311"/>
      <c r="AE54" s="459"/>
    </row>
    <row r="55" spans="1:30" ht="13.5" customHeight="1">
      <c r="A55" s="67" t="s">
        <v>7</v>
      </c>
      <c r="B55" s="11" t="s">
        <v>449</v>
      </c>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8"/>
    </row>
    <row r="56" spans="1:30" ht="13.5" customHeight="1">
      <c r="A56" s="68"/>
      <c r="B56" s="11" t="s">
        <v>448</v>
      </c>
      <c r="C56" s="11"/>
      <c r="D56" s="11"/>
      <c r="E56" s="11"/>
      <c r="F56" s="11"/>
      <c r="G56" s="11"/>
      <c r="H56" s="11"/>
      <c r="I56" s="11"/>
      <c r="J56" s="11"/>
      <c r="K56" s="11"/>
      <c r="L56" s="146"/>
      <c r="M56" s="150" t="s">
        <v>450</v>
      </c>
      <c r="N56" s="147"/>
      <c r="O56" s="147"/>
      <c r="P56" s="147"/>
      <c r="Q56" s="147"/>
      <c r="R56" s="147"/>
      <c r="S56" s="147"/>
      <c r="T56" s="147"/>
      <c r="AC56" s="11"/>
      <c r="AD56" s="18"/>
    </row>
    <row r="57" spans="1:30" ht="13.5" customHeight="1">
      <c r="A57" s="18"/>
      <c r="B57" s="431" t="s">
        <v>451</v>
      </c>
      <c r="C57" s="432"/>
      <c r="D57" s="432"/>
      <c r="E57" s="432"/>
      <c r="F57" s="432"/>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row>
    <row r="58" spans="1:30" ht="13.5" customHeight="1">
      <c r="A58" s="69"/>
      <c r="B58" s="431" t="s">
        <v>452</v>
      </c>
      <c r="C58" s="432"/>
      <c r="D58" s="432"/>
      <c r="E58" s="432"/>
      <c r="F58" s="432"/>
      <c r="G58" s="432"/>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row>
  </sheetData>
  <sheetProtection/>
  <mergeCells count="251">
    <mergeCell ref="P12:Q12"/>
    <mergeCell ref="P13:Q13"/>
    <mergeCell ref="B15:C15"/>
    <mergeCell ref="I15:J15"/>
    <mergeCell ref="W22:X22"/>
    <mergeCell ref="W23:X23"/>
    <mergeCell ref="W12:X12"/>
    <mergeCell ref="W13:X13"/>
    <mergeCell ref="W14:X14"/>
    <mergeCell ref="I21:J21"/>
    <mergeCell ref="I23:J23"/>
    <mergeCell ref="P15:Q15"/>
    <mergeCell ref="B11:C11"/>
    <mergeCell ref="I11:J11"/>
    <mergeCell ref="B21:C21"/>
    <mergeCell ref="B22:C22"/>
    <mergeCell ref="B23:C23"/>
    <mergeCell ref="P18:Q18"/>
    <mergeCell ref="B16:C16"/>
    <mergeCell ref="B17:C17"/>
    <mergeCell ref="W11:X11"/>
    <mergeCell ref="P21:Q21"/>
    <mergeCell ref="P22:Q22"/>
    <mergeCell ref="P23:Q23"/>
    <mergeCell ref="W21:X21"/>
    <mergeCell ref="W34:Y34"/>
    <mergeCell ref="W27:X27"/>
    <mergeCell ref="W28:X28"/>
    <mergeCell ref="W29:X29"/>
    <mergeCell ref="W16:X16"/>
    <mergeCell ref="W42:X42"/>
    <mergeCell ref="P14:Q14"/>
    <mergeCell ref="B14:C14"/>
    <mergeCell ref="I12:J12"/>
    <mergeCell ref="W6:X6"/>
    <mergeCell ref="B10:C10"/>
    <mergeCell ref="I10:J10"/>
    <mergeCell ref="P10:Q10"/>
    <mergeCell ref="W10:X10"/>
    <mergeCell ref="W39:X39"/>
    <mergeCell ref="W43:X43"/>
    <mergeCell ref="W48:X48"/>
    <mergeCell ref="P11:Q11"/>
    <mergeCell ref="W9:X9"/>
    <mergeCell ref="P9:Q9"/>
    <mergeCell ref="P51:R51"/>
    <mergeCell ref="W51:Y51"/>
    <mergeCell ref="W30:X30"/>
    <mergeCell ref="W31:X31"/>
    <mergeCell ref="P34:R34"/>
    <mergeCell ref="W47:X47"/>
    <mergeCell ref="N53:O53"/>
    <mergeCell ref="AD53:AD54"/>
    <mergeCell ref="AE53:AE54"/>
    <mergeCell ref="AA53:AC54"/>
    <mergeCell ref="W45:X45"/>
    <mergeCell ref="W46:X46"/>
    <mergeCell ref="P45:Q45"/>
    <mergeCell ref="AD35:AD51"/>
    <mergeCell ref="AE35:AE51"/>
    <mergeCell ref="D54:E54"/>
    <mergeCell ref="N54:O54"/>
    <mergeCell ref="R54:S54"/>
    <mergeCell ref="Y54:Z54"/>
    <mergeCell ref="V53:W54"/>
    <mergeCell ref="Y53:Z53"/>
    <mergeCell ref="B58:AD58"/>
    <mergeCell ref="B52:D52"/>
    <mergeCell ref="I52:K52"/>
    <mergeCell ref="P52:R52"/>
    <mergeCell ref="W52:Y52"/>
    <mergeCell ref="AD52:AE52"/>
    <mergeCell ref="Q53:Q54"/>
    <mergeCell ref="R53:S53"/>
    <mergeCell ref="T53:U53"/>
    <mergeCell ref="B53:B54"/>
    <mergeCell ref="A35:A51"/>
    <mergeCell ref="W44:X44"/>
    <mergeCell ref="W36:X36"/>
    <mergeCell ref="W37:X37"/>
    <mergeCell ref="W38:X38"/>
    <mergeCell ref="B57:AD57"/>
    <mergeCell ref="A53:A54"/>
    <mergeCell ref="D53:E53"/>
    <mergeCell ref="F53:H54"/>
    <mergeCell ref="K53:M54"/>
    <mergeCell ref="W40:X40"/>
    <mergeCell ref="B35:C35"/>
    <mergeCell ref="I35:J35"/>
    <mergeCell ref="I46:J46"/>
    <mergeCell ref="I37:J37"/>
    <mergeCell ref="P35:Q35"/>
    <mergeCell ref="W35:X35"/>
    <mergeCell ref="P43:Q43"/>
    <mergeCell ref="P44:Q44"/>
    <mergeCell ref="P36:Q36"/>
    <mergeCell ref="B49:C49"/>
    <mergeCell ref="I49:J49"/>
    <mergeCell ref="P49:Q49"/>
    <mergeCell ref="W49:X49"/>
    <mergeCell ref="B50:C50"/>
    <mergeCell ref="I50:J50"/>
    <mergeCell ref="B31:C31"/>
    <mergeCell ref="P29:Q29"/>
    <mergeCell ref="B26:C26"/>
    <mergeCell ref="T54:U54"/>
    <mergeCell ref="P50:Q50"/>
    <mergeCell ref="W50:X50"/>
    <mergeCell ref="B51:D51"/>
    <mergeCell ref="I51:K51"/>
    <mergeCell ref="B34:D34"/>
    <mergeCell ref="I34:K34"/>
    <mergeCell ref="B27:C27"/>
    <mergeCell ref="B28:C28"/>
    <mergeCell ref="B30:C30"/>
    <mergeCell ref="P30:Q30"/>
    <mergeCell ref="I28:J28"/>
    <mergeCell ref="I29:J29"/>
    <mergeCell ref="I30:J30"/>
    <mergeCell ref="A26:A34"/>
    <mergeCell ref="AD26:AD34"/>
    <mergeCell ref="AE26:AE34"/>
    <mergeCell ref="B32:C32"/>
    <mergeCell ref="I32:J32"/>
    <mergeCell ref="P32:Q32"/>
    <mergeCell ref="W32:X32"/>
    <mergeCell ref="W26:X26"/>
    <mergeCell ref="B33:C33"/>
    <mergeCell ref="I33:J33"/>
    <mergeCell ref="W17:X17"/>
    <mergeCell ref="W15:X15"/>
    <mergeCell ref="W18:X18"/>
    <mergeCell ref="P41:Q41"/>
    <mergeCell ref="P42:Q42"/>
    <mergeCell ref="W41:X41"/>
    <mergeCell ref="W25:Y25"/>
    <mergeCell ref="P33:Q33"/>
    <mergeCell ref="W33:X33"/>
    <mergeCell ref="P31:Q31"/>
    <mergeCell ref="I41:J41"/>
    <mergeCell ref="B37:C37"/>
    <mergeCell ref="B38:C38"/>
    <mergeCell ref="B36:C36"/>
    <mergeCell ref="B39:C39"/>
    <mergeCell ref="B40:C40"/>
    <mergeCell ref="I39:J39"/>
    <mergeCell ref="I36:J36"/>
    <mergeCell ref="B41:C41"/>
    <mergeCell ref="P48:Q48"/>
    <mergeCell ref="P37:Q37"/>
    <mergeCell ref="P38:Q38"/>
    <mergeCell ref="P39:Q39"/>
    <mergeCell ref="P40:Q40"/>
    <mergeCell ref="P47:Q47"/>
    <mergeCell ref="I2:O2"/>
    <mergeCell ref="A3:A4"/>
    <mergeCell ref="B3:D3"/>
    <mergeCell ref="G3:H3"/>
    <mergeCell ref="B6:C6"/>
    <mergeCell ref="I6:J6"/>
    <mergeCell ref="E3:F3"/>
    <mergeCell ref="A1:AE1"/>
    <mergeCell ref="P24:Q24"/>
    <mergeCell ref="P26:Q26"/>
    <mergeCell ref="P27:Q27"/>
    <mergeCell ref="P28:Q28"/>
    <mergeCell ref="I3:K3"/>
    <mergeCell ref="A5:A8"/>
    <mergeCell ref="A9:A19"/>
    <mergeCell ref="B25:D25"/>
    <mergeCell ref="A2:H2"/>
    <mergeCell ref="S2:AE2"/>
    <mergeCell ref="P16:Q16"/>
    <mergeCell ref="P17:Q17"/>
    <mergeCell ref="P8:R8"/>
    <mergeCell ref="I5:J5"/>
    <mergeCell ref="I7:J7"/>
    <mergeCell ref="W4:X4"/>
    <mergeCell ref="W5:X5"/>
    <mergeCell ref="W7:X7"/>
    <mergeCell ref="I4:J4"/>
    <mergeCell ref="B18:C18"/>
    <mergeCell ref="P3:R3"/>
    <mergeCell ref="AB3:AC3"/>
    <mergeCell ref="Z3:AA3"/>
    <mergeCell ref="U3:V3"/>
    <mergeCell ref="W3:Y3"/>
    <mergeCell ref="B8:D8"/>
    <mergeCell ref="I8:K8"/>
    <mergeCell ref="B7:C7"/>
    <mergeCell ref="P6:Q6"/>
    <mergeCell ref="P7:Q7"/>
    <mergeCell ref="AE5:AE8"/>
    <mergeCell ref="W8:Y8"/>
    <mergeCell ref="B19:D19"/>
    <mergeCell ref="I19:K19"/>
    <mergeCell ref="P19:R19"/>
    <mergeCell ref="W19:Y19"/>
    <mergeCell ref="AD9:AD19"/>
    <mergeCell ref="AE9:AE19"/>
    <mergeCell ref="B9:C9"/>
    <mergeCell ref="I22:J22"/>
    <mergeCell ref="AD3:AE3"/>
    <mergeCell ref="L3:M3"/>
    <mergeCell ref="S3:T3"/>
    <mergeCell ref="N3:O3"/>
    <mergeCell ref="B4:C4"/>
    <mergeCell ref="B5:C5"/>
    <mergeCell ref="P4:Q4"/>
    <mergeCell ref="AD5:AD8"/>
    <mergeCell ref="P5:Q5"/>
    <mergeCell ref="I17:J17"/>
    <mergeCell ref="AD20:AD25"/>
    <mergeCell ref="AE20:AE25"/>
    <mergeCell ref="A20:A25"/>
    <mergeCell ref="B20:C20"/>
    <mergeCell ref="B24:C24"/>
    <mergeCell ref="W24:X24"/>
    <mergeCell ref="I25:K25"/>
    <mergeCell ref="P25:R25"/>
    <mergeCell ref="W20:X20"/>
    <mergeCell ref="I31:J31"/>
    <mergeCell ref="I9:J9"/>
    <mergeCell ref="P20:Q20"/>
    <mergeCell ref="P46:Q46"/>
    <mergeCell ref="B12:C12"/>
    <mergeCell ref="B13:C13"/>
    <mergeCell ref="B29:C29"/>
    <mergeCell ref="I13:J13"/>
    <mergeCell ref="I14:J14"/>
    <mergeCell ref="I16:J16"/>
    <mergeCell ref="B45:C45"/>
    <mergeCell ref="I18:J18"/>
    <mergeCell ref="I44:J44"/>
    <mergeCell ref="I40:J40"/>
    <mergeCell ref="I43:J43"/>
    <mergeCell ref="I20:J20"/>
    <mergeCell ref="I24:J24"/>
    <mergeCell ref="I26:J26"/>
    <mergeCell ref="I27:J27"/>
    <mergeCell ref="I38:J38"/>
    <mergeCell ref="B47:C47"/>
    <mergeCell ref="I48:J48"/>
    <mergeCell ref="I47:J47"/>
    <mergeCell ref="I42:J42"/>
    <mergeCell ref="I45:J45"/>
    <mergeCell ref="B48:C48"/>
    <mergeCell ref="B46:C46"/>
    <mergeCell ref="B42:C42"/>
    <mergeCell ref="B43:C43"/>
    <mergeCell ref="B44:C44"/>
  </mergeCells>
  <printOptions horizontalCentered="1"/>
  <pageMargins left="0" right="0" top="0" bottom="0" header="0" footer="0"/>
  <pageSetup fitToWidth="0" fitToHeight="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AE50"/>
  <sheetViews>
    <sheetView tabSelected="1" zoomScale="90" zoomScaleNormal="90" zoomScalePageLayoutView="0" workbookViewId="0" topLeftCell="A10">
      <selection activeCell="I33" sqref="I33:J33"/>
    </sheetView>
  </sheetViews>
  <sheetFormatPr defaultColWidth="9.00390625" defaultRowHeight="15.75"/>
  <cols>
    <col min="1" max="1" width="5.625" style="5" customWidth="1"/>
    <col min="2" max="2" width="13.625" style="5" customWidth="1"/>
    <col min="3" max="3" width="11.375" style="5" customWidth="1"/>
    <col min="4" max="6" width="4.50390625" style="5" bestFit="1" customWidth="1"/>
    <col min="7" max="7" width="4.875" style="5" customWidth="1"/>
    <col min="8" max="8" width="4.625" style="5" customWidth="1"/>
    <col min="9" max="9" width="13.375" style="5" customWidth="1"/>
    <col min="10" max="10" width="11.875" style="5" customWidth="1"/>
    <col min="11" max="12" width="4.875" style="5" customWidth="1"/>
    <col min="13" max="14" width="4.625" style="5" customWidth="1"/>
    <col min="15" max="15" width="4.50390625" style="5" customWidth="1"/>
    <col min="16" max="16" width="10.875" style="5" customWidth="1"/>
    <col min="17" max="17" width="11.875" style="5" customWidth="1"/>
    <col min="18" max="18" width="4.625" style="5" customWidth="1"/>
    <col min="19" max="19" width="4.875" style="5" customWidth="1"/>
    <col min="20" max="20" width="4.50390625" style="5" customWidth="1"/>
    <col min="21" max="21" width="4.875" style="5" customWidth="1"/>
    <col min="22" max="22" width="4.50390625" style="5" customWidth="1"/>
    <col min="23" max="24" width="10.875" style="5" customWidth="1"/>
    <col min="25" max="26" width="4.50390625" style="5" customWidth="1"/>
    <col min="27" max="28" width="4.375" style="5" customWidth="1"/>
    <col min="29" max="29" width="4.625" style="5" customWidth="1"/>
    <col min="30" max="31" width="4.875" style="5" customWidth="1"/>
    <col min="32" max="16384" width="9.00390625" style="5" customWidth="1"/>
  </cols>
  <sheetData>
    <row r="1" spans="1:31" ht="23.25" customHeight="1">
      <c r="A1" s="474" t="s">
        <v>466</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row>
    <row r="2" spans="1:31" ht="96" customHeight="1" thickBot="1">
      <c r="A2" s="206" t="s">
        <v>49</v>
      </c>
      <c r="B2" s="206"/>
      <c r="C2" s="206"/>
      <c r="D2" s="206"/>
      <c r="E2" s="206"/>
      <c r="F2" s="206"/>
      <c r="G2" s="206"/>
      <c r="H2" s="206"/>
      <c r="I2" s="206" t="s">
        <v>27</v>
      </c>
      <c r="J2" s="206"/>
      <c r="K2" s="206"/>
      <c r="L2" s="206"/>
      <c r="M2" s="206"/>
      <c r="N2" s="206"/>
      <c r="O2" s="206"/>
      <c r="P2" s="6"/>
      <c r="Q2" s="6"/>
      <c r="R2" s="6"/>
      <c r="S2" s="475" t="s">
        <v>471</v>
      </c>
      <c r="T2" s="475"/>
      <c r="U2" s="475"/>
      <c r="V2" s="475"/>
      <c r="W2" s="475"/>
      <c r="X2" s="475"/>
      <c r="Y2" s="475"/>
      <c r="Z2" s="475"/>
      <c r="AA2" s="475"/>
      <c r="AB2" s="475"/>
      <c r="AC2" s="475"/>
      <c r="AD2" s="475"/>
      <c r="AE2" s="475"/>
    </row>
    <row r="3" spans="1:31" ht="16.5" customHeight="1">
      <c r="A3" s="476" t="s">
        <v>11</v>
      </c>
      <c r="B3" s="377" t="s">
        <v>403</v>
      </c>
      <c r="C3" s="364"/>
      <c r="D3" s="364"/>
      <c r="E3" s="364" t="s">
        <v>0</v>
      </c>
      <c r="F3" s="364"/>
      <c r="G3" s="364" t="s">
        <v>1</v>
      </c>
      <c r="H3" s="344"/>
      <c r="I3" s="377" t="s">
        <v>406</v>
      </c>
      <c r="J3" s="364"/>
      <c r="K3" s="364"/>
      <c r="L3" s="364" t="s">
        <v>0</v>
      </c>
      <c r="M3" s="364"/>
      <c r="N3" s="364" t="s">
        <v>1</v>
      </c>
      <c r="O3" s="344"/>
      <c r="P3" s="377" t="s">
        <v>404</v>
      </c>
      <c r="Q3" s="364"/>
      <c r="R3" s="364"/>
      <c r="S3" s="364" t="s">
        <v>0</v>
      </c>
      <c r="T3" s="364"/>
      <c r="U3" s="364" t="s">
        <v>1</v>
      </c>
      <c r="V3" s="344"/>
      <c r="W3" s="377" t="s">
        <v>405</v>
      </c>
      <c r="X3" s="364"/>
      <c r="Y3" s="364"/>
      <c r="Z3" s="364" t="s">
        <v>0</v>
      </c>
      <c r="AA3" s="364"/>
      <c r="AB3" s="364" t="s">
        <v>1</v>
      </c>
      <c r="AC3" s="344"/>
      <c r="AD3" s="478" t="s">
        <v>12</v>
      </c>
      <c r="AE3" s="344"/>
    </row>
    <row r="4" spans="1:31" ht="17.25" thickBot="1">
      <c r="A4" s="477"/>
      <c r="B4" s="479" t="s">
        <v>2</v>
      </c>
      <c r="C4" s="480"/>
      <c r="D4" s="71" t="s">
        <v>3</v>
      </c>
      <c r="E4" s="71" t="s">
        <v>4</v>
      </c>
      <c r="F4" s="71" t="s">
        <v>5</v>
      </c>
      <c r="G4" s="71" t="s">
        <v>4</v>
      </c>
      <c r="H4" s="72" t="s">
        <v>5</v>
      </c>
      <c r="I4" s="479" t="s">
        <v>2</v>
      </c>
      <c r="J4" s="480"/>
      <c r="K4" s="73" t="s">
        <v>8</v>
      </c>
      <c r="L4" s="73" t="s">
        <v>9</v>
      </c>
      <c r="M4" s="73" t="s">
        <v>10</v>
      </c>
      <c r="N4" s="73" t="s">
        <v>9</v>
      </c>
      <c r="O4" s="74" t="s">
        <v>10</v>
      </c>
      <c r="P4" s="479" t="s">
        <v>2</v>
      </c>
      <c r="Q4" s="480"/>
      <c r="R4" s="73" t="s">
        <v>8</v>
      </c>
      <c r="S4" s="73" t="s">
        <v>9</v>
      </c>
      <c r="T4" s="73" t="s">
        <v>10</v>
      </c>
      <c r="U4" s="73" t="s">
        <v>9</v>
      </c>
      <c r="V4" s="74" t="s">
        <v>10</v>
      </c>
      <c r="W4" s="479" t="s">
        <v>2</v>
      </c>
      <c r="X4" s="480"/>
      <c r="Y4" s="73" t="s">
        <v>8</v>
      </c>
      <c r="Z4" s="73" t="s">
        <v>9</v>
      </c>
      <c r="AA4" s="73" t="s">
        <v>10</v>
      </c>
      <c r="AB4" s="73" t="s">
        <v>9</v>
      </c>
      <c r="AC4" s="74" t="s">
        <v>10</v>
      </c>
      <c r="AD4" s="53" t="s">
        <v>9</v>
      </c>
      <c r="AE4" s="35" t="s">
        <v>10</v>
      </c>
    </row>
    <row r="5" spans="1:31" s="70" customFormat="1" ht="16.5" customHeight="1">
      <c r="A5" s="553" t="s">
        <v>190</v>
      </c>
      <c r="B5" s="556" t="s">
        <v>141</v>
      </c>
      <c r="C5" s="557"/>
      <c r="D5" s="190">
        <v>0</v>
      </c>
      <c r="E5" s="190">
        <v>3</v>
      </c>
      <c r="F5" s="190">
        <v>3</v>
      </c>
      <c r="G5" s="94"/>
      <c r="H5" s="119"/>
      <c r="I5" s="560"/>
      <c r="J5" s="561"/>
      <c r="K5" s="94"/>
      <c r="L5" s="94"/>
      <c r="M5" s="94"/>
      <c r="N5" s="94"/>
      <c r="O5" s="119"/>
      <c r="P5" s="556" t="s">
        <v>143</v>
      </c>
      <c r="Q5" s="557"/>
      <c r="R5" s="190">
        <v>0</v>
      </c>
      <c r="S5" s="190">
        <v>2</v>
      </c>
      <c r="T5" s="190">
        <v>2</v>
      </c>
      <c r="U5" s="37"/>
      <c r="V5" s="50"/>
      <c r="W5" s="382"/>
      <c r="X5" s="570"/>
      <c r="Y5" s="37"/>
      <c r="Z5" s="37"/>
      <c r="AA5" s="37"/>
      <c r="AB5" s="37"/>
      <c r="AC5" s="50"/>
      <c r="AD5" s="564">
        <f>SUM(E7+G7+L7+N7+S7+U7+Z7+AB7)</f>
        <v>10</v>
      </c>
      <c r="AE5" s="567">
        <f>F7+H7+M7+O7+T7+V7+Z7+AC7</f>
        <v>10</v>
      </c>
    </row>
    <row r="6" spans="1:31" s="70" customFormat="1" ht="16.5" customHeight="1">
      <c r="A6" s="554"/>
      <c r="B6" s="558" t="s">
        <v>142</v>
      </c>
      <c r="C6" s="559"/>
      <c r="D6" s="192">
        <v>0</v>
      </c>
      <c r="E6" s="192"/>
      <c r="F6" s="192"/>
      <c r="G6" s="192">
        <v>3</v>
      </c>
      <c r="H6" s="193">
        <v>3</v>
      </c>
      <c r="I6" s="562"/>
      <c r="J6" s="563"/>
      <c r="K6" s="95"/>
      <c r="L6" s="95"/>
      <c r="M6" s="95"/>
      <c r="N6" s="95"/>
      <c r="O6" s="120"/>
      <c r="P6" s="558" t="s">
        <v>144</v>
      </c>
      <c r="Q6" s="559"/>
      <c r="R6" s="192">
        <v>0</v>
      </c>
      <c r="S6" s="192"/>
      <c r="T6" s="192"/>
      <c r="U6" s="192">
        <v>2</v>
      </c>
      <c r="V6" s="193">
        <v>2</v>
      </c>
      <c r="W6" s="472"/>
      <c r="X6" s="571"/>
      <c r="Y6" s="21"/>
      <c r="Z6" s="21"/>
      <c r="AA6" s="21"/>
      <c r="AB6" s="21"/>
      <c r="AC6" s="48"/>
      <c r="AD6" s="565"/>
      <c r="AE6" s="568"/>
    </row>
    <row r="7" spans="1:31" s="70" customFormat="1" ht="16.5" customHeight="1" thickBot="1">
      <c r="A7" s="555"/>
      <c r="B7" s="538" t="s">
        <v>194</v>
      </c>
      <c r="C7" s="539"/>
      <c r="D7" s="539"/>
      <c r="E7" s="142">
        <f>SUM(E5:E6)</f>
        <v>3</v>
      </c>
      <c r="F7" s="142">
        <f>SUM(F5:F6)</f>
        <v>3</v>
      </c>
      <c r="G7" s="142">
        <f>SUM(G5:G6)</f>
        <v>3</v>
      </c>
      <c r="H7" s="121">
        <f>SUM(H5:H6)</f>
        <v>3</v>
      </c>
      <c r="I7" s="538" t="s">
        <v>194</v>
      </c>
      <c r="J7" s="539"/>
      <c r="K7" s="539"/>
      <c r="L7" s="106">
        <f>SUM(L5:L6)</f>
        <v>0</v>
      </c>
      <c r="M7" s="106">
        <f>SUM(M5:M6)</f>
        <v>0</v>
      </c>
      <c r="N7" s="106">
        <f>SUM(N5:N6)</f>
        <v>0</v>
      </c>
      <c r="O7" s="121">
        <f>SUM(O5:O6)</f>
        <v>0</v>
      </c>
      <c r="P7" s="540" t="s">
        <v>194</v>
      </c>
      <c r="Q7" s="541"/>
      <c r="R7" s="541"/>
      <c r="S7" s="34">
        <f>SUM(S5:S6)</f>
        <v>2</v>
      </c>
      <c r="T7" s="34">
        <f>SUM(T5:T6)</f>
        <v>2</v>
      </c>
      <c r="U7" s="34">
        <f>SUM(U5:U6)</f>
        <v>2</v>
      </c>
      <c r="V7" s="35">
        <f>SUM(V5:V6)</f>
        <v>2</v>
      </c>
      <c r="W7" s="540" t="s">
        <v>194</v>
      </c>
      <c r="X7" s="541"/>
      <c r="Y7" s="541"/>
      <c r="Z7" s="34">
        <f>SUM(Z5:Z6)</f>
        <v>0</v>
      </c>
      <c r="AA7" s="34">
        <f>SUM(AA5:AA6)</f>
        <v>0</v>
      </c>
      <c r="AB7" s="34">
        <f>SUM(AB5:AB6)</f>
        <v>0</v>
      </c>
      <c r="AC7" s="35">
        <f>SUM(AC5:AC6)</f>
        <v>0</v>
      </c>
      <c r="AD7" s="566"/>
      <c r="AE7" s="569"/>
    </row>
    <row r="8" spans="1:31" ht="16.5" customHeight="1">
      <c r="A8" s="481" t="s">
        <v>191</v>
      </c>
      <c r="B8" s="485" t="s">
        <v>6</v>
      </c>
      <c r="C8" s="486"/>
      <c r="D8" s="152">
        <v>1</v>
      </c>
      <c r="E8" s="152">
        <v>2</v>
      </c>
      <c r="F8" s="152">
        <v>2</v>
      </c>
      <c r="G8" s="177">
        <v>2</v>
      </c>
      <c r="H8" s="178">
        <v>2</v>
      </c>
      <c r="I8" s="487" t="s">
        <v>6</v>
      </c>
      <c r="J8" s="488"/>
      <c r="K8" s="152">
        <v>1</v>
      </c>
      <c r="L8" s="152">
        <v>2</v>
      </c>
      <c r="M8" s="152">
        <v>2</v>
      </c>
      <c r="N8" s="177">
        <v>2</v>
      </c>
      <c r="O8" s="178">
        <v>2</v>
      </c>
      <c r="P8" s="326" t="s">
        <v>312</v>
      </c>
      <c r="Q8" s="327"/>
      <c r="R8" s="152">
        <v>1</v>
      </c>
      <c r="S8" s="152">
        <v>2</v>
      </c>
      <c r="T8" s="152">
        <v>2</v>
      </c>
      <c r="U8" s="59"/>
      <c r="V8" s="58"/>
      <c r="W8" s="489"/>
      <c r="X8" s="490"/>
      <c r="Y8" s="59"/>
      <c r="Z8" s="59"/>
      <c r="AA8" s="59"/>
      <c r="AB8" s="62"/>
      <c r="AC8" s="58"/>
      <c r="AD8" s="496">
        <f>E17+G17+L17+N17+S17+U17+Z17+AB17</f>
        <v>29</v>
      </c>
      <c r="AE8" s="374">
        <f>F17+H17+M17+O17+T17+V17+AA17+AC17</f>
        <v>29</v>
      </c>
    </row>
    <row r="9" spans="1:31" ht="16.5" customHeight="1">
      <c r="A9" s="482"/>
      <c r="B9" s="329" t="s">
        <v>305</v>
      </c>
      <c r="C9" s="330"/>
      <c r="D9" s="154">
        <v>1</v>
      </c>
      <c r="E9" s="154">
        <v>2</v>
      </c>
      <c r="F9" s="154">
        <v>2</v>
      </c>
      <c r="G9" s="83"/>
      <c r="H9" s="85"/>
      <c r="I9" s="329" t="s">
        <v>308</v>
      </c>
      <c r="J9" s="330"/>
      <c r="K9" s="154">
        <v>1</v>
      </c>
      <c r="L9" s="152">
        <v>2</v>
      </c>
      <c r="M9" s="152">
        <v>2</v>
      </c>
      <c r="N9" s="93"/>
      <c r="O9" s="122"/>
      <c r="P9" s="329" t="s">
        <v>320</v>
      </c>
      <c r="Q9" s="378"/>
      <c r="R9" s="154">
        <v>1</v>
      </c>
      <c r="S9" s="154">
        <v>1</v>
      </c>
      <c r="T9" s="154">
        <v>1</v>
      </c>
      <c r="U9" s="1"/>
      <c r="V9" s="45"/>
      <c r="W9" s="354"/>
      <c r="X9" s="355"/>
      <c r="Y9" s="59"/>
      <c r="Z9" s="59"/>
      <c r="AA9" s="59"/>
      <c r="AB9" s="62"/>
      <c r="AC9" s="58"/>
      <c r="AD9" s="497"/>
      <c r="AE9" s="375"/>
    </row>
    <row r="10" spans="1:31" ht="16.5">
      <c r="A10" s="483"/>
      <c r="B10" s="322" t="s">
        <v>306</v>
      </c>
      <c r="C10" s="337"/>
      <c r="D10" s="170">
        <v>1</v>
      </c>
      <c r="E10" s="170"/>
      <c r="F10" s="170"/>
      <c r="G10" s="170">
        <v>2</v>
      </c>
      <c r="H10" s="171">
        <v>2</v>
      </c>
      <c r="I10" s="469" t="s">
        <v>316</v>
      </c>
      <c r="J10" s="470"/>
      <c r="K10" s="153">
        <v>1</v>
      </c>
      <c r="L10" s="153">
        <v>1</v>
      </c>
      <c r="M10" s="153">
        <v>1</v>
      </c>
      <c r="N10" s="123"/>
      <c r="O10" s="124"/>
      <c r="P10" s="362"/>
      <c r="Q10" s="363"/>
      <c r="R10" s="23"/>
      <c r="S10" s="23"/>
      <c r="T10" s="23"/>
      <c r="U10" s="1"/>
      <c r="V10" s="45"/>
      <c r="W10" s="354"/>
      <c r="X10" s="355"/>
      <c r="Y10" s="23"/>
      <c r="Z10" s="23"/>
      <c r="AA10" s="23"/>
      <c r="AB10" s="23"/>
      <c r="AC10" s="45"/>
      <c r="AD10" s="497"/>
      <c r="AE10" s="375"/>
    </row>
    <row r="11" spans="1:31" ht="16.5">
      <c r="A11" s="483"/>
      <c r="B11" s="322" t="s">
        <v>307</v>
      </c>
      <c r="C11" s="337"/>
      <c r="D11" s="170">
        <v>1</v>
      </c>
      <c r="E11" s="170"/>
      <c r="F11" s="170"/>
      <c r="G11" s="170">
        <v>2</v>
      </c>
      <c r="H11" s="171">
        <v>2</v>
      </c>
      <c r="I11" s="329" t="s">
        <v>324</v>
      </c>
      <c r="J11" s="330"/>
      <c r="K11" s="154">
        <v>1</v>
      </c>
      <c r="L11" s="154">
        <v>1</v>
      </c>
      <c r="M11" s="154">
        <v>1</v>
      </c>
      <c r="N11" s="83"/>
      <c r="O11" s="85"/>
      <c r="P11" s="491"/>
      <c r="Q11" s="492"/>
      <c r="R11" s="23"/>
      <c r="S11" s="23"/>
      <c r="T11" s="23"/>
      <c r="U11" s="21"/>
      <c r="V11" s="48"/>
      <c r="W11" s="354"/>
      <c r="X11" s="355"/>
      <c r="Y11" s="23"/>
      <c r="Z11" s="23"/>
      <c r="AA11" s="23"/>
      <c r="AB11" s="23"/>
      <c r="AC11" s="45"/>
      <c r="AD11" s="497"/>
      <c r="AE11" s="375"/>
    </row>
    <row r="12" spans="1:31" ht="16.5">
      <c r="A12" s="483"/>
      <c r="B12" s="319"/>
      <c r="C12" s="320"/>
      <c r="D12" s="83"/>
      <c r="E12" s="83"/>
      <c r="F12" s="83"/>
      <c r="G12" s="83"/>
      <c r="H12" s="85"/>
      <c r="I12" s="329" t="s">
        <v>321</v>
      </c>
      <c r="J12" s="330"/>
      <c r="K12" s="154">
        <v>1</v>
      </c>
      <c r="L12" s="154">
        <v>2</v>
      </c>
      <c r="M12" s="154">
        <v>2</v>
      </c>
      <c r="N12" s="83"/>
      <c r="O12" s="85"/>
      <c r="P12" s="491"/>
      <c r="Q12" s="492"/>
      <c r="R12" s="23"/>
      <c r="S12" s="23"/>
      <c r="T12" s="23"/>
      <c r="U12" s="21"/>
      <c r="V12" s="48"/>
      <c r="W12" s="354"/>
      <c r="X12" s="355"/>
      <c r="Y12" s="23"/>
      <c r="Z12" s="23"/>
      <c r="AA12" s="23"/>
      <c r="AB12" s="23"/>
      <c r="AC12" s="45"/>
      <c r="AD12" s="497"/>
      <c r="AE12" s="375"/>
    </row>
    <row r="13" spans="1:31" ht="16.5">
      <c r="A13" s="483"/>
      <c r="B13" s="319"/>
      <c r="C13" s="320"/>
      <c r="D13" s="83"/>
      <c r="E13" s="83"/>
      <c r="F13" s="83"/>
      <c r="G13" s="83"/>
      <c r="H13" s="85"/>
      <c r="I13" s="322" t="s">
        <v>310</v>
      </c>
      <c r="J13" s="337"/>
      <c r="K13" s="170">
        <v>1</v>
      </c>
      <c r="L13" s="170"/>
      <c r="M13" s="170"/>
      <c r="N13" s="170">
        <v>2</v>
      </c>
      <c r="O13" s="171">
        <v>2</v>
      </c>
      <c r="P13" s="491"/>
      <c r="Q13" s="492"/>
      <c r="R13" s="23"/>
      <c r="S13" s="23"/>
      <c r="T13" s="23"/>
      <c r="U13" s="21"/>
      <c r="V13" s="48"/>
      <c r="W13" s="354"/>
      <c r="X13" s="355"/>
      <c r="Y13" s="23"/>
      <c r="Z13" s="23"/>
      <c r="AA13" s="23"/>
      <c r="AB13" s="23"/>
      <c r="AC13" s="45"/>
      <c r="AD13" s="497"/>
      <c r="AE13" s="375"/>
    </row>
    <row r="14" spans="1:31" ht="16.5">
      <c r="A14" s="483"/>
      <c r="B14" s="319"/>
      <c r="C14" s="320"/>
      <c r="D14" s="83"/>
      <c r="E14" s="83"/>
      <c r="F14" s="83"/>
      <c r="G14" s="83"/>
      <c r="H14" s="85"/>
      <c r="I14" s="338" t="s">
        <v>322</v>
      </c>
      <c r="J14" s="339"/>
      <c r="K14" s="170">
        <v>1</v>
      </c>
      <c r="L14" s="170"/>
      <c r="M14" s="170"/>
      <c r="N14" s="172">
        <v>1</v>
      </c>
      <c r="O14" s="173">
        <v>1</v>
      </c>
      <c r="P14" s="491"/>
      <c r="Q14" s="492"/>
      <c r="R14" s="23"/>
      <c r="S14" s="23"/>
      <c r="T14" s="23"/>
      <c r="U14" s="21"/>
      <c r="V14" s="48"/>
      <c r="W14" s="354"/>
      <c r="X14" s="355"/>
      <c r="Y14" s="23"/>
      <c r="Z14" s="23"/>
      <c r="AA14" s="23"/>
      <c r="AB14" s="23"/>
      <c r="AC14" s="45"/>
      <c r="AD14" s="497"/>
      <c r="AE14" s="375"/>
    </row>
    <row r="15" spans="1:31" ht="16.5">
      <c r="A15" s="483"/>
      <c r="B15" s="319"/>
      <c r="C15" s="320"/>
      <c r="D15" s="83"/>
      <c r="E15" s="83"/>
      <c r="F15" s="83"/>
      <c r="G15" s="83"/>
      <c r="H15" s="85"/>
      <c r="I15" s="322" t="s">
        <v>327</v>
      </c>
      <c r="J15" s="337"/>
      <c r="K15" s="170">
        <v>1</v>
      </c>
      <c r="L15" s="170"/>
      <c r="M15" s="170"/>
      <c r="N15" s="172">
        <v>1</v>
      </c>
      <c r="O15" s="173">
        <v>1</v>
      </c>
      <c r="P15" s="491"/>
      <c r="Q15" s="492"/>
      <c r="R15" s="23"/>
      <c r="S15" s="23"/>
      <c r="T15" s="23"/>
      <c r="U15" s="21"/>
      <c r="V15" s="48"/>
      <c r="W15" s="354"/>
      <c r="X15" s="355"/>
      <c r="Y15" s="23"/>
      <c r="Z15" s="23"/>
      <c r="AA15" s="23"/>
      <c r="AB15" s="23"/>
      <c r="AC15" s="45"/>
      <c r="AD15" s="497"/>
      <c r="AE15" s="375"/>
    </row>
    <row r="16" spans="1:31" ht="16.5">
      <c r="A16" s="483"/>
      <c r="B16" s="319"/>
      <c r="C16" s="320"/>
      <c r="D16" s="83"/>
      <c r="E16" s="83"/>
      <c r="F16" s="83"/>
      <c r="G16" s="83"/>
      <c r="H16" s="85"/>
      <c r="I16" s="322" t="s">
        <v>314</v>
      </c>
      <c r="J16" s="337"/>
      <c r="K16" s="170">
        <v>1</v>
      </c>
      <c r="L16" s="170"/>
      <c r="M16" s="170"/>
      <c r="N16" s="170">
        <v>2</v>
      </c>
      <c r="O16" s="171">
        <v>2</v>
      </c>
      <c r="P16" s="491"/>
      <c r="Q16" s="492"/>
      <c r="R16" s="23"/>
      <c r="S16" s="23"/>
      <c r="T16" s="23"/>
      <c r="U16" s="21"/>
      <c r="V16" s="48"/>
      <c r="W16" s="354"/>
      <c r="X16" s="355"/>
      <c r="Y16" s="23"/>
      <c r="Z16" s="23"/>
      <c r="AA16" s="23"/>
      <c r="AB16" s="23"/>
      <c r="AC16" s="45"/>
      <c r="AD16" s="497"/>
      <c r="AE16" s="375"/>
    </row>
    <row r="17" spans="1:31" ht="17.25" thickBot="1">
      <c r="A17" s="484"/>
      <c r="B17" s="493" t="s">
        <v>193</v>
      </c>
      <c r="C17" s="494"/>
      <c r="D17" s="495"/>
      <c r="E17" s="141">
        <f>SUM(E8:E16)</f>
        <v>4</v>
      </c>
      <c r="F17" s="141">
        <f>SUM(F8:F16)</f>
        <v>4</v>
      </c>
      <c r="G17" s="141">
        <f>SUM(G8:G16)</f>
        <v>6</v>
      </c>
      <c r="H17" s="125">
        <f>SUM(H8:H16)</f>
        <v>6</v>
      </c>
      <c r="I17" s="499" t="s">
        <v>14</v>
      </c>
      <c r="J17" s="500"/>
      <c r="K17" s="500"/>
      <c r="L17" s="105">
        <f>SUM(L8:L16)</f>
        <v>8</v>
      </c>
      <c r="M17" s="105">
        <f>SUM(M8:M16)</f>
        <v>8</v>
      </c>
      <c r="N17" s="105">
        <f>SUM(N8:N16)</f>
        <v>8</v>
      </c>
      <c r="O17" s="125">
        <f>SUM(O8:O16)</f>
        <v>8</v>
      </c>
      <c r="P17" s="501" t="s">
        <v>14</v>
      </c>
      <c r="Q17" s="502"/>
      <c r="R17" s="502"/>
      <c r="S17" s="38">
        <f>SUM(S8:S16)</f>
        <v>3</v>
      </c>
      <c r="T17" s="38">
        <f>SUM(T8:T16)</f>
        <v>3</v>
      </c>
      <c r="U17" s="38">
        <f>SUM(U8:U16)</f>
        <v>0</v>
      </c>
      <c r="V17" s="46">
        <f>SUM(V8:V16)</f>
        <v>0</v>
      </c>
      <c r="W17" s="501" t="s">
        <v>14</v>
      </c>
      <c r="X17" s="502"/>
      <c r="Y17" s="502"/>
      <c r="Z17" s="38">
        <f>SUM(Z8:Z16)</f>
        <v>0</v>
      </c>
      <c r="AA17" s="38">
        <f>SUM(AA8:AA16)</f>
        <v>0</v>
      </c>
      <c r="AB17" s="38">
        <f>SUM(AB8:AB16)</f>
        <v>0</v>
      </c>
      <c r="AC17" s="46">
        <f>SUM(AC8:AC16)</f>
        <v>0</v>
      </c>
      <c r="AD17" s="498"/>
      <c r="AE17" s="376"/>
    </row>
    <row r="18" spans="1:31" ht="16.5">
      <c r="A18" s="503" t="s">
        <v>16</v>
      </c>
      <c r="B18" s="326" t="s">
        <v>238</v>
      </c>
      <c r="C18" s="328"/>
      <c r="D18" s="151">
        <v>2</v>
      </c>
      <c r="E18" s="151">
        <v>2</v>
      </c>
      <c r="F18" s="151">
        <v>2</v>
      </c>
      <c r="G18" s="92"/>
      <c r="H18" s="126"/>
      <c r="I18" s="326" t="s">
        <v>240</v>
      </c>
      <c r="J18" s="328"/>
      <c r="K18" s="151">
        <v>2</v>
      </c>
      <c r="L18" s="151">
        <v>3</v>
      </c>
      <c r="M18" s="151">
        <v>3</v>
      </c>
      <c r="N18" s="92"/>
      <c r="O18" s="126"/>
      <c r="P18" s="383" t="s">
        <v>243</v>
      </c>
      <c r="Q18" s="384"/>
      <c r="R18" s="151">
        <v>2</v>
      </c>
      <c r="S18" s="151">
        <v>3</v>
      </c>
      <c r="T18" s="151">
        <v>3</v>
      </c>
      <c r="U18" s="37"/>
      <c r="V18" s="50"/>
      <c r="W18" s="506"/>
      <c r="X18" s="507"/>
      <c r="Y18" s="36"/>
      <c r="Z18" s="36"/>
      <c r="AA18" s="36"/>
      <c r="AB18" s="36"/>
      <c r="AC18" s="44"/>
      <c r="AD18" s="509">
        <f>E25+G25+L25+N25+S25+U25+Z25+AB25</f>
        <v>45</v>
      </c>
      <c r="AE18" s="374">
        <f>F25+H25+M25+O25+T25+V25+AA25+AC25</f>
        <v>45</v>
      </c>
    </row>
    <row r="19" spans="1:31" ht="16.5">
      <c r="A19" s="504"/>
      <c r="B19" s="329" t="s">
        <v>218</v>
      </c>
      <c r="C19" s="330"/>
      <c r="D19" s="154">
        <v>2</v>
      </c>
      <c r="E19" s="154">
        <v>2</v>
      </c>
      <c r="F19" s="154">
        <v>2</v>
      </c>
      <c r="G19" s="83"/>
      <c r="H19" s="85"/>
      <c r="I19" s="329" t="s">
        <v>224</v>
      </c>
      <c r="J19" s="330"/>
      <c r="K19" s="154">
        <v>2</v>
      </c>
      <c r="L19" s="154">
        <v>2</v>
      </c>
      <c r="M19" s="154">
        <v>2</v>
      </c>
      <c r="N19" s="83"/>
      <c r="O19" s="85"/>
      <c r="P19" s="385" t="s">
        <v>244</v>
      </c>
      <c r="Q19" s="386"/>
      <c r="R19" s="154">
        <v>2</v>
      </c>
      <c r="S19" s="154">
        <v>3</v>
      </c>
      <c r="T19" s="154">
        <v>3</v>
      </c>
      <c r="U19" s="21"/>
      <c r="V19" s="48"/>
      <c r="W19" s="362"/>
      <c r="X19" s="363"/>
      <c r="Y19" s="23"/>
      <c r="Z19" s="23"/>
      <c r="AA19" s="23"/>
      <c r="AB19" s="23"/>
      <c r="AC19" s="45"/>
      <c r="AD19" s="510"/>
      <c r="AE19" s="375"/>
    </row>
    <row r="20" spans="1:31" ht="16.5">
      <c r="A20" s="504"/>
      <c r="B20" s="322" t="s">
        <v>270</v>
      </c>
      <c r="C20" s="337"/>
      <c r="D20" s="170">
        <v>2</v>
      </c>
      <c r="E20" s="170"/>
      <c r="F20" s="170"/>
      <c r="G20" s="174">
        <v>3</v>
      </c>
      <c r="H20" s="176">
        <v>3</v>
      </c>
      <c r="I20" s="329" t="s">
        <v>226</v>
      </c>
      <c r="J20" s="330"/>
      <c r="K20" s="154">
        <v>2</v>
      </c>
      <c r="L20" s="154">
        <v>2</v>
      </c>
      <c r="M20" s="154">
        <v>2</v>
      </c>
      <c r="N20" s="83"/>
      <c r="O20" s="85"/>
      <c r="P20" s="385" t="s">
        <v>230</v>
      </c>
      <c r="Q20" s="386"/>
      <c r="R20" s="153">
        <v>2</v>
      </c>
      <c r="S20" s="153">
        <v>2</v>
      </c>
      <c r="T20" s="153">
        <v>2</v>
      </c>
      <c r="U20" s="3"/>
      <c r="V20" s="49"/>
      <c r="W20" s="362"/>
      <c r="X20" s="363"/>
      <c r="Y20" s="23"/>
      <c r="Z20" s="23"/>
      <c r="AA20" s="23"/>
      <c r="AB20" s="23"/>
      <c r="AC20" s="45"/>
      <c r="AD20" s="510"/>
      <c r="AE20" s="375"/>
    </row>
    <row r="21" spans="1:31" ht="16.5">
      <c r="A21" s="504"/>
      <c r="B21" s="322" t="s">
        <v>239</v>
      </c>
      <c r="C21" s="337"/>
      <c r="D21" s="170">
        <v>2</v>
      </c>
      <c r="E21" s="170"/>
      <c r="F21" s="170"/>
      <c r="G21" s="174">
        <v>2</v>
      </c>
      <c r="H21" s="176">
        <v>2</v>
      </c>
      <c r="I21" s="322" t="s">
        <v>228</v>
      </c>
      <c r="J21" s="337"/>
      <c r="K21" s="170">
        <v>2</v>
      </c>
      <c r="L21" s="170"/>
      <c r="M21" s="170"/>
      <c r="N21" s="170">
        <v>2</v>
      </c>
      <c r="O21" s="171">
        <v>2</v>
      </c>
      <c r="P21" s="418" t="s">
        <v>231</v>
      </c>
      <c r="Q21" s="419"/>
      <c r="R21" s="170">
        <v>2</v>
      </c>
      <c r="S21" s="170"/>
      <c r="T21" s="170"/>
      <c r="U21" s="170">
        <v>3</v>
      </c>
      <c r="V21" s="171">
        <v>3</v>
      </c>
      <c r="W21" s="512"/>
      <c r="X21" s="513"/>
      <c r="Y21" s="4"/>
      <c r="Z21" s="23"/>
      <c r="AA21" s="23"/>
      <c r="AB21" s="2"/>
      <c r="AC21" s="47"/>
      <c r="AD21" s="510"/>
      <c r="AE21" s="375"/>
    </row>
    <row r="22" spans="1:31" ht="16.5">
      <c r="A22" s="504"/>
      <c r="B22" s="322" t="s">
        <v>221</v>
      </c>
      <c r="C22" s="337"/>
      <c r="D22" s="170">
        <v>2</v>
      </c>
      <c r="E22" s="170"/>
      <c r="F22" s="170"/>
      <c r="G22" s="174">
        <v>2</v>
      </c>
      <c r="H22" s="176">
        <v>2</v>
      </c>
      <c r="I22" s="322" t="s">
        <v>229</v>
      </c>
      <c r="J22" s="337"/>
      <c r="K22" s="170">
        <v>2</v>
      </c>
      <c r="L22" s="170"/>
      <c r="M22" s="170"/>
      <c r="N22" s="170">
        <v>2</v>
      </c>
      <c r="O22" s="171">
        <v>2</v>
      </c>
      <c r="P22" s="418" t="s">
        <v>232</v>
      </c>
      <c r="Q22" s="419"/>
      <c r="R22" s="170">
        <v>2</v>
      </c>
      <c r="S22" s="170"/>
      <c r="T22" s="170"/>
      <c r="U22" s="170">
        <v>3</v>
      </c>
      <c r="V22" s="171">
        <v>3</v>
      </c>
      <c r="W22" s="512"/>
      <c r="X22" s="513"/>
      <c r="Y22" s="4"/>
      <c r="Z22" s="23"/>
      <c r="AA22" s="23"/>
      <c r="AB22" s="2"/>
      <c r="AC22" s="47"/>
      <c r="AD22" s="510"/>
      <c r="AE22" s="375"/>
    </row>
    <row r="23" spans="1:31" ht="16.5">
      <c r="A23" s="504"/>
      <c r="B23" s="322" t="s">
        <v>220</v>
      </c>
      <c r="C23" s="519"/>
      <c r="D23" s="170">
        <v>2</v>
      </c>
      <c r="E23" s="170"/>
      <c r="F23" s="170"/>
      <c r="G23" s="174">
        <v>2</v>
      </c>
      <c r="H23" s="176">
        <v>2</v>
      </c>
      <c r="I23" s="322" t="s">
        <v>241</v>
      </c>
      <c r="J23" s="519"/>
      <c r="K23" s="170">
        <v>2</v>
      </c>
      <c r="L23" s="170"/>
      <c r="M23" s="170"/>
      <c r="N23" s="170">
        <v>3</v>
      </c>
      <c r="O23" s="171">
        <v>3</v>
      </c>
      <c r="P23" s="418" t="s">
        <v>233</v>
      </c>
      <c r="Q23" s="575"/>
      <c r="R23" s="170">
        <v>2</v>
      </c>
      <c r="S23" s="170"/>
      <c r="T23" s="170"/>
      <c r="U23" s="170">
        <v>2</v>
      </c>
      <c r="V23" s="171">
        <v>2</v>
      </c>
      <c r="W23" s="77"/>
      <c r="X23" s="78"/>
      <c r="Y23" s="4"/>
      <c r="Z23" s="23"/>
      <c r="AA23" s="23"/>
      <c r="AB23" s="2"/>
      <c r="AC23" s="47"/>
      <c r="AD23" s="510"/>
      <c r="AE23" s="375"/>
    </row>
    <row r="24" spans="1:31" ht="16.5">
      <c r="A24" s="504"/>
      <c r="B24" s="319"/>
      <c r="C24" s="574"/>
      <c r="D24" s="83">
        <v>2</v>
      </c>
      <c r="E24" s="83"/>
      <c r="F24" s="83"/>
      <c r="G24" s="143"/>
      <c r="H24" s="87"/>
      <c r="I24" s="322" t="s">
        <v>242</v>
      </c>
      <c r="J24" s="519"/>
      <c r="K24" s="170">
        <v>2</v>
      </c>
      <c r="L24" s="170"/>
      <c r="M24" s="170"/>
      <c r="N24" s="170">
        <v>2</v>
      </c>
      <c r="O24" s="171">
        <v>2</v>
      </c>
      <c r="P24" s="416"/>
      <c r="Q24" s="508"/>
      <c r="R24" s="23"/>
      <c r="S24" s="23"/>
      <c r="T24" s="23"/>
      <c r="U24" s="23"/>
      <c r="V24" s="45"/>
      <c r="W24" s="77"/>
      <c r="X24" s="78"/>
      <c r="Y24" s="4"/>
      <c r="Z24" s="23"/>
      <c r="AA24" s="23"/>
      <c r="AB24" s="2"/>
      <c r="AC24" s="47"/>
      <c r="AD24" s="510"/>
      <c r="AE24" s="375"/>
    </row>
    <row r="25" spans="1:31" ht="17.25" thickBot="1">
      <c r="A25" s="505"/>
      <c r="B25" s="493" t="s">
        <v>15</v>
      </c>
      <c r="C25" s="494"/>
      <c r="D25" s="495"/>
      <c r="E25" s="141">
        <f>SUM(E18:E24)</f>
        <v>4</v>
      </c>
      <c r="F25" s="141">
        <f>SUM(F18:F24)</f>
        <v>4</v>
      </c>
      <c r="G25" s="141">
        <f>SUM(G18:G24)</f>
        <v>9</v>
      </c>
      <c r="H25" s="125">
        <f>SUM(H18:H24)</f>
        <v>9</v>
      </c>
      <c r="I25" s="493" t="s">
        <v>15</v>
      </c>
      <c r="J25" s="494"/>
      <c r="K25" s="495"/>
      <c r="L25" s="105">
        <f>SUM(L18:L24)</f>
        <v>7</v>
      </c>
      <c r="M25" s="105">
        <f>SUM(M18:M24)</f>
        <v>7</v>
      </c>
      <c r="N25" s="105">
        <f>SUM(N18:N24)</f>
        <v>9</v>
      </c>
      <c r="O25" s="125">
        <f>SUM(O18:O24)</f>
        <v>9</v>
      </c>
      <c r="P25" s="514" t="s">
        <v>15</v>
      </c>
      <c r="Q25" s="515"/>
      <c r="R25" s="516"/>
      <c r="S25" s="38">
        <f>SUM(S18:S24)</f>
        <v>8</v>
      </c>
      <c r="T25" s="38">
        <f>SUM(T18:T24)</f>
        <v>8</v>
      </c>
      <c r="U25" s="38">
        <f>SUM(U18:U24)</f>
        <v>8</v>
      </c>
      <c r="V25" s="46">
        <f>SUM(V18:V24)</f>
        <v>8</v>
      </c>
      <c r="W25" s="514" t="s">
        <v>15</v>
      </c>
      <c r="X25" s="515"/>
      <c r="Y25" s="516"/>
      <c r="Z25" s="38">
        <f>SUM(Z18:Z24)</f>
        <v>0</v>
      </c>
      <c r="AA25" s="38">
        <f>SUM(AA18:AA24)</f>
        <v>0</v>
      </c>
      <c r="AB25" s="38">
        <f>SUM(AB18:AB24)</f>
        <v>0</v>
      </c>
      <c r="AC25" s="46">
        <f>SUM(AC18:AC24)</f>
        <v>0</v>
      </c>
      <c r="AD25" s="511"/>
      <c r="AE25" s="376"/>
    </row>
    <row r="26" spans="1:31" ht="16.5" customHeight="1">
      <c r="A26" s="387" t="s">
        <v>17</v>
      </c>
      <c r="B26" s="517" t="s">
        <v>64</v>
      </c>
      <c r="C26" s="518"/>
      <c r="D26" s="92">
        <v>3</v>
      </c>
      <c r="E26" s="92">
        <v>2</v>
      </c>
      <c r="F26" s="92">
        <v>2</v>
      </c>
      <c r="G26" s="92"/>
      <c r="H26" s="126"/>
      <c r="I26" s="666" t="s">
        <v>472</v>
      </c>
      <c r="J26" s="667"/>
      <c r="K26" s="678">
        <v>3</v>
      </c>
      <c r="L26" s="678">
        <v>2</v>
      </c>
      <c r="M26" s="678">
        <v>2</v>
      </c>
      <c r="N26" s="92"/>
      <c r="O26" s="126"/>
      <c r="P26" s="506" t="s">
        <v>125</v>
      </c>
      <c r="Q26" s="507"/>
      <c r="R26" s="36">
        <v>3</v>
      </c>
      <c r="S26" s="36">
        <v>2</v>
      </c>
      <c r="T26" s="36">
        <v>2</v>
      </c>
      <c r="U26" s="36"/>
      <c r="V26" s="44"/>
      <c r="W26" s="326" t="s">
        <v>128</v>
      </c>
      <c r="X26" s="328"/>
      <c r="Y26" s="151">
        <v>3</v>
      </c>
      <c r="Z26" s="151">
        <v>2</v>
      </c>
      <c r="AA26" s="151">
        <v>2</v>
      </c>
      <c r="AB26" s="36"/>
      <c r="AC26" s="44"/>
      <c r="AD26" s="547">
        <f>E43+G43+L43+N43+S43+U43+Z43+AB43</f>
        <v>44</v>
      </c>
      <c r="AE26" s="549">
        <f>F43+H43+M43+O43+T43+V43+AA43+AC43</f>
        <v>44</v>
      </c>
    </row>
    <row r="27" spans="1:31" ht="16.5">
      <c r="A27" s="520"/>
      <c r="B27" s="198" t="s">
        <v>65</v>
      </c>
      <c r="C27" s="199"/>
      <c r="D27" s="154">
        <v>3</v>
      </c>
      <c r="E27" s="154">
        <v>2</v>
      </c>
      <c r="F27" s="154">
        <v>2</v>
      </c>
      <c r="G27" s="83"/>
      <c r="H27" s="85"/>
      <c r="I27" s="319" t="s">
        <v>123</v>
      </c>
      <c r="J27" s="320"/>
      <c r="K27" s="83">
        <v>3</v>
      </c>
      <c r="L27" s="83">
        <v>2</v>
      </c>
      <c r="M27" s="83">
        <v>2</v>
      </c>
      <c r="N27" s="83"/>
      <c r="O27" s="85"/>
      <c r="P27" s="362" t="s">
        <v>249</v>
      </c>
      <c r="Q27" s="363"/>
      <c r="R27" s="23">
        <v>3</v>
      </c>
      <c r="S27" s="23">
        <v>2</v>
      </c>
      <c r="T27" s="23">
        <v>2</v>
      </c>
      <c r="U27" s="23"/>
      <c r="V27" s="45"/>
      <c r="W27" s="329" t="s">
        <v>129</v>
      </c>
      <c r="X27" s="330"/>
      <c r="Y27" s="154">
        <v>3</v>
      </c>
      <c r="Z27" s="154">
        <v>2</v>
      </c>
      <c r="AA27" s="154">
        <v>2</v>
      </c>
      <c r="AB27" s="23"/>
      <c r="AC27" s="45"/>
      <c r="AD27" s="548"/>
      <c r="AE27" s="550"/>
    </row>
    <row r="28" spans="1:31" ht="16.5">
      <c r="A28" s="520"/>
      <c r="B28" s="198" t="s">
        <v>275</v>
      </c>
      <c r="C28" s="199"/>
      <c r="D28" s="154">
        <v>3</v>
      </c>
      <c r="E28" s="154">
        <v>2</v>
      </c>
      <c r="F28" s="154">
        <v>2</v>
      </c>
      <c r="G28" s="83"/>
      <c r="H28" s="85"/>
      <c r="I28" s="319" t="s">
        <v>332</v>
      </c>
      <c r="J28" s="462"/>
      <c r="K28" s="83">
        <v>3</v>
      </c>
      <c r="L28" s="83">
        <v>3</v>
      </c>
      <c r="M28" s="83">
        <v>3</v>
      </c>
      <c r="N28" s="83"/>
      <c r="O28" s="85"/>
      <c r="P28" s="362" t="s">
        <v>126</v>
      </c>
      <c r="Q28" s="363"/>
      <c r="R28" s="23">
        <v>3</v>
      </c>
      <c r="S28" s="23">
        <v>2</v>
      </c>
      <c r="T28" s="23">
        <v>2</v>
      </c>
      <c r="U28" s="23"/>
      <c r="V28" s="45"/>
      <c r="W28" s="670" t="s">
        <v>465</v>
      </c>
      <c r="X28" s="671"/>
      <c r="Y28" s="672">
        <v>3</v>
      </c>
      <c r="Z28" s="672">
        <v>2</v>
      </c>
      <c r="AA28" s="672">
        <v>2</v>
      </c>
      <c r="AB28" s="23"/>
      <c r="AC28" s="45"/>
      <c r="AD28" s="548"/>
      <c r="AE28" s="550"/>
    </row>
    <row r="29" spans="1:31" ht="16.5">
      <c r="A29" s="520"/>
      <c r="B29" s="195" t="s">
        <v>276</v>
      </c>
      <c r="C29" s="196"/>
      <c r="D29" s="83">
        <v>3</v>
      </c>
      <c r="E29" s="83">
        <v>2</v>
      </c>
      <c r="F29" s="83">
        <v>2</v>
      </c>
      <c r="G29" s="83"/>
      <c r="H29" s="85"/>
      <c r="I29" s="319" t="s">
        <v>124</v>
      </c>
      <c r="J29" s="320"/>
      <c r="K29" s="83">
        <v>3</v>
      </c>
      <c r="L29" s="83">
        <v>2</v>
      </c>
      <c r="M29" s="83">
        <v>2</v>
      </c>
      <c r="N29" s="83"/>
      <c r="O29" s="85"/>
      <c r="P29" s="362" t="s">
        <v>285</v>
      </c>
      <c r="Q29" s="363"/>
      <c r="R29" s="23">
        <v>3</v>
      </c>
      <c r="S29" s="23">
        <v>2</v>
      </c>
      <c r="T29" s="23">
        <v>2</v>
      </c>
      <c r="U29" s="23"/>
      <c r="V29" s="45"/>
      <c r="W29" s="329" t="s">
        <v>127</v>
      </c>
      <c r="X29" s="330"/>
      <c r="Y29" s="154">
        <v>3</v>
      </c>
      <c r="Z29" s="154">
        <v>2</v>
      </c>
      <c r="AA29" s="154">
        <v>2</v>
      </c>
      <c r="AB29" s="23"/>
      <c r="AC29" s="45"/>
      <c r="AD29" s="548"/>
      <c r="AE29" s="550"/>
    </row>
    <row r="30" spans="1:31" ht="16.5">
      <c r="A30" s="520"/>
      <c r="B30" s="198" t="s">
        <v>80</v>
      </c>
      <c r="C30" s="199"/>
      <c r="D30" s="154">
        <v>3</v>
      </c>
      <c r="E30" s="154">
        <v>2</v>
      </c>
      <c r="F30" s="154">
        <v>2</v>
      </c>
      <c r="G30" s="83"/>
      <c r="H30" s="85"/>
      <c r="I30" s="319" t="s">
        <v>280</v>
      </c>
      <c r="J30" s="320"/>
      <c r="K30" s="83">
        <v>3</v>
      </c>
      <c r="L30" s="83">
        <v>2</v>
      </c>
      <c r="M30" s="83">
        <v>2</v>
      </c>
      <c r="N30" s="83"/>
      <c r="O30" s="85"/>
      <c r="P30" s="362" t="s">
        <v>286</v>
      </c>
      <c r="Q30" s="363"/>
      <c r="R30" s="23">
        <v>3</v>
      </c>
      <c r="S30" s="23"/>
      <c r="T30" s="23"/>
      <c r="U30" s="23">
        <v>2</v>
      </c>
      <c r="V30" s="45">
        <v>2</v>
      </c>
      <c r="W30" s="329" t="s">
        <v>290</v>
      </c>
      <c r="X30" s="330"/>
      <c r="Y30" s="154">
        <v>3</v>
      </c>
      <c r="Z30" s="154">
        <v>2</v>
      </c>
      <c r="AA30" s="154">
        <v>2</v>
      </c>
      <c r="AB30" s="23"/>
      <c r="AC30" s="45"/>
      <c r="AD30" s="548"/>
      <c r="AE30" s="550"/>
    </row>
    <row r="31" spans="1:31" ht="16.5">
      <c r="A31" s="520"/>
      <c r="B31" s="195" t="s">
        <v>134</v>
      </c>
      <c r="C31" s="196"/>
      <c r="D31" s="83">
        <v>3</v>
      </c>
      <c r="E31" s="83">
        <v>2</v>
      </c>
      <c r="F31" s="83">
        <v>2</v>
      </c>
      <c r="G31" s="83"/>
      <c r="H31" s="85"/>
      <c r="I31" s="329" t="s">
        <v>281</v>
      </c>
      <c r="J31" s="330"/>
      <c r="K31" s="154">
        <v>3</v>
      </c>
      <c r="L31" s="154">
        <v>2</v>
      </c>
      <c r="M31" s="154">
        <v>2</v>
      </c>
      <c r="N31" s="83"/>
      <c r="O31" s="85"/>
      <c r="P31" s="362" t="s">
        <v>287</v>
      </c>
      <c r="Q31" s="363"/>
      <c r="R31" s="23">
        <v>3</v>
      </c>
      <c r="S31" s="23"/>
      <c r="T31" s="23"/>
      <c r="U31" s="23">
        <v>2</v>
      </c>
      <c r="V31" s="45">
        <v>2</v>
      </c>
      <c r="W31" s="329" t="s">
        <v>289</v>
      </c>
      <c r="X31" s="330"/>
      <c r="Y31" s="154">
        <v>3</v>
      </c>
      <c r="Z31" s="154">
        <v>2</v>
      </c>
      <c r="AA31" s="154">
        <v>2</v>
      </c>
      <c r="AB31" s="23"/>
      <c r="AC31" s="45"/>
      <c r="AD31" s="548"/>
      <c r="AE31" s="550"/>
    </row>
    <row r="32" spans="1:31" ht="16.5">
      <c r="A32" s="520"/>
      <c r="B32" s="195" t="s">
        <v>278</v>
      </c>
      <c r="C32" s="196"/>
      <c r="D32" s="83">
        <v>3</v>
      </c>
      <c r="E32" s="83"/>
      <c r="F32" s="83"/>
      <c r="G32" s="83">
        <v>2</v>
      </c>
      <c r="H32" s="85">
        <v>2</v>
      </c>
      <c r="I32" s="329" t="s">
        <v>454</v>
      </c>
      <c r="J32" s="330"/>
      <c r="K32" s="154">
        <v>3</v>
      </c>
      <c r="L32" s="154">
        <v>2</v>
      </c>
      <c r="M32" s="154">
        <v>2</v>
      </c>
      <c r="N32" s="83"/>
      <c r="O32" s="85"/>
      <c r="P32" s="362" t="s">
        <v>288</v>
      </c>
      <c r="Q32" s="363"/>
      <c r="R32" s="23">
        <v>3</v>
      </c>
      <c r="S32" s="23"/>
      <c r="T32" s="23"/>
      <c r="U32" s="23">
        <v>2</v>
      </c>
      <c r="V32" s="45">
        <v>2</v>
      </c>
      <c r="W32" s="322" t="s">
        <v>470</v>
      </c>
      <c r="X32" s="519"/>
      <c r="Y32" s="170">
        <v>3</v>
      </c>
      <c r="Z32" s="170"/>
      <c r="AA32" s="170"/>
      <c r="AB32" s="174">
        <v>2</v>
      </c>
      <c r="AC32" s="176">
        <v>2</v>
      </c>
      <c r="AD32" s="548"/>
      <c r="AE32" s="550"/>
    </row>
    <row r="33" spans="1:31" ht="16.5">
      <c r="A33" s="520"/>
      <c r="B33" s="195" t="s">
        <v>277</v>
      </c>
      <c r="C33" s="196"/>
      <c r="D33" s="83">
        <v>3</v>
      </c>
      <c r="E33" s="83"/>
      <c r="F33" s="83"/>
      <c r="G33" s="83">
        <v>2</v>
      </c>
      <c r="H33" s="85">
        <v>2</v>
      </c>
      <c r="I33" s="319" t="s">
        <v>279</v>
      </c>
      <c r="J33" s="320"/>
      <c r="K33" s="83">
        <v>3</v>
      </c>
      <c r="L33" s="83">
        <v>2</v>
      </c>
      <c r="M33" s="83">
        <v>2</v>
      </c>
      <c r="N33" s="83"/>
      <c r="O33" s="85"/>
      <c r="P33" s="329" t="s">
        <v>89</v>
      </c>
      <c r="Q33" s="330"/>
      <c r="R33" s="154">
        <v>3</v>
      </c>
      <c r="S33" s="154">
        <v>2</v>
      </c>
      <c r="T33" s="154">
        <v>2</v>
      </c>
      <c r="U33" s="23" t="s">
        <v>462</v>
      </c>
      <c r="V33" s="45" t="s">
        <v>462</v>
      </c>
      <c r="W33" s="362" t="s">
        <v>131</v>
      </c>
      <c r="X33" s="363"/>
      <c r="Y33" s="23">
        <v>3</v>
      </c>
      <c r="Z33" s="23"/>
      <c r="AA33" s="23"/>
      <c r="AB33" s="23">
        <v>2</v>
      </c>
      <c r="AC33" s="45">
        <v>2</v>
      </c>
      <c r="AD33" s="548"/>
      <c r="AE33" s="550"/>
    </row>
    <row r="34" spans="1:31" ht="16.5">
      <c r="A34" s="520"/>
      <c r="B34" s="195" t="s">
        <v>82</v>
      </c>
      <c r="C34" s="196"/>
      <c r="D34" s="83">
        <v>3</v>
      </c>
      <c r="E34" s="83"/>
      <c r="F34" s="83"/>
      <c r="G34" s="83">
        <v>2</v>
      </c>
      <c r="H34" s="85">
        <v>2</v>
      </c>
      <c r="I34" s="148" t="s">
        <v>282</v>
      </c>
      <c r="J34" s="149"/>
      <c r="K34" s="83">
        <v>3</v>
      </c>
      <c r="L34" s="83">
        <v>2</v>
      </c>
      <c r="M34" s="83">
        <v>2</v>
      </c>
      <c r="N34" s="83"/>
      <c r="O34" s="85"/>
      <c r="P34" s="322" t="s">
        <v>335</v>
      </c>
      <c r="Q34" s="337"/>
      <c r="R34" s="170">
        <v>3</v>
      </c>
      <c r="S34" s="170"/>
      <c r="T34" s="170"/>
      <c r="U34" s="170">
        <v>2</v>
      </c>
      <c r="V34" s="171">
        <v>2</v>
      </c>
      <c r="W34" s="322" t="s">
        <v>132</v>
      </c>
      <c r="X34" s="337"/>
      <c r="Y34" s="170">
        <v>3</v>
      </c>
      <c r="Z34" s="170"/>
      <c r="AA34" s="170"/>
      <c r="AB34" s="170">
        <v>2</v>
      </c>
      <c r="AC34" s="171">
        <v>2</v>
      </c>
      <c r="AD34" s="548"/>
      <c r="AE34" s="550"/>
    </row>
    <row r="35" spans="1:31" ht="16.5">
      <c r="A35" s="520"/>
      <c r="B35" s="195" t="s">
        <v>66</v>
      </c>
      <c r="C35" s="196"/>
      <c r="D35" s="83">
        <v>3</v>
      </c>
      <c r="E35" s="83"/>
      <c r="F35" s="83"/>
      <c r="G35" s="143">
        <v>2</v>
      </c>
      <c r="H35" s="87">
        <v>2</v>
      </c>
      <c r="I35" s="148" t="s">
        <v>283</v>
      </c>
      <c r="J35" s="149"/>
      <c r="K35" s="83">
        <v>3</v>
      </c>
      <c r="L35" s="83"/>
      <c r="M35" s="83"/>
      <c r="N35" s="83">
        <v>2</v>
      </c>
      <c r="O35" s="85">
        <v>2</v>
      </c>
      <c r="P35" s="322" t="s">
        <v>437</v>
      </c>
      <c r="Q35" s="337"/>
      <c r="R35" s="170">
        <v>3</v>
      </c>
      <c r="S35" s="170"/>
      <c r="T35" s="170"/>
      <c r="U35" s="170">
        <v>2</v>
      </c>
      <c r="V35" s="171">
        <v>2</v>
      </c>
      <c r="W35" s="668" t="s">
        <v>473</v>
      </c>
      <c r="X35" s="669"/>
      <c r="Y35" s="204">
        <v>3</v>
      </c>
      <c r="Z35" s="204"/>
      <c r="AA35" s="204"/>
      <c r="AB35" s="676">
        <v>2</v>
      </c>
      <c r="AC35" s="677">
        <v>2</v>
      </c>
      <c r="AD35" s="548"/>
      <c r="AE35" s="550"/>
    </row>
    <row r="36" spans="1:31" ht="16.5">
      <c r="A36" s="520"/>
      <c r="B36" s="195" t="s">
        <v>133</v>
      </c>
      <c r="C36" s="197"/>
      <c r="D36" s="83">
        <v>3</v>
      </c>
      <c r="E36" s="83"/>
      <c r="F36" s="83"/>
      <c r="G36" s="83">
        <v>2</v>
      </c>
      <c r="H36" s="85">
        <v>2</v>
      </c>
      <c r="I36" s="148" t="s">
        <v>87</v>
      </c>
      <c r="J36" s="149"/>
      <c r="K36" s="83">
        <v>3</v>
      </c>
      <c r="L36" s="83"/>
      <c r="M36" s="83"/>
      <c r="N36" s="83">
        <v>2</v>
      </c>
      <c r="O36" s="85">
        <v>2</v>
      </c>
      <c r="P36" s="521" t="s">
        <v>463</v>
      </c>
      <c r="Q36" s="522"/>
      <c r="R36" s="184" t="s">
        <v>462</v>
      </c>
      <c r="S36" s="184" t="s">
        <v>462</v>
      </c>
      <c r="T36" s="184" t="s">
        <v>462</v>
      </c>
      <c r="U36" s="83"/>
      <c r="V36" s="85"/>
      <c r="W36" s="319" t="s">
        <v>120</v>
      </c>
      <c r="X36" s="523"/>
      <c r="Y36" s="83">
        <v>3</v>
      </c>
      <c r="Z36" s="83"/>
      <c r="AA36" s="83"/>
      <c r="AB36" s="200">
        <v>2</v>
      </c>
      <c r="AC36" s="87">
        <v>2</v>
      </c>
      <c r="AD36" s="548"/>
      <c r="AE36" s="550"/>
    </row>
    <row r="37" spans="1:31" ht="16.5">
      <c r="A37" s="520"/>
      <c r="B37" s="319" t="s">
        <v>103</v>
      </c>
      <c r="C37" s="320"/>
      <c r="D37" s="83">
        <v>3</v>
      </c>
      <c r="E37" s="83"/>
      <c r="F37" s="83"/>
      <c r="G37" s="83">
        <v>2</v>
      </c>
      <c r="H37" s="85">
        <v>2</v>
      </c>
      <c r="I37" s="322" t="s">
        <v>379</v>
      </c>
      <c r="J37" s="337"/>
      <c r="K37" s="170">
        <v>3</v>
      </c>
      <c r="L37" s="170"/>
      <c r="M37" s="170"/>
      <c r="N37" s="170">
        <v>2</v>
      </c>
      <c r="O37" s="171">
        <v>2</v>
      </c>
      <c r="P37" s="362"/>
      <c r="Q37" s="363"/>
      <c r="R37" s="23"/>
      <c r="S37" s="23"/>
      <c r="T37" s="23"/>
      <c r="U37" s="23"/>
      <c r="V37" s="45"/>
      <c r="W37" s="362" t="s">
        <v>291</v>
      </c>
      <c r="X37" s="363"/>
      <c r="Y37" s="23">
        <v>3</v>
      </c>
      <c r="Z37" s="23"/>
      <c r="AA37" s="23"/>
      <c r="AB37" s="2">
        <v>2</v>
      </c>
      <c r="AC37" s="47">
        <v>2</v>
      </c>
      <c r="AD37" s="548"/>
      <c r="AE37" s="550"/>
    </row>
    <row r="38" spans="1:31" ht="16.5">
      <c r="A38" s="520"/>
      <c r="B38" s="319"/>
      <c r="C38" s="673"/>
      <c r="D38" s="83"/>
      <c r="E38" s="83"/>
      <c r="F38" s="83"/>
      <c r="G38" s="84"/>
      <c r="H38" s="85"/>
      <c r="I38" s="319" t="s">
        <v>107</v>
      </c>
      <c r="J38" s="320"/>
      <c r="K38" s="83">
        <v>3</v>
      </c>
      <c r="L38" s="83"/>
      <c r="M38" s="83"/>
      <c r="N38" s="83">
        <v>2</v>
      </c>
      <c r="O38" s="85">
        <v>2</v>
      </c>
      <c r="P38" s="362"/>
      <c r="Q38" s="363"/>
      <c r="R38" s="23"/>
      <c r="S38" s="23"/>
      <c r="T38" s="23"/>
      <c r="U38" s="1"/>
      <c r="V38" s="45"/>
      <c r="W38" s="668" t="s">
        <v>267</v>
      </c>
      <c r="X38" s="669"/>
      <c r="Y38" s="204">
        <v>3</v>
      </c>
      <c r="Z38" s="204"/>
      <c r="AA38" s="204"/>
      <c r="AB38" s="674">
        <v>2</v>
      </c>
      <c r="AC38" s="675">
        <v>2</v>
      </c>
      <c r="AD38" s="548"/>
      <c r="AE38" s="550"/>
    </row>
    <row r="39" spans="1:31" ht="16.5">
      <c r="A39" s="520"/>
      <c r="B39" s="572"/>
      <c r="C39" s="573"/>
      <c r="D39" s="83"/>
      <c r="E39" s="83"/>
      <c r="F39" s="83"/>
      <c r="G39" s="143"/>
      <c r="H39" s="87"/>
      <c r="I39" s="163" t="s">
        <v>333</v>
      </c>
      <c r="J39" s="164"/>
      <c r="K39" s="83">
        <v>3</v>
      </c>
      <c r="L39" s="83"/>
      <c r="M39" s="83"/>
      <c r="N39" s="83">
        <v>2</v>
      </c>
      <c r="O39" s="85">
        <v>2</v>
      </c>
      <c r="P39" s="362"/>
      <c r="Q39" s="363"/>
      <c r="R39" s="83"/>
      <c r="S39" s="83"/>
      <c r="T39" s="83"/>
      <c r="U39" s="84"/>
      <c r="V39" s="85"/>
      <c r="W39" s="319" t="s">
        <v>112</v>
      </c>
      <c r="X39" s="320"/>
      <c r="Y39" s="83">
        <v>3</v>
      </c>
      <c r="Z39" s="83"/>
      <c r="AA39" s="83"/>
      <c r="AB39" s="84">
        <v>2</v>
      </c>
      <c r="AC39" s="85">
        <v>2</v>
      </c>
      <c r="AD39" s="548"/>
      <c r="AE39" s="550"/>
    </row>
    <row r="40" spans="1:31" ht="16.5">
      <c r="A40" s="520"/>
      <c r="B40" s="319"/>
      <c r="C40" s="320"/>
      <c r="D40" s="83"/>
      <c r="E40" s="83"/>
      <c r="F40" s="83"/>
      <c r="G40" s="143"/>
      <c r="H40" s="87"/>
      <c r="I40" s="319" t="s">
        <v>334</v>
      </c>
      <c r="J40" s="462"/>
      <c r="K40" s="83">
        <v>3</v>
      </c>
      <c r="L40" s="83"/>
      <c r="M40" s="83"/>
      <c r="N40" s="83">
        <v>2</v>
      </c>
      <c r="O40" s="85">
        <v>2</v>
      </c>
      <c r="P40" s="362"/>
      <c r="Q40" s="363"/>
      <c r="R40" s="83"/>
      <c r="S40" s="83"/>
      <c r="T40" s="83"/>
      <c r="U40" s="84"/>
      <c r="V40" s="85"/>
      <c r="W40" s="322" t="s">
        <v>113</v>
      </c>
      <c r="X40" s="337"/>
      <c r="Y40" s="170">
        <v>3</v>
      </c>
      <c r="Z40" s="170"/>
      <c r="AA40" s="170"/>
      <c r="AB40" s="203">
        <v>2</v>
      </c>
      <c r="AC40" s="171">
        <v>2</v>
      </c>
      <c r="AD40" s="548"/>
      <c r="AE40" s="550"/>
    </row>
    <row r="41" spans="1:31" ht="16.5">
      <c r="A41" s="520"/>
      <c r="B41" s="316"/>
      <c r="C41" s="318"/>
      <c r="D41" s="83"/>
      <c r="E41" s="83"/>
      <c r="F41" s="83"/>
      <c r="G41" s="143"/>
      <c r="H41" s="87"/>
      <c r="I41" s="319" t="s">
        <v>462</v>
      </c>
      <c r="J41" s="462"/>
      <c r="K41" s="83" t="s">
        <v>462</v>
      </c>
      <c r="L41" s="83"/>
      <c r="M41" s="83"/>
      <c r="N41" s="83" t="s">
        <v>462</v>
      </c>
      <c r="O41" s="85" t="s">
        <v>462</v>
      </c>
      <c r="P41" s="362"/>
      <c r="Q41" s="363"/>
      <c r="R41" s="83"/>
      <c r="S41" s="83"/>
      <c r="T41" s="83"/>
      <c r="U41" s="86"/>
      <c r="V41" s="87"/>
      <c r="W41" s="362" t="s">
        <v>336</v>
      </c>
      <c r="X41" s="363"/>
      <c r="Y41" s="23">
        <v>3</v>
      </c>
      <c r="Z41" s="23">
        <v>2</v>
      </c>
      <c r="AA41" s="23">
        <v>2</v>
      </c>
      <c r="AB41" s="2"/>
      <c r="AC41" s="47"/>
      <c r="AD41" s="548"/>
      <c r="AE41" s="550"/>
    </row>
    <row r="42" spans="1:31" ht="16.5">
      <c r="A42" s="520"/>
      <c r="B42" s="316"/>
      <c r="C42" s="574"/>
      <c r="D42" s="83"/>
      <c r="E42" s="83"/>
      <c r="F42" s="83"/>
      <c r="G42" s="143"/>
      <c r="H42" s="87"/>
      <c r="I42" s="253"/>
      <c r="J42" s="574"/>
      <c r="K42" s="83"/>
      <c r="L42" s="83"/>
      <c r="M42" s="83"/>
      <c r="N42" s="83"/>
      <c r="O42" s="85"/>
      <c r="P42" s="362"/>
      <c r="Q42" s="462"/>
      <c r="R42" s="83"/>
      <c r="S42" s="83"/>
      <c r="T42" s="83"/>
      <c r="U42" s="86"/>
      <c r="V42" s="87"/>
      <c r="W42" s="322" t="s">
        <v>265</v>
      </c>
      <c r="X42" s="337"/>
      <c r="Y42" s="170">
        <v>3</v>
      </c>
      <c r="Z42" s="204"/>
      <c r="AA42" s="204"/>
      <c r="AB42" s="170">
        <v>2</v>
      </c>
      <c r="AC42" s="171">
        <v>2</v>
      </c>
      <c r="AD42" s="548"/>
      <c r="AE42" s="550"/>
    </row>
    <row r="43" spans="1:31" ht="16.5">
      <c r="A43" s="520"/>
      <c r="B43" s="542" t="s">
        <v>18</v>
      </c>
      <c r="C43" s="543"/>
      <c r="D43" s="544"/>
      <c r="E43" s="143">
        <v>8</v>
      </c>
      <c r="F43" s="143">
        <v>8</v>
      </c>
      <c r="G43" s="143">
        <v>0</v>
      </c>
      <c r="H43" s="87">
        <v>0</v>
      </c>
      <c r="I43" s="545" t="s">
        <v>18</v>
      </c>
      <c r="J43" s="546"/>
      <c r="K43" s="421"/>
      <c r="L43" s="95">
        <v>4</v>
      </c>
      <c r="M43" s="95">
        <v>4</v>
      </c>
      <c r="N43" s="95">
        <v>2</v>
      </c>
      <c r="O43" s="120">
        <v>2</v>
      </c>
      <c r="P43" s="524" t="s">
        <v>18</v>
      </c>
      <c r="Q43" s="525"/>
      <c r="R43" s="466"/>
      <c r="S43" s="21">
        <v>2</v>
      </c>
      <c r="T43" s="21">
        <v>2</v>
      </c>
      <c r="U43" s="2">
        <v>4</v>
      </c>
      <c r="V43" s="47">
        <v>4</v>
      </c>
      <c r="W43" s="524" t="s">
        <v>18</v>
      </c>
      <c r="X43" s="525"/>
      <c r="Y43" s="466"/>
      <c r="Z43" s="21">
        <v>12</v>
      </c>
      <c r="AA43" s="21">
        <v>12</v>
      </c>
      <c r="AB43" s="21">
        <v>12</v>
      </c>
      <c r="AC43" s="48">
        <v>12</v>
      </c>
      <c r="AD43" s="548"/>
      <c r="AE43" s="550"/>
    </row>
    <row r="44" spans="1:31" ht="17.25" thickBot="1">
      <c r="A44" s="52"/>
      <c r="B44" s="538" t="s">
        <v>28</v>
      </c>
      <c r="C44" s="539"/>
      <c r="D44" s="445"/>
      <c r="E44" s="142">
        <f>E7+E17+E25+E43</f>
        <v>19</v>
      </c>
      <c r="F44" s="142">
        <f>F7+F17+F25+F43</f>
        <v>19</v>
      </c>
      <c r="G44" s="142">
        <f>G7+G17+G25+G43</f>
        <v>18</v>
      </c>
      <c r="H44" s="142">
        <f>H7+H17+H25+H43</f>
        <v>18</v>
      </c>
      <c r="I44" s="538" t="s">
        <v>28</v>
      </c>
      <c r="J44" s="539"/>
      <c r="K44" s="445"/>
      <c r="L44" s="106">
        <f>L7+L17+L25+L43</f>
        <v>19</v>
      </c>
      <c r="M44" s="106">
        <f>M7+M17+M25+M43</f>
        <v>19</v>
      </c>
      <c r="N44" s="106">
        <f>N7+N17+N25+N43</f>
        <v>19</v>
      </c>
      <c r="O44" s="106">
        <f>O7+O17+O25+O43</f>
        <v>19</v>
      </c>
      <c r="P44" s="540" t="s">
        <v>28</v>
      </c>
      <c r="Q44" s="541"/>
      <c r="R44" s="447"/>
      <c r="S44" s="34">
        <f>S7+S17+S25+S43</f>
        <v>15</v>
      </c>
      <c r="T44" s="34">
        <f>T7+T17+T25+T43</f>
        <v>15</v>
      </c>
      <c r="U44" s="34">
        <f>U7+U17+U25+U43</f>
        <v>14</v>
      </c>
      <c r="V44" s="34">
        <f>V7+V17+V25+V43</f>
        <v>14</v>
      </c>
      <c r="W44" s="540" t="s">
        <v>28</v>
      </c>
      <c r="X44" s="541"/>
      <c r="Y44" s="447"/>
      <c r="Z44" s="34">
        <f>Z7+Z17+Z25+Z43</f>
        <v>12</v>
      </c>
      <c r="AA44" s="34">
        <f>AA7+AA17+AA25+AA43</f>
        <v>12</v>
      </c>
      <c r="AB44" s="34">
        <f>AB7+AB17+AB25+AB43</f>
        <v>12</v>
      </c>
      <c r="AC44" s="34">
        <f>AC7+AC17+AC25+AC43</f>
        <v>12</v>
      </c>
      <c r="AD44" s="467"/>
      <c r="AE44" s="449"/>
    </row>
    <row r="45" spans="1:31" ht="16.5">
      <c r="A45" s="526"/>
      <c r="B45" s="528" t="s">
        <v>195</v>
      </c>
      <c r="C45" s="41" t="s">
        <v>19</v>
      </c>
      <c r="D45" s="529" t="s">
        <v>20</v>
      </c>
      <c r="E45" s="529"/>
      <c r="F45" s="530" t="s">
        <v>196</v>
      </c>
      <c r="G45" s="531"/>
      <c r="H45" s="532"/>
      <c r="I45" s="41" t="s">
        <v>19</v>
      </c>
      <c r="J45" s="41" t="s">
        <v>20</v>
      </c>
      <c r="K45" s="536" t="s">
        <v>197</v>
      </c>
      <c r="L45" s="529"/>
      <c r="M45" s="529"/>
      <c r="N45" s="529" t="s">
        <v>22</v>
      </c>
      <c r="O45" s="529"/>
      <c r="P45" s="41" t="s">
        <v>23</v>
      </c>
      <c r="Q45" s="450" t="s">
        <v>24</v>
      </c>
      <c r="R45" s="529" t="s">
        <v>22</v>
      </c>
      <c r="S45" s="529"/>
      <c r="T45" s="529" t="s">
        <v>23</v>
      </c>
      <c r="U45" s="529"/>
      <c r="V45" s="530" t="s">
        <v>25</v>
      </c>
      <c r="W45" s="532"/>
      <c r="X45" s="41" t="s">
        <v>22</v>
      </c>
      <c r="Y45" s="551" t="s">
        <v>23</v>
      </c>
      <c r="Z45" s="552"/>
      <c r="AA45" s="529" t="s">
        <v>26</v>
      </c>
      <c r="AB45" s="529"/>
      <c r="AC45" s="529"/>
      <c r="AD45" s="310">
        <f>SUM(AD5:AD43)</f>
        <v>128</v>
      </c>
      <c r="AE45" s="458">
        <f>SUM(AE5:AE44)</f>
        <v>128</v>
      </c>
    </row>
    <row r="46" spans="1:31" ht="17.25" thickBot="1">
      <c r="A46" s="527"/>
      <c r="B46" s="451"/>
      <c r="C46" s="42">
        <f>AD8</f>
        <v>29</v>
      </c>
      <c r="D46" s="443">
        <f>AE8</f>
        <v>29</v>
      </c>
      <c r="E46" s="443"/>
      <c r="F46" s="533"/>
      <c r="G46" s="534"/>
      <c r="H46" s="535"/>
      <c r="I46" s="42">
        <v>0</v>
      </c>
      <c r="J46" s="42">
        <v>0</v>
      </c>
      <c r="K46" s="537"/>
      <c r="L46" s="537"/>
      <c r="M46" s="537"/>
      <c r="N46" s="314">
        <f>AD5+AD18</f>
        <v>55</v>
      </c>
      <c r="O46" s="314"/>
      <c r="P46" s="42">
        <f>AE5+AE18</f>
        <v>55</v>
      </c>
      <c r="Q46" s="451"/>
      <c r="R46" s="443">
        <f>AD26</f>
        <v>44</v>
      </c>
      <c r="S46" s="443"/>
      <c r="T46" s="314">
        <f>AE26</f>
        <v>44</v>
      </c>
      <c r="U46" s="314"/>
      <c r="V46" s="533"/>
      <c r="W46" s="535"/>
      <c r="X46" s="42">
        <v>128</v>
      </c>
      <c r="Y46" s="452">
        <v>128</v>
      </c>
      <c r="Z46" s="453"/>
      <c r="AA46" s="537"/>
      <c r="AB46" s="537"/>
      <c r="AC46" s="537"/>
      <c r="AD46" s="311"/>
      <c r="AE46" s="459"/>
    </row>
    <row r="47" spans="1:30" ht="16.5">
      <c r="A47" s="8" t="s">
        <v>7</v>
      </c>
      <c r="B47" s="11" t="s">
        <v>303</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0"/>
    </row>
    <row r="48" spans="1:30" ht="16.5">
      <c r="A48" s="9"/>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0"/>
    </row>
    <row r="49" spans="1:30" ht="16.5">
      <c r="A49" s="10"/>
      <c r="B49" s="307"/>
      <c r="C49" s="307"/>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row>
    <row r="50" spans="1:30" ht="16.5">
      <c r="A50" s="7"/>
      <c r="B50" s="307"/>
      <c r="C50" s="307"/>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row>
  </sheetData>
  <sheetProtection/>
  <mergeCells count="200">
    <mergeCell ref="B39:C39"/>
    <mergeCell ref="B37:C37"/>
    <mergeCell ref="P42:Q42"/>
    <mergeCell ref="I42:J42"/>
    <mergeCell ref="B42:C42"/>
    <mergeCell ref="B23:C23"/>
    <mergeCell ref="B24:C24"/>
    <mergeCell ref="I23:J23"/>
    <mergeCell ref="I24:J24"/>
    <mergeCell ref="P23:Q23"/>
    <mergeCell ref="W13:X13"/>
    <mergeCell ref="B9:C9"/>
    <mergeCell ref="B13:C13"/>
    <mergeCell ref="I9:J9"/>
    <mergeCell ref="I13:J13"/>
    <mergeCell ref="P9:Q9"/>
    <mergeCell ref="P13:Q13"/>
    <mergeCell ref="W11:X11"/>
    <mergeCell ref="B12:C12"/>
    <mergeCell ref="W9:X9"/>
    <mergeCell ref="AD5:AD7"/>
    <mergeCell ref="AE5:AE7"/>
    <mergeCell ref="P5:Q5"/>
    <mergeCell ref="P6:Q6"/>
    <mergeCell ref="W5:X5"/>
    <mergeCell ref="W6:X6"/>
    <mergeCell ref="P7:R7"/>
    <mergeCell ref="W7:Y7"/>
    <mergeCell ref="A5:A7"/>
    <mergeCell ref="B5:C5"/>
    <mergeCell ref="B6:C6"/>
    <mergeCell ref="I5:J5"/>
    <mergeCell ref="I6:J6"/>
    <mergeCell ref="B7:D7"/>
    <mergeCell ref="I7:K7"/>
    <mergeCell ref="T46:U46"/>
    <mergeCell ref="Y46:Z46"/>
    <mergeCell ref="Q45:Q46"/>
    <mergeCell ref="R45:S45"/>
    <mergeCell ref="T45:U45"/>
    <mergeCell ref="V45:W46"/>
    <mergeCell ref="AD26:AD43"/>
    <mergeCell ref="AE26:AE43"/>
    <mergeCell ref="AD44:AE44"/>
    <mergeCell ref="W43:Y43"/>
    <mergeCell ref="Y45:Z45"/>
    <mergeCell ref="AA45:AC46"/>
    <mergeCell ref="W41:X41"/>
    <mergeCell ref="W44:Y44"/>
    <mergeCell ref="AE45:AE46"/>
    <mergeCell ref="W42:X42"/>
    <mergeCell ref="B49:AD49"/>
    <mergeCell ref="B50:AD50"/>
    <mergeCell ref="AD45:AD46"/>
    <mergeCell ref="B41:C41"/>
    <mergeCell ref="P41:Q41"/>
    <mergeCell ref="B44:D44"/>
    <mergeCell ref="I44:K44"/>
    <mergeCell ref="P44:R44"/>
    <mergeCell ref="B43:D43"/>
    <mergeCell ref="I43:K43"/>
    <mergeCell ref="P43:R43"/>
    <mergeCell ref="A45:A46"/>
    <mergeCell ref="B45:B46"/>
    <mergeCell ref="D45:E45"/>
    <mergeCell ref="F45:H46"/>
    <mergeCell ref="K45:M46"/>
    <mergeCell ref="N45:O45"/>
    <mergeCell ref="D46:E46"/>
    <mergeCell ref="N46:O46"/>
    <mergeCell ref="R46:S46"/>
    <mergeCell ref="W35:X35"/>
    <mergeCell ref="W36:X36"/>
    <mergeCell ref="I37:J37"/>
    <mergeCell ref="P37:Q37"/>
    <mergeCell ref="W37:X37"/>
    <mergeCell ref="I38:J38"/>
    <mergeCell ref="P38:Q38"/>
    <mergeCell ref="W38:X38"/>
    <mergeCell ref="A26:A43"/>
    <mergeCell ref="B38:C38"/>
    <mergeCell ref="P39:Q39"/>
    <mergeCell ref="W39:X39"/>
    <mergeCell ref="B40:C40"/>
    <mergeCell ref="P40:Q40"/>
    <mergeCell ref="P35:Q35"/>
    <mergeCell ref="W40:X40"/>
    <mergeCell ref="P36:Q36"/>
    <mergeCell ref="I33:J33"/>
    <mergeCell ref="P33:Q33"/>
    <mergeCell ref="W33:X33"/>
    <mergeCell ref="P34:Q34"/>
    <mergeCell ref="W34:X34"/>
    <mergeCell ref="I32:J32"/>
    <mergeCell ref="P32:Q32"/>
    <mergeCell ref="W32:X32"/>
    <mergeCell ref="I29:J29"/>
    <mergeCell ref="P29:Q29"/>
    <mergeCell ref="W29:X29"/>
    <mergeCell ref="I30:J30"/>
    <mergeCell ref="P30:Q30"/>
    <mergeCell ref="B26:C26"/>
    <mergeCell ref="I26:J26"/>
    <mergeCell ref="P26:Q26"/>
    <mergeCell ref="W26:X26"/>
    <mergeCell ref="I31:J31"/>
    <mergeCell ref="P31:Q31"/>
    <mergeCell ref="W31:X31"/>
    <mergeCell ref="W30:X30"/>
    <mergeCell ref="I27:J27"/>
    <mergeCell ref="P27:Q27"/>
    <mergeCell ref="W27:X27"/>
    <mergeCell ref="I28:J28"/>
    <mergeCell ref="P28:Q28"/>
    <mergeCell ref="W28:X28"/>
    <mergeCell ref="AE18:AE25"/>
    <mergeCell ref="B19:C19"/>
    <mergeCell ref="I19:J19"/>
    <mergeCell ref="P19:Q19"/>
    <mergeCell ref="W19:X19"/>
    <mergeCell ref="B20:C20"/>
    <mergeCell ref="I20:J20"/>
    <mergeCell ref="P20:Q20"/>
    <mergeCell ref="W20:X20"/>
    <mergeCell ref="B21:C21"/>
    <mergeCell ref="AD18:AD25"/>
    <mergeCell ref="I21:J21"/>
    <mergeCell ref="P21:Q21"/>
    <mergeCell ref="W21:X21"/>
    <mergeCell ref="B22:C22"/>
    <mergeCell ref="I22:J22"/>
    <mergeCell ref="P22:Q22"/>
    <mergeCell ref="W22:X22"/>
    <mergeCell ref="P25:R25"/>
    <mergeCell ref="W25:Y25"/>
    <mergeCell ref="A18:A25"/>
    <mergeCell ref="B18:C18"/>
    <mergeCell ref="I18:J18"/>
    <mergeCell ref="P18:Q18"/>
    <mergeCell ref="W18:X18"/>
    <mergeCell ref="B25:D25"/>
    <mergeCell ref="I25:K25"/>
    <mergeCell ref="P24:Q24"/>
    <mergeCell ref="I17:K17"/>
    <mergeCell ref="P17:R17"/>
    <mergeCell ref="W17:Y17"/>
    <mergeCell ref="B16:C16"/>
    <mergeCell ref="I16:J16"/>
    <mergeCell ref="P16:Q16"/>
    <mergeCell ref="W16:X16"/>
    <mergeCell ref="B15:C15"/>
    <mergeCell ref="I15:J15"/>
    <mergeCell ref="AE8:AE17"/>
    <mergeCell ref="B10:C10"/>
    <mergeCell ref="I10:J10"/>
    <mergeCell ref="P10:Q10"/>
    <mergeCell ref="W10:X10"/>
    <mergeCell ref="B11:C11"/>
    <mergeCell ref="I11:J11"/>
    <mergeCell ref="P11:Q11"/>
    <mergeCell ref="W15:X15"/>
    <mergeCell ref="B17:D17"/>
    <mergeCell ref="AD8:AD17"/>
    <mergeCell ref="I12:J12"/>
    <mergeCell ref="P12:Q12"/>
    <mergeCell ref="W12:X12"/>
    <mergeCell ref="B14:C14"/>
    <mergeCell ref="I14:J14"/>
    <mergeCell ref="P14:Q14"/>
    <mergeCell ref="W14:X14"/>
    <mergeCell ref="S3:T3"/>
    <mergeCell ref="U3:V3"/>
    <mergeCell ref="W3:Y3"/>
    <mergeCell ref="Z3:AA3"/>
    <mergeCell ref="A8:A17"/>
    <mergeCell ref="B8:C8"/>
    <mergeCell ref="I8:J8"/>
    <mergeCell ref="P8:Q8"/>
    <mergeCell ref="W8:X8"/>
    <mergeCell ref="P15:Q15"/>
    <mergeCell ref="I3:K3"/>
    <mergeCell ref="L3:M3"/>
    <mergeCell ref="AB3:AC3"/>
    <mergeCell ref="AD3:AE3"/>
    <mergeCell ref="B4:C4"/>
    <mergeCell ref="I4:J4"/>
    <mergeCell ref="P4:Q4"/>
    <mergeCell ref="W4:X4"/>
    <mergeCell ref="N3:O3"/>
    <mergeCell ref="P3:R3"/>
    <mergeCell ref="I40:J40"/>
    <mergeCell ref="I41:J41"/>
    <mergeCell ref="A1:AE1"/>
    <mergeCell ref="A2:H2"/>
    <mergeCell ref="I2:O2"/>
    <mergeCell ref="S2:AE2"/>
    <mergeCell ref="A3:A4"/>
    <mergeCell ref="B3:D3"/>
    <mergeCell ref="E3:F3"/>
    <mergeCell ref="G3:H3"/>
  </mergeCells>
  <printOptions horizontalCentered="1"/>
  <pageMargins left="0" right="0" top="0" bottom="0" header="0" footer="0"/>
  <pageSetup fitToHeight="0"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W46"/>
  <sheetViews>
    <sheetView zoomScale="80" zoomScaleNormal="80" zoomScalePageLayoutView="0" workbookViewId="0" topLeftCell="A1">
      <selection activeCell="A2" sqref="A2:F2"/>
    </sheetView>
  </sheetViews>
  <sheetFormatPr defaultColWidth="9.00390625" defaultRowHeight="15.75"/>
  <cols>
    <col min="1" max="1" width="6.875" style="5" customWidth="1"/>
    <col min="2" max="2" width="15.875" style="5" customWidth="1"/>
    <col min="3" max="3" width="14.125" style="5" customWidth="1"/>
    <col min="4" max="4" width="5.50390625" style="5" customWidth="1"/>
    <col min="5" max="5" width="5.875" style="5" customWidth="1"/>
    <col min="6" max="6" width="5.625" style="5" customWidth="1"/>
    <col min="7" max="7" width="15.625" style="5" customWidth="1"/>
    <col min="8" max="8" width="13.00390625" style="5" customWidth="1"/>
    <col min="9" max="9" width="6.625" style="5" customWidth="1"/>
    <col min="10" max="10" width="6.00390625" style="5" customWidth="1"/>
    <col min="11" max="11" width="6.50390625" style="5" customWidth="1"/>
    <col min="12" max="12" width="13.625" style="5" customWidth="1"/>
    <col min="13" max="13" width="13.50390625" style="5" customWidth="1"/>
    <col min="14" max="14" width="5.625" style="5" customWidth="1"/>
    <col min="15" max="15" width="6.375" style="5" customWidth="1"/>
    <col min="16" max="16" width="6.00390625" style="5" customWidth="1"/>
    <col min="17" max="17" width="12.125" style="5" customWidth="1"/>
    <col min="18" max="18" width="12.00390625" style="5" customWidth="1"/>
    <col min="19" max="19" width="6.375" style="5" customWidth="1"/>
    <col min="20" max="20" width="5.875" style="5" customWidth="1"/>
    <col min="21" max="21" width="5.625" style="5" customWidth="1"/>
    <col min="22" max="22" width="6.50390625" style="5" customWidth="1"/>
    <col min="23" max="23" width="6.125" style="5" customWidth="1"/>
    <col min="24" max="16384" width="9.00390625" style="5" customWidth="1"/>
  </cols>
  <sheetData>
    <row r="1" spans="1:23" ht="23.25" customHeight="1">
      <c r="A1" s="474" t="s">
        <v>466</v>
      </c>
      <c r="B1" s="474"/>
      <c r="C1" s="474"/>
      <c r="D1" s="474"/>
      <c r="E1" s="474"/>
      <c r="F1" s="474"/>
      <c r="G1" s="474"/>
      <c r="H1" s="474"/>
      <c r="I1" s="474"/>
      <c r="J1" s="474"/>
      <c r="K1" s="474"/>
      <c r="L1" s="474"/>
      <c r="M1" s="474"/>
      <c r="N1" s="474"/>
      <c r="O1" s="474"/>
      <c r="P1" s="474"/>
      <c r="Q1" s="474"/>
      <c r="R1" s="474"/>
      <c r="S1" s="474"/>
      <c r="T1" s="474"/>
      <c r="U1" s="474"/>
      <c r="V1" s="474"/>
      <c r="W1" s="474"/>
    </row>
    <row r="2" spans="1:23" ht="52.5" customHeight="1" thickBot="1">
      <c r="A2" s="206" t="s">
        <v>49</v>
      </c>
      <c r="B2" s="206"/>
      <c r="C2" s="206"/>
      <c r="D2" s="206"/>
      <c r="E2" s="206"/>
      <c r="F2" s="206"/>
      <c r="G2" s="206" t="s">
        <v>40</v>
      </c>
      <c r="H2" s="206"/>
      <c r="I2" s="206"/>
      <c r="J2" s="206"/>
      <c r="K2" s="206"/>
      <c r="L2" s="6"/>
      <c r="M2" s="6"/>
      <c r="N2" s="6"/>
      <c r="O2" s="207" t="s">
        <v>447</v>
      </c>
      <c r="P2" s="207"/>
      <c r="Q2" s="207"/>
      <c r="R2" s="207"/>
      <c r="S2" s="207"/>
      <c r="T2" s="207"/>
      <c r="U2" s="207"/>
      <c r="V2" s="207"/>
      <c r="W2" s="207"/>
    </row>
    <row r="3" spans="1:23" s="13" customFormat="1" ht="16.5" customHeight="1">
      <c r="A3" s="208" t="s">
        <v>11</v>
      </c>
      <c r="B3" s="210" t="s">
        <v>399</v>
      </c>
      <c r="C3" s="211"/>
      <c r="D3" s="211"/>
      <c r="E3" s="211"/>
      <c r="F3" s="212"/>
      <c r="G3" s="210" t="s">
        <v>401</v>
      </c>
      <c r="H3" s="211"/>
      <c r="I3" s="211"/>
      <c r="J3" s="211"/>
      <c r="K3" s="212"/>
      <c r="L3" s="210" t="s">
        <v>397</v>
      </c>
      <c r="M3" s="211"/>
      <c r="N3" s="211"/>
      <c r="O3" s="211"/>
      <c r="P3" s="212"/>
      <c r="Q3" s="210" t="s">
        <v>402</v>
      </c>
      <c r="R3" s="211"/>
      <c r="S3" s="211"/>
      <c r="T3" s="211"/>
      <c r="U3" s="212"/>
      <c r="V3" s="292" t="s">
        <v>12</v>
      </c>
      <c r="W3" s="215"/>
    </row>
    <row r="4" spans="1:23" s="13" customFormat="1" ht="17.25" thickBot="1">
      <c r="A4" s="209"/>
      <c r="B4" s="599" t="s">
        <v>29</v>
      </c>
      <c r="C4" s="600"/>
      <c r="D4" s="75" t="s">
        <v>30</v>
      </c>
      <c r="E4" s="75" t="s">
        <v>31</v>
      </c>
      <c r="F4" s="76" t="s">
        <v>32</v>
      </c>
      <c r="G4" s="216" t="s">
        <v>29</v>
      </c>
      <c r="H4" s="217"/>
      <c r="I4" s="24" t="s">
        <v>30</v>
      </c>
      <c r="J4" s="24" t="s">
        <v>31</v>
      </c>
      <c r="K4" s="25" t="s">
        <v>32</v>
      </c>
      <c r="L4" s="216" t="s">
        <v>29</v>
      </c>
      <c r="M4" s="217"/>
      <c r="N4" s="24" t="s">
        <v>30</v>
      </c>
      <c r="O4" s="24" t="s">
        <v>31</v>
      </c>
      <c r="P4" s="25" t="s">
        <v>32</v>
      </c>
      <c r="Q4" s="216" t="s">
        <v>29</v>
      </c>
      <c r="R4" s="217"/>
      <c r="S4" s="24" t="s">
        <v>30</v>
      </c>
      <c r="T4" s="24" t="s">
        <v>31</v>
      </c>
      <c r="U4" s="25" t="s">
        <v>32</v>
      </c>
      <c r="V4" s="54" t="s">
        <v>31</v>
      </c>
      <c r="W4" s="25" t="s">
        <v>32</v>
      </c>
    </row>
    <row r="5" spans="1:23" s="13" customFormat="1" ht="16.5">
      <c r="A5" s="586" t="s">
        <v>199</v>
      </c>
      <c r="B5" s="582" t="s">
        <v>260</v>
      </c>
      <c r="C5" s="583"/>
      <c r="D5" s="96">
        <v>0</v>
      </c>
      <c r="E5" s="96">
        <v>2</v>
      </c>
      <c r="F5" s="98">
        <v>2</v>
      </c>
      <c r="G5" s="582" t="s">
        <v>200</v>
      </c>
      <c r="H5" s="583"/>
      <c r="I5" s="96">
        <v>0</v>
      </c>
      <c r="J5" s="96">
        <v>2</v>
      </c>
      <c r="K5" s="98">
        <v>2</v>
      </c>
      <c r="L5" s="582"/>
      <c r="M5" s="583"/>
      <c r="N5" s="96"/>
      <c r="O5" s="96"/>
      <c r="P5" s="98"/>
      <c r="Q5" s="582"/>
      <c r="R5" s="583"/>
      <c r="S5" s="96"/>
      <c r="T5" s="96"/>
      <c r="U5" s="98"/>
      <c r="V5" s="576">
        <f>E7+J7+O7+T7</f>
        <v>4</v>
      </c>
      <c r="W5" s="579">
        <f>F7+K7+P7+U7</f>
        <v>4</v>
      </c>
    </row>
    <row r="6" spans="1:23" s="13" customFormat="1" ht="16.5">
      <c r="A6" s="587"/>
      <c r="B6" s="584"/>
      <c r="C6" s="585"/>
      <c r="D6" s="139"/>
      <c r="E6" s="139"/>
      <c r="F6" s="99"/>
      <c r="G6" s="584"/>
      <c r="H6" s="585"/>
      <c r="I6" s="139"/>
      <c r="J6" s="139"/>
      <c r="K6" s="99"/>
      <c r="L6" s="584"/>
      <c r="M6" s="585"/>
      <c r="N6" s="107"/>
      <c r="O6" s="107"/>
      <c r="P6" s="99"/>
      <c r="Q6" s="584"/>
      <c r="R6" s="585"/>
      <c r="S6" s="107"/>
      <c r="T6" s="107"/>
      <c r="U6" s="99"/>
      <c r="V6" s="577"/>
      <c r="W6" s="580"/>
    </row>
    <row r="7" spans="1:23" s="13" customFormat="1" ht="17.25" thickBot="1">
      <c r="A7" s="588"/>
      <c r="B7" s="287" t="s">
        <v>198</v>
      </c>
      <c r="C7" s="288"/>
      <c r="D7" s="288"/>
      <c r="E7" s="138">
        <f>SUM(E5:E6)</f>
        <v>2</v>
      </c>
      <c r="F7" s="100">
        <f>SUM(F5:F6)</f>
        <v>2</v>
      </c>
      <c r="G7" s="287" t="s">
        <v>198</v>
      </c>
      <c r="H7" s="288"/>
      <c r="I7" s="288"/>
      <c r="J7" s="138">
        <f>SUM(J5:J6)</f>
        <v>2</v>
      </c>
      <c r="K7" s="100">
        <f>SUM(K5:K6)</f>
        <v>2</v>
      </c>
      <c r="L7" s="287" t="s">
        <v>198</v>
      </c>
      <c r="M7" s="288"/>
      <c r="N7" s="288"/>
      <c r="O7" s="108">
        <f>SUM(O5:O6)</f>
        <v>0</v>
      </c>
      <c r="P7" s="100">
        <f>SUM(P5:P6)</f>
        <v>0</v>
      </c>
      <c r="Q7" s="287" t="s">
        <v>198</v>
      </c>
      <c r="R7" s="288"/>
      <c r="S7" s="288"/>
      <c r="T7" s="108">
        <f>SUM(T5:T6)</f>
        <v>0</v>
      </c>
      <c r="U7" s="100">
        <f>SUM(U5:U6)</f>
        <v>0</v>
      </c>
      <c r="V7" s="578"/>
      <c r="W7" s="581"/>
    </row>
    <row r="8" spans="1:23" s="13" customFormat="1" ht="16.5" customHeight="1">
      <c r="A8" s="219" t="s">
        <v>13</v>
      </c>
      <c r="B8" s="589" t="s">
        <v>6</v>
      </c>
      <c r="C8" s="590"/>
      <c r="D8" s="97">
        <v>1</v>
      </c>
      <c r="E8" s="97">
        <v>2</v>
      </c>
      <c r="F8" s="116">
        <v>2</v>
      </c>
      <c r="G8" s="591" t="s">
        <v>6</v>
      </c>
      <c r="H8" s="592"/>
      <c r="I8" s="90">
        <v>1</v>
      </c>
      <c r="J8" s="90">
        <v>2</v>
      </c>
      <c r="K8" s="101">
        <v>2</v>
      </c>
      <c r="L8" s="272" t="s">
        <v>325</v>
      </c>
      <c r="M8" s="593"/>
      <c r="N8" s="155">
        <v>1</v>
      </c>
      <c r="O8" s="155">
        <v>1</v>
      </c>
      <c r="P8" s="156">
        <v>1</v>
      </c>
      <c r="Q8" s="594" t="s">
        <v>323</v>
      </c>
      <c r="R8" s="229"/>
      <c r="S8" s="165">
        <v>1</v>
      </c>
      <c r="T8" s="165">
        <v>1</v>
      </c>
      <c r="U8" s="179">
        <v>1</v>
      </c>
      <c r="V8" s="610">
        <f>E14+J14+O14+X8+T14</f>
        <v>15</v>
      </c>
      <c r="W8" s="244">
        <f>F14+K14+P14+U14</f>
        <v>15</v>
      </c>
    </row>
    <row r="9" spans="1:23" s="13" customFormat="1" ht="16.5">
      <c r="A9" s="220"/>
      <c r="B9" s="255" t="s">
        <v>328</v>
      </c>
      <c r="C9" s="256"/>
      <c r="D9" s="81">
        <v>1</v>
      </c>
      <c r="E9" s="81">
        <v>2</v>
      </c>
      <c r="F9" s="82">
        <v>2</v>
      </c>
      <c r="G9" s="255" t="s">
        <v>311</v>
      </c>
      <c r="H9" s="256"/>
      <c r="I9" s="81">
        <v>1</v>
      </c>
      <c r="J9" s="81">
        <v>1</v>
      </c>
      <c r="K9" s="82">
        <v>1</v>
      </c>
      <c r="L9" s="281" t="s">
        <v>438</v>
      </c>
      <c r="M9" s="282"/>
      <c r="N9" s="157">
        <v>1</v>
      </c>
      <c r="O9" s="157">
        <v>2</v>
      </c>
      <c r="P9" s="158">
        <v>2</v>
      </c>
      <c r="Q9" s="255"/>
      <c r="R9" s="256"/>
      <c r="S9" s="81"/>
      <c r="T9" s="81"/>
      <c r="U9" s="82"/>
      <c r="V9" s="611"/>
      <c r="W9" s="245"/>
    </row>
    <row r="10" spans="1:23" s="13" customFormat="1" ht="16.5">
      <c r="A10" s="220"/>
      <c r="B10" s="255" t="s">
        <v>329</v>
      </c>
      <c r="C10" s="256"/>
      <c r="D10" s="81">
        <v>1</v>
      </c>
      <c r="E10" s="81">
        <v>2</v>
      </c>
      <c r="F10" s="82">
        <v>2</v>
      </c>
      <c r="G10" s="255"/>
      <c r="H10" s="256"/>
      <c r="I10" s="81"/>
      <c r="J10" s="81"/>
      <c r="K10" s="82"/>
      <c r="L10" s="595"/>
      <c r="M10" s="596"/>
      <c r="N10" s="81"/>
      <c r="O10" s="81"/>
      <c r="P10" s="82"/>
      <c r="Q10" s="253"/>
      <c r="R10" s="254"/>
      <c r="S10" s="81"/>
      <c r="T10" s="81"/>
      <c r="U10" s="82"/>
      <c r="V10" s="611"/>
      <c r="W10" s="245"/>
    </row>
    <row r="11" spans="1:23" s="13" customFormat="1" ht="16.5">
      <c r="A11" s="220"/>
      <c r="B11" s="255" t="s">
        <v>330</v>
      </c>
      <c r="C11" s="256"/>
      <c r="D11" s="81">
        <v>1</v>
      </c>
      <c r="E11" s="81">
        <v>2</v>
      </c>
      <c r="F11" s="82">
        <v>2</v>
      </c>
      <c r="G11" s="255"/>
      <c r="H11" s="256"/>
      <c r="I11" s="81"/>
      <c r="J11" s="81"/>
      <c r="K11" s="82"/>
      <c r="L11" s="595"/>
      <c r="M11" s="596"/>
      <c r="N11" s="81"/>
      <c r="O11" s="81"/>
      <c r="P11" s="82"/>
      <c r="Q11" s="253"/>
      <c r="R11" s="254"/>
      <c r="S11" s="81"/>
      <c r="T11" s="81"/>
      <c r="U11" s="82"/>
      <c r="V11" s="611"/>
      <c r="W11" s="245"/>
    </row>
    <row r="12" spans="1:23" s="13" customFormat="1" ht="16.5">
      <c r="A12" s="220"/>
      <c r="B12" s="255"/>
      <c r="C12" s="256"/>
      <c r="D12" s="81"/>
      <c r="E12" s="81"/>
      <c r="F12" s="82"/>
      <c r="G12" s="595"/>
      <c r="H12" s="596"/>
      <c r="I12" s="81"/>
      <c r="J12" s="81"/>
      <c r="K12" s="82"/>
      <c r="L12" s="595"/>
      <c r="M12" s="596"/>
      <c r="N12" s="81"/>
      <c r="O12" s="81"/>
      <c r="P12" s="82"/>
      <c r="Q12" s="253"/>
      <c r="R12" s="254"/>
      <c r="S12" s="81"/>
      <c r="T12" s="81"/>
      <c r="U12" s="82"/>
      <c r="V12" s="611"/>
      <c r="W12" s="245"/>
    </row>
    <row r="13" spans="1:23" s="13" customFormat="1" ht="16.5">
      <c r="A13" s="220"/>
      <c r="B13" s="255"/>
      <c r="C13" s="256"/>
      <c r="D13" s="81"/>
      <c r="E13" s="81"/>
      <c r="F13" s="82"/>
      <c r="G13" s="255"/>
      <c r="H13" s="256"/>
      <c r="I13" s="81"/>
      <c r="J13" s="81"/>
      <c r="K13" s="82"/>
      <c r="L13" s="595"/>
      <c r="M13" s="596"/>
      <c r="N13" s="81"/>
      <c r="O13" s="81"/>
      <c r="P13" s="82"/>
      <c r="Q13" s="253"/>
      <c r="R13" s="254"/>
      <c r="S13" s="81"/>
      <c r="T13" s="81"/>
      <c r="U13" s="82"/>
      <c r="V13" s="611"/>
      <c r="W13" s="245"/>
    </row>
    <row r="14" spans="1:23" s="13" customFormat="1" ht="17.25" thickBot="1">
      <c r="A14" s="221"/>
      <c r="B14" s="267" t="s">
        <v>14</v>
      </c>
      <c r="C14" s="268"/>
      <c r="D14" s="269"/>
      <c r="E14" s="91">
        <f>SUM(E8:E13)</f>
        <v>8</v>
      </c>
      <c r="F14" s="102">
        <f>SUM(F8:F13)</f>
        <v>8</v>
      </c>
      <c r="G14" s="597" t="s">
        <v>14</v>
      </c>
      <c r="H14" s="598"/>
      <c r="I14" s="598"/>
      <c r="J14" s="91">
        <f>SUM(J8:J13)</f>
        <v>3</v>
      </c>
      <c r="K14" s="102">
        <f>SUM(K8:K13)</f>
        <v>3</v>
      </c>
      <c r="L14" s="597" t="s">
        <v>14</v>
      </c>
      <c r="M14" s="598"/>
      <c r="N14" s="598"/>
      <c r="O14" s="91">
        <f>SUM(O8:O13)</f>
        <v>3</v>
      </c>
      <c r="P14" s="102">
        <f>SUM(P8:P13)</f>
        <v>3</v>
      </c>
      <c r="Q14" s="597" t="s">
        <v>14</v>
      </c>
      <c r="R14" s="598"/>
      <c r="S14" s="598"/>
      <c r="T14" s="91">
        <f>SUM(T8:T13)</f>
        <v>1</v>
      </c>
      <c r="U14" s="102">
        <f>SUM(U8:U13)</f>
        <v>1</v>
      </c>
      <c r="V14" s="612"/>
      <c r="W14" s="246"/>
    </row>
    <row r="15" spans="1:23" s="13" customFormat="1" ht="16.5">
      <c r="A15" s="219" t="s">
        <v>16</v>
      </c>
      <c r="B15" s="248" t="s">
        <v>67</v>
      </c>
      <c r="C15" s="249"/>
      <c r="D15" s="90">
        <v>2</v>
      </c>
      <c r="E15" s="90">
        <v>3</v>
      </c>
      <c r="F15" s="101">
        <v>3</v>
      </c>
      <c r="G15" s="248" t="s">
        <v>58</v>
      </c>
      <c r="H15" s="249"/>
      <c r="I15" s="90">
        <v>2</v>
      </c>
      <c r="J15" s="90">
        <v>3</v>
      </c>
      <c r="K15" s="101">
        <v>3</v>
      </c>
      <c r="L15" s="601" t="s">
        <v>59</v>
      </c>
      <c r="M15" s="602"/>
      <c r="N15" s="155">
        <v>2</v>
      </c>
      <c r="O15" s="155">
        <v>3</v>
      </c>
      <c r="P15" s="156">
        <v>3</v>
      </c>
      <c r="Q15" s="603" t="s">
        <v>60</v>
      </c>
      <c r="R15" s="604"/>
      <c r="S15" s="165">
        <v>2</v>
      </c>
      <c r="T15" s="165">
        <v>3</v>
      </c>
      <c r="U15" s="179">
        <v>3</v>
      </c>
      <c r="V15" s="605">
        <f>E21+J21+O21+T21</f>
        <v>23</v>
      </c>
      <c r="W15" s="244">
        <f>F21+K21+P21+U21</f>
        <v>23</v>
      </c>
    </row>
    <row r="16" spans="1:23" s="13" customFormat="1" ht="16.5">
      <c r="A16" s="220"/>
      <c r="B16" s="255" t="s">
        <v>57</v>
      </c>
      <c r="C16" s="256"/>
      <c r="D16" s="81">
        <v>2</v>
      </c>
      <c r="E16" s="81">
        <v>2</v>
      </c>
      <c r="F16" s="82">
        <v>2</v>
      </c>
      <c r="G16" s="255" t="s">
        <v>61</v>
      </c>
      <c r="H16" s="256"/>
      <c r="I16" s="81">
        <v>2</v>
      </c>
      <c r="J16" s="81">
        <v>2</v>
      </c>
      <c r="K16" s="82">
        <v>2</v>
      </c>
      <c r="L16" s="613" t="s">
        <v>62</v>
      </c>
      <c r="M16" s="614"/>
      <c r="N16" s="157">
        <v>2</v>
      </c>
      <c r="O16" s="157">
        <v>2</v>
      </c>
      <c r="P16" s="158">
        <v>2</v>
      </c>
      <c r="Q16" s="285" t="s">
        <v>263</v>
      </c>
      <c r="R16" s="286"/>
      <c r="S16" s="166">
        <v>2</v>
      </c>
      <c r="T16" s="166">
        <v>3</v>
      </c>
      <c r="U16" s="167">
        <v>3</v>
      </c>
      <c r="V16" s="606"/>
      <c r="W16" s="245"/>
    </row>
    <row r="17" spans="1:23" s="13" customFormat="1" ht="16.5">
      <c r="A17" s="220"/>
      <c r="B17" s="255"/>
      <c r="C17" s="256"/>
      <c r="D17" s="81"/>
      <c r="E17" s="81"/>
      <c r="F17" s="82"/>
      <c r="G17" s="255"/>
      <c r="H17" s="256"/>
      <c r="I17" s="81"/>
      <c r="J17" s="81"/>
      <c r="K17" s="82"/>
      <c r="L17" s="613" t="s">
        <v>246</v>
      </c>
      <c r="M17" s="614"/>
      <c r="N17" s="159">
        <v>2</v>
      </c>
      <c r="O17" s="159">
        <v>2</v>
      </c>
      <c r="P17" s="160">
        <v>2</v>
      </c>
      <c r="Q17" s="255"/>
      <c r="R17" s="256"/>
      <c r="S17" s="81"/>
      <c r="T17" s="81"/>
      <c r="U17" s="82"/>
      <c r="V17" s="606"/>
      <c r="W17" s="245"/>
    </row>
    <row r="18" spans="1:23" s="13" customFormat="1" ht="16.5">
      <c r="A18" s="220"/>
      <c r="B18" s="255"/>
      <c r="C18" s="256"/>
      <c r="D18" s="81"/>
      <c r="E18" s="81"/>
      <c r="F18" s="82"/>
      <c r="G18" s="255"/>
      <c r="H18" s="256"/>
      <c r="I18" s="81"/>
      <c r="J18" s="81"/>
      <c r="K18" s="82"/>
      <c r="L18" s="257"/>
      <c r="M18" s="258"/>
      <c r="N18" s="81"/>
      <c r="O18" s="81"/>
      <c r="P18" s="82"/>
      <c r="Q18" s="608"/>
      <c r="R18" s="609"/>
      <c r="S18" s="112"/>
      <c r="T18" s="81"/>
      <c r="U18" s="82"/>
      <c r="V18" s="606"/>
      <c r="W18" s="245"/>
    </row>
    <row r="19" spans="1:23" s="13" customFormat="1" ht="16.5">
      <c r="A19" s="220"/>
      <c r="B19" s="255"/>
      <c r="C19" s="256"/>
      <c r="D19" s="81"/>
      <c r="E19" s="81"/>
      <c r="F19" s="82"/>
      <c r="G19" s="255"/>
      <c r="H19" s="256"/>
      <c r="I19" s="81"/>
      <c r="J19" s="81"/>
      <c r="K19" s="82"/>
      <c r="L19" s="257"/>
      <c r="M19" s="258"/>
      <c r="N19" s="81"/>
      <c r="O19" s="81"/>
      <c r="P19" s="82"/>
      <c r="Q19" s="608"/>
      <c r="R19" s="609"/>
      <c r="S19" s="112"/>
      <c r="T19" s="81"/>
      <c r="U19" s="82"/>
      <c r="V19" s="606"/>
      <c r="W19" s="245"/>
    </row>
    <row r="20" spans="1:23" s="13" customFormat="1" ht="16.5">
      <c r="A20" s="220"/>
      <c r="B20" s="255"/>
      <c r="C20" s="256"/>
      <c r="D20" s="81"/>
      <c r="E20" s="81"/>
      <c r="F20" s="82"/>
      <c r="G20" s="255"/>
      <c r="H20" s="256"/>
      <c r="I20" s="81"/>
      <c r="J20" s="81"/>
      <c r="K20" s="82"/>
      <c r="L20" s="257"/>
      <c r="M20" s="258"/>
      <c r="N20" s="81"/>
      <c r="O20" s="81"/>
      <c r="P20" s="82"/>
      <c r="Q20" s="608"/>
      <c r="R20" s="609"/>
      <c r="S20" s="112"/>
      <c r="T20" s="81"/>
      <c r="U20" s="82"/>
      <c r="V20" s="606"/>
      <c r="W20" s="245"/>
    </row>
    <row r="21" spans="1:23" s="13" customFormat="1" ht="17.25" thickBot="1">
      <c r="A21" s="221"/>
      <c r="B21" s="267" t="s">
        <v>15</v>
      </c>
      <c r="C21" s="268"/>
      <c r="D21" s="269"/>
      <c r="E21" s="91">
        <f>SUM(E15:E20)</f>
        <v>5</v>
      </c>
      <c r="F21" s="102">
        <f>SUM(F15:F20)</f>
        <v>5</v>
      </c>
      <c r="G21" s="267" t="s">
        <v>15</v>
      </c>
      <c r="H21" s="268"/>
      <c r="I21" s="269"/>
      <c r="J21" s="91">
        <f>SUM(J15:J20)</f>
        <v>5</v>
      </c>
      <c r="K21" s="102">
        <f>SUM(K15:K20)</f>
        <v>5</v>
      </c>
      <c r="L21" s="267" t="s">
        <v>15</v>
      </c>
      <c r="M21" s="268"/>
      <c r="N21" s="269"/>
      <c r="O21" s="91">
        <f>SUM(O15:O20)</f>
        <v>7</v>
      </c>
      <c r="P21" s="102">
        <f>SUM(P15:P20)</f>
        <v>7</v>
      </c>
      <c r="Q21" s="267" t="s">
        <v>15</v>
      </c>
      <c r="R21" s="268"/>
      <c r="S21" s="269"/>
      <c r="T21" s="91">
        <f>SUM(T15:T20)</f>
        <v>6</v>
      </c>
      <c r="U21" s="102">
        <f>SUM(U15:U20)</f>
        <v>6</v>
      </c>
      <c r="V21" s="607"/>
      <c r="W21" s="246"/>
    </row>
    <row r="22" spans="1:23" s="13" customFormat="1" ht="16.5" customHeight="1">
      <c r="A22" s="270" t="s">
        <v>17</v>
      </c>
      <c r="B22" s="248" t="s">
        <v>332</v>
      </c>
      <c r="C22" s="249"/>
      <c r="D22" s="90">
        <v>3</v>
      </c>
      <c r="E22" s="90">
        <v>3</v>
      </c>
      <c r="F22" s="101">
        <v>3</v>
      </c>
      <c r="G22" s="248" t="s">
        <v>83</v>
      </c>
      <c r="H22" s="249"/>
      <c r="I22" s="90">
        <v>3</v>
      </c>
      <c r="J22" s="90">
        <v>2</v>
      </c>
      <c r="K22" s="101">
        <v>2</v>
      </c>
      <c r="L22" s="248" t="s">
        <v>108</v>
      </c>
      <c r="M22" s="249"/>
      <c r="N22" s="90">
        <v>3</v>
      </c>
      <c r="O22" s="90">
        <v>2</v>
      </c>
      <c r="P22" s="101">
        <v>2</v>
      </c>
      <c r="Q22" s="603" t="s">
        <v>348</v>
      </c>
      <c r="R22" s="604"/>
      <c r="S22" s="165">
        <v>3</v>
      </c>
      <c r="T22" s="165">
        <v>2</v>
      </c>
      <c r="U22" s="179">
        <v>2</v>
      </c>
      <c r="V22" s="615">
        <f>E39+J39+O39+T39</f>
        <v>30</v>
      </c>
      <c r="W22" s="303">
        <f>F39+K39+P39+U39</f>
        <v>30</v>
      </c>
    </row>
    <row r="23" spans="1:23" s="13" customFormat="1" ht="16.5">
      <c r="A23" s="271"/>
      <c r="B23" s="255" t="s">
        <v>300</v>
      </c>
      <c r="C23" s="256"/>
      <c r="D23" s="81">
        <v>3</v>
      </c>
      <c r="E23" s="81">
        <v>2</v>
      </c>
      <c r="F23" s="82">
        <v>2</v>
      </c>
      <c r="G23" s="255" t="s">
        <v>84</v>
      </c>
      <c r="H23" s="256"/>
      <c r="I23" s="81">
        <v>3</v>
      </c>
      <c r="J23" s="81">
        <v>2</v>
      </c>
      <c r="K23" s="82">
        <v>2</v>
      </c>
      <c r="L23" s="255" t="s">
        <v>91</v>
      </c>
      <c r="M23" s="256"/>
      <c r="N23" s="81">
        <v>3</v>
      </c>
      <c r="O23" s="81">
        <v>2</v>
      </c>
      <c r="P23" s="82">
        <v>2</v>
      </c>
      <c r="Q23" s="255" t="s">
        <v>431</v>
      </c>
      <c r="R23" s="256"/>
      <c r="S23" s="81">
        <v>3</v>
      </c>
      <c r="T23" s="81">
        <v>2</v>
      </c>
      <c r="U23" s="82">
        <v>2</v>
      </c>
      <c r="V23" s="616"/>
      <c r="W23" s="304"/>
    </row>
    <row r="24" spans="1:23" s="13" customFormat="1" ht="16.5">
      <c r="A24" s="271"/>
      <c r="B24" s="255" t="s">
        <v>63</v>
      </c>
      <c r="C24" s="256"/>
      <c r="D24" s="81">
        <v>3</v>
      </c>
      <c r="E24" s="81">
        <v>2</v>
      </c>
      <c r="F24" s="82">
        <v>2</v>
      </c>
      <c r="G24" s="255" t="s">
        <v>292</v>
      </c>
      <c r="H24" s="256"/>
      <c r="I24" s="81">
        <v>3</v>
      </c>
      <c r="J24" s="81">
        <v>2</v>
      </c>
      <c r="K24" s="82">
        <v>2</v>
      </c>
      <c r="L24" s="281" t="s">
        <v>95</v>
      </c>
      <c r="M24" s="282"/>
      <c r="N24" s="157">
        <v>3</v>
      </c>
      <c r="O24" s="157">
        <v>2</v>
      </c>
      <c r="P24" s="158">
        <v>2</v>
      </c>
      <c r="Q24" s="285" t="s">
        <v>119</v>
      </c>
      <c r="R24" s="286"/>
      <c r="S24" s="166">
        <v>3</v>
      </c>
      <c r="T24" s="166">
        <v>2</v>
      </c>
      <c r="U24" s="167">
        <v>2</v>
      </c>
      <c r="V24" s="616"/>
      <c r="W24" s="304"/>
    </row>
    <row r="25" spans="1:23" s="13" customFormat="1" ht="16.5">
      <c r="A25" s="271"/>
      <c r="B25" s="255" t="s">
        <v>79</v>
      </c>
      <c r="C25" s="256"/>
      <c r="D25" s="81">
        <v>3</v>
      </c>
      <c r="E25" s="81">
        <v>2</v>
      </c>
      <c r="F25" s="82">
        <v>2</v>
      </c>
      <c r="G25" s="255" t="s">
        <v>85</v>
      </c>
      <c r="H25" s="256"/>
      <c r="I25" s="81">
        <v>3</v>
      </c>
      <c r="J25" s="81">
        <v>2</v>
      </c>
      <c r="K25" s="82">
        <v>2</v>
      </c>
      <c r="L25" s="255" t="s">
        <v>116</v>
      </c>
      <c r="M25" s="256"/>
      <c r="N25" s="81">
        <v>3</v>
      </c>
      <c r="O25" s="81">
        <v>2</v>
      </c>
      <c r="P25" s="82">
        <v>2</v>
      </c>
      <c r="Q25" s="255" t="s">
        <v>251</v>
      </c>
      <c r="R25" s="256"/>
      <c r="S25" s="81">
        <v>3</v>
      </c>
      <c r="T25" s="81">
        <v>2</v>
      </c>
      <c r="U25" s="82">
        <v>2</v>
      </c>
      <c r="V25" s="616"/>
      <c r="W25" s="304"/>
    </row>
    <row r="26" spans="1:23" s="13" customFormat="1" ht="16.5">
      <c r="A26" s="271"/>
      <c r="B26" s="255" t="s">
        <v>367</v>
      </c>
      <c r="C26" s="256"/>
      <c r="D26" s="81">
        <v>3</v>
      </c>
      <c r="E26" s="81">
        <v>2</v>
      </c>
      <c r="F26" s="82">
        <v>2</v>
      </c>
      <c r="G26" s="255" t="s">
        <v>81</v>
      </c>
      <c r="H26" s="256"/>
      <c r="I26" s="81">
        <v>3</v>
      </c>
      <c r="J26" s="81">
        <v>2</v>
      </c>
      <c r="K26" s="82">
        <v>2</v>
      </c>
      <c r="L26" s="255" t="s">
        <v>361</v>
      </c>
      <c r="M26" s="256"/>
      <c r="N26" s="81">
        <v>3</v>
      </c>
      <c r="O26" s="81">
        <v>2</v>
      </c>
      <c r="P26" s="82">
        <v>2</v>
      </c>
      <c r="Q26" s="255" t="s">
        <v>96</v>
      </c>
      <c r="R26" s="256"/>
      <c r="S26" s="81">
        <v>3</v>
      </c>
      <c r="T26" s="81">
        <v>2</v>
      </c>
      <c r="U26" s="82">
        <v>2</v>
      </c>
      <c r="V26" s="616"/>
      <c r="W26" s="304"/>
    </row>
    <row r="27" spans="1:23" s="13" customFormat="1" ht="16.5">
      <c r="A27" s="271"/>
      <c r="B27" s="255" t="s">
        <v>47</v>
      </c>
      <c r="C27" s="574"/>
      <c r="D27" s="81">
        <v>3</v>
      </c>
      <c r="E27" s="81">
        <v>2</v>
      </c>
      <c r="F27" s="82">
        <v>2</v>
      </c>
      <c r="G27" s="255" t="s">
        <v>258</v>
      </c>
      <c r="H27" s="256"/>
      <c r="I27" s="81">
        <v>3</v>
      </c>
      <c r="J27" s="81">
        <v>2</v>
      </c>
      <c r="K27" s="82">
        <v>2</v>
      </c>
      <c r="L27" s="255" t="s">
        <v>343</v>
      </c>
      <c r="M27" s="256"/>
      <c r="N27" s="81">
        <v>3</v>
      </c>
      <c r="O27" s="81">
        <v>2</v>
      </c>
      <c r="P27" s="82">
        <v>2</v>
      </c>
      <c r="Q27" s="255" t="s">
        <v>120</v>
      </c>
      <c r="R27" s="256"/>
      <c r="S27" s="81">
        <v>3</v>
      </c>
      <c r="T27" s="81">
        <v>2</v>
      </c>
      <c r="U27" s="82">
        <v>2</v>
      </c>
      <c r="V27" s="616"/>
      <c r="W27" s="304"/>
    </row>
    <row r="28" spans="1:23" s="13" customFormat="1" ht="16.5">
      <c r="A28" s="271"/>
      <c r="B28" s="255" t="s">
        <v>254</v>
      </c>
      <c r="C28" s="574"/>
      <c r="D28" s="81">
        <v>3</v>
      </c>
      <c r="E28" s="81">
        <v>2</v>
      </c>
      <c r="F28" s="82">
        <v>2</v>
      </c>
      <c r="G28" s="255" t="s">
        <v>87</v>
      </c>
      <c r="H28" s="256"/>
      <c r="I28" s="81">
        <v>3</v>
      </c>
      <c r="J28" s="81">
        <v>2</v>
      </c>
      <c r="K28" s="82">
        <v>2</v>
      </c>
      <c r="L28" s="255" t="s">
        <v>381</v>
      </c>
      <c r="M28" s="256"/>
      <c r="N28" s="81">
        <v>3</v>
      </c>
      <c r="O28" s="81">
        <v>2</v>
      </c>
      <c r="P28" s="82">
        <v>2</v>
      </c>
      <c r="Q28" s="255" t="s">
        <v>121</v>
      </c>
      <c r="R28" s="256"/>
      <c r="S28" s="81">
        <v>3</v>
      </c>
      <c r="T28" s="81">
        <v>2</v>
      </c>
      <c r="U28" s="82">
        <v>2</v>
      </c>
      <c r="V28" s="616"/>
      <c r="W28" s="304"/>
    </row>
    <row r="29" spans="1:23" s="13" customFormat="1" ht="16.5">
      <c r="A29" s="271"/>
      <c r="B29" s="255" t="s">
        <v>257</v>
      </c>
      <c r="C29" s="574"/>
      <c r="D29" s="81">
        <v>3</v>
      </c>
      <c r="E29" s="81">
        <v>2</v>
      </c>
      <c r="F29" s="82">
        <v>2</v>
      </c>
      <c r="G29" s="255" t="s">
        <v>426</v>
      </c>
      <c r="H29" s="256"/>
      <c r="I29" s="81">
        <v>3</v>
      </c>
      <c r="J29" s="81">
        <v>2</v>
      </c>
      <c r="K29" s="82">
        <v>2</v>
      </c>
      <c r="L29" s="255" t="s">
        <v>90</v>
      </c>
      <c r="M29" s="256"/>
      <c r="N29" s="81">
        <v>3</v>
      </c>
      <c r="O29" s="81">
        <v>2</v>
      </c>
      <c r="P29" s="82">
        <v>2</v>
      </c>
      <c r="Q29" s="255" t="s">
        <v>345</v>
      </c>
      <c r="R29" s="256"/>
      <c r="S29" s="81">
        <v>3</v>
      </c>
      <c r="T29" s="81">
        <v>2</v>
      </c>
      <c r="U29" s="82">
        <v>2</v>
      </c>
      <c r="V29" s="616"/>
      <c r="W29" s="304"/>
    </row>
    <row r="30" spans="1:23" s="13" customFormat="1" ht="16.5">
      <c r="A30" s="271"/>
      <c r="B30" s="255" t="s">
        <v>103</v>
      </c>
      <c r="C30" s="574"/>
      <c r="D30" s="81">
        <v>3</v>
      </c>
      <c r="E30" s="81">
        <v>2</v>
      </c>
      <c r="F30" s="82">
        <v>2</v>
      </c>
      <c r="G30" s="255" t="s">
        <v>104</v>
      </c>
      <c r="H30" s="256"/>
      <c r="I30" s="81">
        <v>3</v>
      </c>
      <c r="J30" s="81">
        <v>2</v>
      </c>
      <c r="K30" s="82">
        <v>2</v>
      </c>
      <c r="L30" s="255" t="s">
        <v>118</v>
      </c>
      <c r="M30" s="256"/>
      <c r="N30" s="81">
        <v>3</v>
      </c>
      <c r="O30" s="81">
        <v>2</v>
      </c>
      <c r="P30" s="82">
        <v>2</v>
      </c>
      <c r="Q30" s="285" t="s">
        <v>94</v>
      </c>
      <c r="R30" s="286"/>
      <c r="S30" s="166">
        <v>3</v>
      </c>
      <c r="T30" s="166">
        <v>2</v>
      </c>
      <c r="U30" s="167">
        <v>2</v>
      </c>
      <c r="V30" s="616"/>
      <c r="W30" s="304"/>
    </row>
    <row r="31" spans="1:23" s="13" customFormat="1" ht="16.5">
      <c r="A31" s="271"/>
      <c r="B31" s="255" t="s">
        <v>337</v>
      </c>
      <c r="C31" s="574"/>
      <c r="D31" s="81">
        <v>3</v>
      </c>
      <c r="E31" s="81">
        <v>2</v>
      </c>
      <c r="F31" s="82">
        <v>2</v>
      </c>
      <c r="G31" s="255" t="s">
        <v>130</v>
      </c>
      <c r="H31" s="256"/>
      <c r="I31" s="81">
        <v>3</v>
      </c>
      <c r="J31" s="81">
        <v>2</v>
      </c>
      <c r="K31" s="82">
        <v>2</v>
      </c>
      <c r="L31" s="281" t="s">
        <v>365</v>
      </c>
      <c r="M31" s="282"/>
      <c r="N31" s="157">
        <v>3</v>
      </c>
      <c r="O31" s="157">
        <v>3</v>
      </c>
      <c r="P31" s="158">
        <v>3</v>
      </c>
      <c r="Q31" s="255" t="s">
        <v>425</v>
      </c>
      <c r="R31" s="256"/>
      <c r="S31" s="81">
        <v>3</v>
      </c>
      <c r="T31" s="81">
        <v>2</v>
      </c>
      <c r="U31" s="82">
        <v>2</v>
      </c>
      <c r="V31" s="616"/>
      <c r="W31" s="304"/>
    </row>
    <row r="32" spans="1:23" s="13" customFormat="1" ht="16.5">
      <c r="A32" s="271"/>
      <c r="B32" s="255"/>
      <c r="C32" s="574"/>
      <c r="D32" s="81"/>
      <c r="E32" s="81"/>
      <c r="F32" s="82"/>
      <c r="G32" s="255" t="s">
        <v>106</v>
      </c>
      <c r="H32" s="256"/>
      <c r="I32" s="81">
        <v>3</v>
      </c>
      <c r="J32" s="81">
        <v>2</v>
      </c>
      <c r="K32" s="82">
        <v>2</v>
      </c>
      <c r="L32" s="255" t="s">
        <v>109</v>
      </c>
      <c r="M32" s="256"/>
      <c r="N32" s="81">
        <v>3</v>
      </c>
      <c r="O32" s="81">
        <v>2</v>
      </c>
      <c r="P32" s="82">
        <v>2</v>
      </c>
      <c r="Q32" s="255" t="s">
        <v>349</v>
      </c>
      <c r="R32" s="256"/>
      <c r="S32" s="81">
        <v>3</v>
      </c>
      <c r="T32" s="81">
        <v>2</v>
      </c>
      <c r="U32" s="82">
        <v>2</v>
      </c>
      <c r="V32" s="616"/>
      <c r="W32" s="304"/>
    </row>
    <row r="33" spans="1:23" s="13" customFormat="1" ht="16.5">
      <c r="A33" s="271"/>
      <c r="B33" s="255"/>
      <c r="C33" s="574"/>
      <c r="D33" s="81"/>
      <c r="E33" s="81"/>
      <c r="F33" s="82"/>
      <c r="G33" s="255" t="s">
        <v>293</v>
      </c>
      <c r="H33" s="256"/>
      <c r="I33" s="81">
        <v>3</v>
      </c>
      <c r="J33" s="81">
        <v>2</v>
      </c>
      <c r="K33" s="82">
        <v>2</v>
      </c>
      <c r="L33" s="255" t="s">
        <v>111</v>
      </c>
      <c r="M33" s="256"/>
      <c r="N33" s="81">
        <v>3</v>
      </c>
      <c r="O33" s="81">
        <v>2</v>
      </c>
      <c r="P33" s="82">
        <v>2</v>
      </c>
      <c r="Q33" s="255" t="s">
        <v>302</v>
      </c>
      <c r="R33" s="256"/>
      <c r="S33" s="81">
        <v>3</v>
      </c>
      <c r="T33" s="81">
        <v>2</v>
      </c>
      <c r="U33" s="82">
        <v>2</v>
      </c>
      <c r="V33" s="616"/>
      <c r="W33" s="304"/>
    </row>
    <row r="34" spans="1:23" s="13" customFormat="1" ht="16.5">
      <c r="A34" s="271"/>
      <c r="B34" s="255"/>
      <c r="C34" s="574"/>
      <c r="D34" s="81"/>
      <c r="E34" s="81"/>
      <c r="F34" s="82"/>
      <c r="G34" s="255" t="s">
        <v>346</v>
      </c>
      <c r="H34" s="256"/>
      <c r="I34" s="81">
        <v>3</v>
      </c>
      <c r="J34" s="81">
        <v>2</v>
      </c>
      <c r="K34" s="82">
        <v>2</v>
      </c>
      <c r="L34" s="255" t="s">
        <v>336</v>
      </c>
      <c r="M34" s="256"/>
      <c r="N34" s="81">
        <v>3</v>
      </c>
      <c r="O34" s="81">
        <v>2</v>
      </c>
      <c r="P34" s="82">
        <v>2</v>
      </c>
      <c r="Q34" s="285" t="s">
        <v>112</v>
      </c>
      <c r="R34" s="286"/>
      <c r="S34" s="166">
        <v>3</v>
      </c>
      <c r="T34" s="166">
        <v>2</v>
      </c>
      <c r="U34" s="167">
        <v>2</v>
      </c>
      <c r="V34" s="616"/>
      <c r="W34" s="304"/>
    </row>
    <row r="35" spans="1:23" s="13" customFormat="1" ht="16.5">
      <c r="A35" s="271"/>
      <c r="B35" s="255"/>
      <c r="C35" s="574"/>
      <c r="D35" s="81"/>
      <c r="E35" s="81"/>
      <c r="F35" s="82"/>
      <c r="G35" s="255" t="s">
        <v>122</v>
      </c>
      <c r="H35" s="256"/>
      <c r="I35" s="81">
        <v>3</v>
      </c>
      <c r="J35" s="81">
        <v>2</v>
      </c>
      <c r="K35" s="82">
        <v>2</v>
      </c>
      <c r="L35" s="281" t="s">
        <v>366</v>
      </c>
      <c r="M35" s="282"/>
      <c r="N35" s="157">
        <v>3</v>
      </c>
      <c r="O35" s="157">
        <v>3</v>
      </c>
      <c r="P35" s="158">
        <v>3</v>
      </c>
      <c r="Q35" s="285" t="s">
        <v>350</v>
      </c>
      <c r="R35" s="286"/>
      <c r="S35" s="166">
        <v>3</v>
      </c>
      <c r="T35" s="166">
        <v>2</v>
      </c>
      <c r="U35" s="167">
        <v>2</v>
      </c>
      <c r="V35" s="616"/>
      <c r="W35" s="304"/>
    </row>
    <row r="36" spans="1:23" s="13" customFormat="1" ht="16.5">
      <c r="A36" s="271"/>
      <c r="B36" s="255"/>
      <c r="C36" s="256"/>
      <c r="D36" s="81"/>
      <c r="E36" s="81"/>
      <c r="F36" s="82"/>
      <c r="G36" s="255" t="s">
        <v>347</v>
      </c>
      <c r="H36" s="256"/>
      <c r="I36" s="81">
        <v>3</v>
      </c>
      <c r="J36" s="81">
        <v>2</v>
      </c>
      <c r="K36" s="82">
        <v>2</v>
      </c>
      <c r="L36" s="255" t="s">
        <v>344</v>
      </c>
      <c r="M36" s="256"/>
      <c r="N36" s="81">
        <v>3</v>
      </c>
      <c r="O36" s="81">
        <v>3</v>
      </c>
      <c r="P36" s="82">
        <v>3</v>
      </c>
      <c r="Q36" s="255"/>
      <c r="R36" s="256"/>
      <c r="S36" s="81"/>
      <c r="T36" s="81"/>
      <c r="U36" s="82"/>
      <c r="V36" s="616"/>
      <c r="W36" s="304"/>
    </row>
    <row r="37" spans="1:23" s="13" customFormat="1" ht="16.5">
      <c r="A37" s="271"/>
      <c r="B37" s="255"/>
      <c r="C37" s="256"/>
      <c r="D37" s="81"/>
      <c r="E37" s="81"/>
      <c r="F37" s="82"/>
      <c r="G37" s="255" t="s">
        <v>338</v>
      </c>
      <c r="H37" s="617"/>
      <c r="I37" s="81">
        <v>3</v>
      </c>
      <c r="J37" s="81">
        <v>2</v>
      </c>
      <c r="K37" s="82">
        <v>2</v>
      </c>
      <c r="L37" s="255" t="s">
        <v>267</v>
      </c>
      <c r="M37" s="256"/>
      <c r="N37" s="81">
        <v>3</v>
      </c>
      <c r="O37" s="81">
        <v>2</v>
      </c>
      <c r="P37" s="82">
        <v>2</v>
      </c>
      <c r="Q37" s="255"/>
      <c r="R37" s="256"/>
      <c r="S37" s="81"/>
      <c r="T37" s="81"/>
      <c r="U37" s="82"/>
      <c r="V37" s="616"/>
      <c r="W37" s="304"/>
    </row>
    <row r="38" spans="1:23" s="13" customFormat="1" ht="16.5">
      <c r="A38" s="271"/>
      <c r="B38" s="255"/>
      <c r="C38" s="574"/>
      <c r="D38" s="81"/>
      <c r="E38" s="81"/>
      <c r="F38" s="82"/>
      <c r="G38" s="255" t="s">
        <v>443</v>
      </c>
      <c r="H38" s="256"/>
      <c r="I38" s="81">
        <v>3</v>
      </c>
      <c r="J38" s="81">
        <v>2</v>
      </c>
      <c r="K38" s="82">
        <v>2</v>
      </c>
      <c r="L38" s="255"/>
      <c r="M38" s="574"/>
      <c r="N38" s="81"/>
      <c r="O38" s="81"/>
      <c r="P38" s="82"/>
      <c r="Q38" s="255"/>
      <c r="R38" s="574"/>
      <c r="S38" s="81"/>
      <c r="T38" s="81"/>
      <c r="U38" s="82"/>
      <c r="V38" s="616"/>
      <c r="W38" s="304"/>
    </row>
    <row r="39" spans="1:23" s="13" customFormat="1" ht="16.5">
      <c r="A39" s="271"/>
      <c r="B39" s="274" t="s">
        <v>18</v>
      </c>
      <c r="C39" s="275"/>
      <c r="D39" s="276"/>
      <c r="E39" s="139">
        <v>4</v>
      </c>
      <c r="F39" s="99">
        <v>4</v>
      </c>
      <c r="G39" s="274" t="s">
        <v>18</v>
      </c>
      <c r="H39" s="275"/>
      <c r="I39" s="276"/>
      <c r="J39" s="139">
        <v>8</v>
      </c>
      <c r="K39" s="99">
        <v>8</v>
      </c>
      <c r="L39" s="274" t="s">
        <v>18</v>
      </c>
      <c r="M39" s="275"/>
      <c r="N39" s="276"/>
      <c r="O39" s="107">
        <v>8</v>
      </c>
      <c r="P39" s="99">
        <v>8</v>
      </c>
      <c r="Q39" s="274" t="s">
        <v>18</v>
      </c>
      <c r="R39" s="275"/>
      <c r="S39" s="276"/>
      <c r="T39" s="107">
        <v>10</v>
      </c>
      <c r="U39" s="99">
        <v>10</v>
      </c>
      <c r="V39" s="616"/>
      <c r="W39" s="304"/>
    </row>
    <row r="40" spans="1:23" s="13" customFormat="1" ht="17.25" thickBot="1">
      <c r="A40" s="29"/>
      <c r="B40" s="287" t="s">
        <v>28</v>
      </c>
      <c r="C40" s="288"/>
      <c r="D40" s="289"/>
      <c r="E40" s="138">
        <f>E7+E14+E21+E39</f>
        <v>19</v>
      </c>
      <c r="F40" s="138">
        <f>F7+F14+F21+F39</f>
        <v>19</v>
      </c>
      <c r="G40" s="287" t="s">
        <v>28</v>
      </c>
      <c r="H40" s="288"/>
      <c r="I40" s="289"/>
      <c r="J40" s="138">
        <f>J7+J14+J21+J39</f>
        <v>18</v>
      </c>
      <c r="K40" s="108">
        <f>K7+K14+K21+K39</f>
        <v>18</v>
      </c>
      <c r="L40" s="287" t="s">
        <v>28</v>
      </c>
      <c r="M40" s="288"/>
      <c r="N40" s="289"/>
      <c r="O40" s="108">
        <f>O14+O21+O39</f>
        <v>18</v>
      </c>
      <c r="P40" s="100">
        <f>P14+P21+P39</f>
        <v>18</v>
      </c>
      <c r="Q40" s="287" t="s">
        <v>28</v>
      </c>
      <c r="R40" s="288"/>
      <c r="S40" s="289"/>
      <c r="T40" s="108">
        <f>T14+T21+T39</f>
        <v>17</v>
      </c>
      <c r="U40" s="100">
        <f>U14+U21+U39</f>
        <v>17</v>
      </c>
      <c r="V40" s="618"/>
      <c r="W40" s="291"/>
    </row>
    <row r="41" spans="1:23" s="13" customFormat="1" ht="16.5">
      <c r="A41" s="292"/>
      <c r="B41" s="294" t="s">
        <v>33</v>
      </c>
      <c r="C41" s="28" t="s">
        <v>19</v>
      </c>
      <c r="D41" s="214" t="s">
        <v>20</v>
      </c>
      <c r="E41" s="214"/>
      <c r="F41" s="619" t="s">
        <v>204</v>
      </c>
      <c r="G41" s="297"/>
      <c r="H41" s="28" t="s">
        <v>34</v>
      </c>
      <c r="I41" s="214" t="s">
        <v>35</v>
      </c>
      <c r="J41" s="214"/>
      <c r="K41" s="296" t="s">
        <v>36</v>
      </c>
      <c r="L41" s="297"/>
      <c r="M41" s="28" t="s">
        <v>34</v>
      </c>
      <c r="N41" s="214" t="s">
        <v>35</v>
      </c>
      <c r="O41" s="214"/>
      <c r="P41" s="296" t="s">
        <v>37</v>
      </c>
      <c r="Q41" s="297"/>
      <c r="R41" s="28" t="s">
        <v>22</v>
      </c>
      <c r="S41" s="300" t="s">
        <v>23</v>
      </c>
      <c r="T41" s="301"/>
      <c r="U41" s="308" t="s">
        <v>38</v>
      </c>
      <c r="V41" s="310">
        <f>SUM(V5:V39)</f>
        <v>72</v>
      </c>
      <c r="W41" s="312">
        <f>SUM(W5:W39)</f>
        <v>72</v>
      </c>
    </row>
    <row r="42" spans="1:23" s="13" customFormat="1" ht="17.25" thickBot="1">
      <c r="A42" s="293"/>
      <c r="B42" s="295"/>
      <c r="C42" s="24">
        <f>V8</f>
        <v>15</v>
      </c>
      <c r="D42" s="314">
        <f>V8</f>
        <v>15</v>
      </c>
      <c r="E42" s="314"/>
      <c r="F42" s="298"/>
      <c r="G42" s="299"/>
      <c r="H42" s="24">
        <f>V5+V15</f>
        <v>27</v>
      </c>
      <c r="I42" s="314">
        <f>W5+W15</f>
        <v>27</v>
      </c>
      <c r="J42" s="314"/>
      <c r="K42" s="298"/>
      <c r="L42" s="299"/>
      <c r="M42" s="24">
        <f>V22</f>
        <v>30</v>
      </c>
      <c r="N42" s="314">
        <f>W22</f>
        <v>30</v>
      </c>
      <c r="O42" s="314"/>
      <c r="P42" s="298"/>
      <c r="Q42" s="299"/>
      <c r="R42" s="24">
        <v>72</v>
      </c>
      <c r="S42" s="315">
        <v>72</v>
      </c>
      <c r="T42" s="218"/>
      <c r="U42" s="309"/>
      <c r="V42" s="311"/>
      <c r="W42" s="313"/>
    </row>
    <row r="43" spans="1:22" s="13" customFormat="1" ht="16.5">
      <c r="A43" s="14" t="s">
        <v>7</v>
      </c>
      <c r="B43" s="15" t="s">
        <v>351</v>
      </c>
      <c r="C43" s="15"/>
      <c r="D43" s="15"/>
      <c r="E43" s="15"/>
      <c r="F43" s="15"/>
      <c r="G43" s="15"/>
      <c r="H43" s="15"/>
      <c r="I43" s="15"/>
      <c r="J43" s="15"/>
      <c r="K43" s="15"/>
      <c r="L43" s="15"/>
      <c r="M43" s="15"/>
      <c r="N43" s="15"/>
      <c r="O43" s="15"/>
      <c r="P43" s="15"/>
      <c r="Q43" s="15"/>
      <c r="R43" s="15"/>
      <c r="S43" s="15"/>
      <c r="T43" s="15"/>
      <c r="U43" s="15"/>
      <c r="V43" s="16"/>
    </row>
    <row r="44" spans="1:22" s="13" customFormat="1" ht="16.5">
      <c r="A44" s="17"/>
      <c r="B44" s="15"/>
      <c r="C44" s="15"/>
      <c r="D44" s="15"/>
      <c r="E44" s="15"/>
      <c r="F44" s="15"/>
      <c r="G44" s="15"/>
      <c r="H44" s="15"/>
      <c r="I44" s="15"/>
      <c r="J44" s="15"/>
      <c r="K44" s="15"/>
      <c r="L44" s="15"/>
      <c r="M44" s="15"/>
      <c r="N44" s="15"/>
      <c r="O44" s="15"/>
      <c r="P44" s="15"/>
      <c r="Q44" s="15"/>
      <c r="R44" s="15"/>
      <c r="S44" s="15"/>
      <c r="T44" s="15"/>
      <c r="U44" s="15"/>
      <c r="V44" s="16"/>
    </row>
    <row r="45" spans="1:22" ht="16.5">
      <c r="A45" s="10"/>
      <c r="B45" s="307"/>
      <c r="C45" s="307"/>
      <c r="D45" s="307"/>
      <c r="E45" s="307"/>
      <c r="F45" s="307"/>
      <c r="G45" s="307"/>
      <c r="H45" s="307"/>
      <c r="I45" s="307"/>
      <c r="J45" s="307"/>
      <c r="K45" s="307"/>
      <c r="L45" s="307"/>
      <c r="M45" s="307"/>
      <c r="N45" s="307"/>
      <c r="O45" s="307"/>
      <c r="P45" s="307"/>
      <c r="Q45" s="307"/>
      <c r="R45" s="307"/>
      <c r="S45" s="307"/>
      <c r="T45" s="307"/>
      <c r="U45" s="307"/>
      <c r="V45" s="307"/>
    </row>
    <row r="46" spans="1:22" ht="16.5">
      <c r="A46" s="7"/>
      <c r="B46" s="307"/>
      <c r="C46" s="307"/>
      <c r="D46" s="307"/>
      <c r="E46" s="307"/>
      <c r="F46" s="307"/>
      <c r="G46" s="307"/>
      <c r="H46" s="307"/>
      <c r="I46" s="307"/>
      <c r="J46" s="307"/>
      <c r="K46" s="307"/>
      <c r="L46" s="307"/>
      <c r="M46" s="307"/>
      <c r="N46" s="307"/>
      <c r="O46" s="307"/>
      <c r="P46" s="307"/>
      <c r="Q46" s="307"/>
      <c r="R46" s="307"/>
      <c r="S46" s="307"/>
      <c r="T46" s="307"/>
      <c r="U46" s="307"/>
      <c r="V46" s="307"/>
    </row>
  </sheetData>
  <sheetProtection/>
  <mergeCells count="189">
    <mergeCell ref="G38:H38"/>
    <mergeCell ref="L38:M38"/>
    <mergeCell ref="B38:C38"/>
    <mergeCell ref="Q38:R38"/>
    <mergeCell ref="K41:L42"/>
    <mergeCell ref="Q27:R27"/>
    <mergeCell ref="B39:D39"/>
    <mergeCell ref="Q28:R28"/>
    <mergeCell ref="B29:C29"/>
    <mergeCell ref="G29:H29"/>
    <mergeCell ref="B45:V45"/>
    <mergeCell ref="B46:V46"/>
    <mergeCell ref="U41:U42"/>
    <mergeCell ref="V41:V42"/>
    <mergeCell ref="Q40:S40"/>
    <mergeCell ref="B36:C36"/>
    <mergeCell ref="G36:H36"/>
    <mergeCell ref="L36:M36"/>
    <mergeCell ref="Q36:R36"/>
    <mergeCell ref="B37:C37"/>
    <mergeCell ref="B27:C27"/>
    <mergeCell ref="G28:H28"/>
    <mergeCell ref="L28:M28"/>
    <mergeCell ref="W41:W42"/>
    <mergeCell ref="D42:E42"/>
    <mergeCell ref="I42:J42"/>
    <mergeCell ref="N42:O42"/>
    <mergeCell ref="S42:T42"/>
    <mergeCell ref="G39:I39"/>
    <mergeCell ref="W22:W39"/>
    <mergeCell ref="L25:M25"/>
    <mergeCell ref="Q31:R31"/>
    <mergeCell ref="B28:C28"/>
    <mergeCell ref="B26:C26"/>
    <mergeCell ref="G26:H26"/>
    <mergeCell ref="L26:M26"/>
    <mergeCell ref="Q26:R26"/>
    <mergeCell ref="Q30:R30"/>
    <mergeCell ref="G27:H27"/>
    <mergeCell ref="L27:M27"/>
    <mergeCell ref="V40:W40"/>
    <mergeCell ref="A41:A42"/>
    <mergeCell ref="B41:B42"/>
    <mergeCell ref="D41:E41"/>
    <mergeCell ref="F41:G42"/>
    <mergeCell ref="I41:J41"/>
    <mergeCell ref="B40:D40"/>
    <mergeCell ref="G40:I40"/>
    <mergeCell ref="L40:N40"/>
    <mergeCell ref="B21:D21"/>
    <mergeCell ref="N41:O41"/>
    <mergeCell ref="P41:Q42"/>
    <mergeCell ref="S41:T41"/>
    <mergeCell ref="B30:C30"/>
    <mergeCell ref="L29:M29"/>
    <mergeCell ref="Q29:R29"/>
    <mergeCell ref="L31:M31"/>
    <mergeCell ref="B35:C35"/>
    <mergeCell ref="G30:H30"/>
    <mergeCell ref="B19:C19"/>
    <mergeCell ref="G19:H19"/>
    <mergeCell ref="L19:M19"/>
    <mergeCell ref="L23:M23"/>
    <mergeCell ref="Q23:R23"/>
    <mergeCell ref="B24:C24"/>
    <mergeCell ref="G24:H24"/>
    <mergeCell ref="L24:M24"/>
    <mergeCell ref="B23:C23"/>
    <mergeCell ref="G23:H23"/>
    <mergeCell ref="B18:C18"/>
    <mergeCell ref="B20:C20"/>
    <mergeCell ref="G20:H20"/>
    <mergeCell ref="Q33:R33"/>
    <mergeCell ref="B31:C31"/>
    <mergeCell ref="G31:H31"/>
    <mergeCell ref="L20:M20"/>
    <mergeCell ref="Q20:R20"/>
    <mergeCell ref="L30:M30"/>
    <mergeCell ref="G18:H18"/>
    <mergeCell ref="V22:V39"/>
    <mergeCell ref="G25:H25"/>
    <mergeCell ref="G37:H37"/>
    <mergeCell ref="L37:M37"/>
    <mergeCell ref="Q37:R37"/>
    <mergeCell ref="B25:C25"/>
    <mergeCell ref="Q25:R25"/>
    <mergeCell ref="G33:H33"/>
    <mergeCell ref="L33:M33"/>
    <mergeCell ref="Q24:R24"/>
    <mergeCell ref="A15:A21"/>
    <mergeCell ref="L39:N39"/>
    <mergeCell ref="Q39:S39"/>
    <mergeCell ref="L34:M34"/>
    <mergeCell ref="Q34:R34"/>
    <mergeCell ref="G35:H35"/>
    <mergeCell ref="L35:M35"/>
    <mergeCell ref="Q35:R35"/>
    <mergeCell ref="B32:C32"/>
    <mergeCell ref="G32:H32"/>
    <mergeCell ref="A22:A39"/>
    <mergeCell ref="B22:C22"/>
    <mergeCell ref="G22:H22"/>
    <mergeCell ref="L22:M22"/>
    <mergeCell ref="Q22:R22"/>
    <mergeCell ref="L32:M32"/>
    <mergeCell ref="B34:C34"/>
    <mergeCell ref="G34:H34"/>
    <mergeCell ref="Q32:R32"/>
    <mergeCell ref="B33:C33"/>
    <mergeCell ref="W15:W21"/>
    <mergeCell ref="B16:C16"/>
    <mergeCell ref="G16:H16"/>
    <mergeCell ref="L16:M16"/>
    <mergeCell ref="Q16:R16"/>
    <mergeCell ref="B17:C17"/>
    <mergeCell ref="G17:H17"/>
    <mergeCell ref="L17:M17"/>
    <mergeCell ref="Q17:R17"/>
    <mergeCell ref="G21:I21"/>
    <mergeCell ref="V15:V21"/>
    <mergeCell ref="L21:N21"/>
    <mergeCell ref="Q21:S21"/>
    <mergeCell ref="Q18:R18"/>
    <mergeCell ref="Q19:R19"/>
    <mergeCell ref="L13:M13"/>
    <mergeCell ref="Q13:R13"/>
    <mergeCell ref="V8:V14"/>
    <mergeCell ref="L18:M18"/>
    <mergeCell ref="L11:M11"/>
    <mergeCell ref="B15:C15"/>
    <mergeCell ref="G15:H15"/>
    <mergeCell ref="L15:M15"/>
    <mergeCell ref="Q15:R15"/>
    <mergeCell ref="Q12:R12"/>
    <mergeCell ref="W8:W14"/>
    <mergeCell ref="B9:C9"/>
    <mergeCell ref="G9:H9"/>
    <mergeCell ref="L9:M9"/>
    <mergeCell ref="Q9:R9"/>
    <mergeCell ref="B10:C10"/>
    <mergeCell ref="G10:H10"/>
    <mergeCell ref="L10:M10"/>
    <mergeCell ref="Q10:R10"/>
    <mergeCell ref="G11:H11"/>
    <mergeCell ref="B4:C4"/>
    <mergeCell ref="G4:H4"/>
    <mergeCell ref="L4:M4"/>
    <mergeCell ref="Q4:R4"/>
    <mergeCell ref="B14:D14"/>
    <mergeCell ref="G14:I14"/>
    <mergeCell ref="L14:N14"/>
    <mergeCell ref="Q14:S14"/>
    <mergeCell ref="B13:C13"/>
    <mergeCell ref="G13:H13"/>
    <mergeCell ref="A8:A14"/>
    <mergeCell ref="B8:C8"/>
    <mergeCell ref="G8:H8"/>
    <mergeCell ref="L8:M8"/>
    <mergeCell ref="Q8:R8"/>
    <mergeCell ref="B11:C11"/>
    <mergeCell ref="Q11:R11"/>
    <mergeCell ref="B12:C12"/>
    <mergeCell ref="G12:H12"/>
    <mergeCell ref="L12:M12"/>
    <mergeCell ref="A1:W1"/>
    <mergeCell ref="A2:F2"/>
    <mergeCell ref="G2:K2"/>
    <mergeCell ref="O2:W2"/>
    <mergeCell ref="A3:A4"/>
    <mergeCell ref="B3:F3"/>
    <mergeCell ref="G3:K3"/>
    <mergeCell ref="L3:P3"/>
    <mergeCell ref="Q3:U3"/>
    <mergeCell ref="V3:W3"/>
    <mergeCell ref="A5:A7"/>
    <mergeCell ref="B5:C5"/>
    <mergeCell ref="B6:C6"/>
    <mergeCell ref="B7:D7"/>
    <mergeCell ref="G5:H5"/>
    <mergeCell ref="G6:H6"/>
    <mergeCell ref="G7:I7"/>
    <mergeCell ref="V5:V7"/>
    <mergeCell ref="W5:W7"/>
    <mergeCell ref="L5:M5"/>
    <mergeCell ref="L6:M6"/>
    <mergeCell ref="L7:N7"/>
    <mergeCell ref="Q5:R5"/>
    <mergeCell ref="Q6:R6"/>
    <mergeCell ref="Q7:S7"/>
  </mergeCells>
  <printOptions horizontalCentered="1"/>
  <pageMargins left="0" right="0" top="0" bottom="0" header="0" footer="0"/>
  <pageSetup fitToHeight="0" fitToWidth="1" horizontalDpi="600" verticalDpi="600" orientation="landscape" paperSize="9" scale="71" r:id="rId3"/>
  <legacyDrawing r:id="rId2"/>
</worksheet>
</file>

<file path=xl/worksheets/sheet5.xml><?xml version="1.0" encoding="utf-8"?>
<worksheet xmlns="http://schemas.openxmlformats.org/spreadsheetml/2006/main" xmlns:r="http://schemas.openxmlformats.org/officeDocument/2006/relationships">
  <sheetPr>
    <tabColor rgb="FFFF0000"/>
    <pageSetUpPr fitToPage="1"/>
  </sheetPr>
  <dimension ref="A1:W43"/>
  <sheetViews>
    <sheetView zoomScale="90" zoomScaleNormal="90" zoomScalePageLayoutView="0" workbookViewId="0" topLeftCell="A1">
      <selection activeCell="A2" sqref="A2:F2"/>
    </sheetView>
  </sheetViews>
  <sheetFormatPr defaultColWidth="9.00390625" defaultRowHeight="15.75"/>
  <cols>
    <col min="1" max="1" width="6.875" style="5" customWidth="1"/>
    <col min="2" max="2" width="15.875" style="5" customWidth="1"/>
    <col min="3" max="3" width="14.125" style="5" customWidth="1"/>
    <col min="4" max="4" width="5.50390625" style="5" customWidth="1"/>
    <col min="5" max="5" width="5.875" style="5" customWidth="1"/>
    <col min="6" max="6" width="5.625" style="5" customWidth="1"/>
    <col min="7" max="7" width="15.625" style="5" customWidth="1"/>
    <col min="8" max="8" width="13.00390625" style="5" customWidth="1"/>
    <col min="9" max="9" width="6.625" style="5" customWidth="1"/>
    <col min="10" max="10" width="6.00390625" style="5" customWidth="1"/>
    <col min="11" max="11" width="6.50390625" style="5" customWidth="1"/>
    <col min="12" max="12" width="13.625" style="5" customWidth="1"/>
    <col min="13" max="13" width="13.50390625" style="5" customWidth="1"/>
    <col min="14" max="14" width="5.625" style="5" customWidth="1"/>
    <col min="15" max="15" width="6.375" style="5" customWidth="1"/>
    <col min="16" max="16" width="6.00390625" style="5" customWidth="1"/>
    <col min="17" max="17" width="12.125" style="5" customWidth="1"/>
    <col min="18" max="18" width="12.00390625" style="5" customWidth="1"/>
    <col min="19" max="19" width="6.375" style="5" customWidth="1"/>
    <col min="20" max="20" width="5.875" style="5" customWidth="1"/>
    <col min="21" max="21" width="5.625" style="5" customWidth="1"/>
    <col min="22" max="22" width="6.50390625" style="5" customWidth="1"/>
    <col min="23" max="23" width="6.125" style="5" customWidth="1"/>
    <col min="24" max="16384" width="9.00390625" style="5" customWidth="1"/>
  </cols>
  <sheetData>
    <row r="1" spans="1:23" ht="23.25" customHeight="1">
      <c r="A1" s="474" t="s">
        <v>466</v>
      </c>
      <c r="B1" s="474"/>
      <c r="C1" s="474"/>
      <c r="D1" s="474"/>
      <c r="E1" s="474"/>
      <c r="F1" s="474"/>
      <c r="G1" s="474"/>
      <c r="H1" s="474"/>
      <c r="I1" s="474"/>
      <c r="J1" s="474"/>
      <c r="K1" s="474"/>
      <c r="L1" s="474"/>
      <c r="M1" s="474"/>
      <c r="N1" s="474"/>
      <c r="O1" s="474"/>
      <c r="P1" s="474"/>
      <c r="Q1" s="474"/>
      <c r="R1" s="474"/>
      <c r="S1" s="474"/>
      <c r="T1" s="474"/>
      <c r="U1" s="474"/>
      <c r="V1" s="474"/>
      <c r="W1" s="474"/>
    </row>
    <row r="2" spans="1:23" ht="42" customHeight="1" thickBot="1">
      <c r="A2" s="206" t="s">
        <v>49</v>
      </c>
      <c r="B2" s="206"/>
      <c r="C2" s="206"/>
      <c r="D2" s="206"/>
      <c r="E2" s="206"/>
      <c r="F2" s="206"/>
      <c r="G2" s="206" t="s">
        <v>140</v>
      </c>
      <c r="H2" s="206"/>
      <c r="I2" s="206"/>
      <c r="J2" s="206"/>
      <c r="K2" s="206"/>
      <c r="L2" s="6"/>
      <c r="M2" s="6"/>
      <c r="N2" s="6"/>
      <c r="O2" s="207" t="s">
        <v>446</v>
      </c>
      <c r="P2" s="207"/>
      <c r="Q2" s="207"/>
      <c r="R2" s="207"/>
      <c r="S2" s="207"/>
      <c r="T2" s="207"/>
      <c r="U2" s="207"/>
      <c r="V2" s="207"/>
      <c r="W2" s="207"/>
    </row>
    <row r="3" spans="1:23" s="13" customFormat="1" ht="16.5" customHeight="1">
      <c r="A3" s="208" t="s">
        <v>11</v>
      </c>
      <c r="B3" s="210" t="s">
        <v>396</v>
      </c>
      <c r="C3" s="211"/>
      <c r="D3" s="211"/>
      <c r="E3" s="211"/>
      <c r="F3" s="212"/>
      <c r="G3" s="210" t="s">
        <v>395</v>
      </c>
      <c r="H3" s="211"/>
      <c r="I3" s="211"/>
      <c r="J3" s="211"/>
      <c r="K3" s="212"/>
      <c r="L3" s="210" t="s">
        <v>397</v>
      </c>
      <c r="M3" s="211"/>
      <c r="N3" s="211"/>
      <c r="O3" s="211"/>
      <c r="P3" s="212"/>
      <c r="Q3" s="210" t="s">
        <v>398</v>
      </c>
      <c r="R3" s="211"/>
      <c r="S3" s="211"/>
      <c r="T3" s="211"/>
      <c r="U3" s="212"/>
      <c r="V3" s="292" t="s">
        <v>12</v>
      </c>
      <c r="W3" s="215"/>
    </row>
    <row r="4" spans="1:23" s="13" customFormat="1" ht="17.25" thickBot="1">
      <c r="A4" s="209"/>
      <c r="B4" s="216" t="s">
        <v>29</v>
      </c>
      <c r="C4" s="217"/>
      <c r="D4" s="24" t="s">
        <v>30</v>
      </c>
      <c r="E4" s="24" t="s">
        <v>31</v>
      </c>
      <c r="F4" s="25" t="s">
        <v>32</v>
      </c>
      <c r="G4" s="216" t="s">
        <v>29</v>
      </c>
      <c r="H4" s="217"/>
      <c r="I4" s="24" t="s">
        <v>30</v>
      </c>
      <c r="J4" s="24" t="s">
        <v>31</v>
      </c>
      <c r="K4" s="25" t="s">
        <v>32</v>
      </c>
      <c r="L4" s="216" t="s">
        <v>29</v>
      </c>
      <c r="M4" s="217"/>
      <c r="N4" s="24" t="s">
        <v>30</v>
      </c>
      <c r="O4" s="24" t="s">
        <v>31</v>
      </c>
      <c r="P4" s="25" t="s">
        <v>32</v>
      </c>
      <c r="Q4" s="216" t="s">
        <v>29</v>
      </c>
      <c r="R4" s="217"/>
      <c r="S4" s="24" t="s">
        <v>30</v>
      </c>
      <c r="T4" s="24" t="s">
        <v>31</v>
      </c>
      <c r="U4" s="25" t="s">
        <v>32</v>
      </c>
      <c r="V4" s="54" t="s">
        <v>31</v>
      </c>
      <c r="W4" s="25" t="s">
        <v>32</v>
      </c>
    </row>
    <row r="5" spans="1:23" s="13" customFormat="1" ht="16.5">
      <c r="A5" s="586" t="s">
        <v>199</v>
      </c>
      <c r="B5" s="582" t="s">
        <v>201</v>
      </c>
      <c r="C5" s="583"/>
      <c r="D5" s="96">
        <v>0</v>
      </c>
      <c r="E5" s="96">
        <v>3</v>
      </c>
      <c r="F5" s="98">
        <v>3</v>
      </c>
      <c r="G5" s="582" t="s">
        <v>202</v>
      </c>
      <c r="H5" s="583"/>
      <c r="I5" s="96">
        <v>0</v>
      </c>
      <c r="J5" s="96">
        <v>3</v>
      </c>
      <c r="K5" s="98">
        <v>3</v>
      </c>
      <c r="L5" s="582"/>
      <c r="M5" s="583"/>
      <c r="N5" s="96"/>
      <c r="O5" s="96"/>
      <c r="P5" s="98"/>
      <c r="Q5" s="582"/>
      <c r="R5" s="583"/>
      <c r="S5" s="96"/>
      <c r="T5" s="96"/>
      <c r="U5" s="98"/>
      <c r="V5" s="623">
        <f>E7+J7+O7+T7</f>
        <v>6</v>
      </c>
      <c r="W5" s="620">
        <f>F7+K7+P7+U7</f>
        <v>6</v>
      </c>
    </row>
    <row r="6" spans="1:23" s="13" customFormat="1" ht="16.5">
      <c r="A6" s="587"/>
      <c r="B6" s="584"/>
      <c r="C6" s="585"/>
      <c r="D6" s="139"/>
      <c r="E6" s="139"/>
      <c r="F6" s="99"/>
      <c r="G6" s="584"/>
      <c r="H6" s="585"/>
      <c r="I6" s="139"/>
      <c r="J6" s="139"/>
      <c r="K6" s="99"/>
      <c r="L6" s="584"/>
      <c r="M6" s="585"/>
      <c r="N6" s="107"/>
      <c r="O6" s="107"/>
      <c r="P6" s="99"/>
      <c r="Q6" s="584"/>
      <c r="R6" s="585"/>
      <c r="S6" s="107"/>
      <c r="T6" s="107"/>
      <c r="U6" s="99"/>
      <c r="V6" s="624"/>
      <c r="W6" s="621"/>
    </row>
    <row r="7" spans="1:23" s="13" customFormat="1" ht="17.25" thickBot="1">
      <c r="A7" s="588"/>
      <c r="B7" s="287" t="s">
        <v>198</v>
      </c>
      <c r="C7" s="288"/>
      <c r="D7" s="288"/>
      <c r="E7" s="138">
        <f>SUM(E5:E6)</f>
        <v>3</v>
      </c>
      <c r="F7" s="100">
        <f>SUM(F5:F6)</f>
        <v>3</v>
      </c>
      <c r="G7" s="287" t="s">
        <v>198</v>
      </c>
      <c r="H7" s="288"/>
      <c r="I7" s="288"/>
      <c r="J7" s="138">
        <f>SUM(J5:J6)</f>
        <v>3</v>
      </c>
      <c r="K7" s="100">
        <f>SUM(K5:K6)</f>
        <v>3</v>
      </c>
      <c r="L7" s="287" t="s">
        <v>198</v>
      </c>
      <c r="M7" s="288"/>
      <c r="N7" s="288"/>
      <c r="O7" s="108">
        <f>SUM(O5:O6)</f>
        <v>0</v>
      </c>
      <c r="P7" s="100">
        <f>SUM(P5:P6)</f>
        <v>0</v>
      </c>
      <c r="Q7" s="287" t="s">
        <v>198</v>
      </c>
      <c r="R7" s="288"/>
      <c r="S7" s="288"/>
      <c r="T7" s="108">
        <f>SUM(T5:T6)</f>
        <v>0</v>
      </c>
      <c r="U7" s="100">
        <f>SUM(U5:U6)</f>
        <v>0</v>
      </c>
      <c r="V7" s="625"/>
      <c r="W7" s="622"/>
    </row>
    <row r="8" spans="1:23" s="13" customFormat="1" ht="16.5">
      <c r="A8" s="219" t="s">
        <v>16</v>
      </c>
      <c r="B8" s="248" t="s">
        <v>68</v>
      </c>
      <c r="C8" s="249"/>
      <c r="D8" s="90">
        <v>2</v>
      </c>
      <c r="E8" s="90">
        <v>3</v>
      </c>
      <c r="F8" s="101">
        <v>3</v>
      </c>
      <c r="G8" s="248" t="s">
        <v>69</v>
      </c>
      <c r="H8" s="249"/>
      <c r="I8" s="90">
        <v>2</v>
      </c>
      <c r="J8" s="90">
        <v>3</v>
      </c>
      <c r="K8" s="101">
        <v>3</v>
      </c>
      <c r="L8" s="601" t="s">
        <v>70</v>
      </c>
      <c r="M8" s="602"/>
      <c r="N8" s="155">
        <v>2</v>
      </c>
      <c r="O8" s="155">
        <v>3</v>
      </c>
      <c r="P8" s="156">
        <v>3</v>
      </c>
      <c r="Q8" s="603" t="s">
        <v>71</v>
      </c>
      <c r="R8" s="604"/>
      <c r="S8" s="165">
        <v>2</v>
      </c>
      <c r="T8" s="165">
        <v>3</v>
      </c>
      <c r="U8" s="179">
        <v>3</v>
      </c>
      <c r="V8" s="626">
        <f>E14+J14+O14+T14</f>
        <v>22</v>
      </c>
      <c r="W8" s="629">
        <f>F14+K14+P14+U14</f>
        <v>22</v>
      </c>
    </row>
    <row r="9" spans="1:23" s="13" customFormat="1" ht="16.5">
      <c r="A9" s="220"/>
      <c r="B9" s="255" t="s">
        <v>73</v>
      </c>
      <c r="C9" s="256"/>
      <c r="D9" s="81">
        <v>2</v>
      </c>
      <c r="E9" s="81">
        <v>2</v>
      </c>
      <c r="F9" s="82">
        <v>2</v>
      </c>
      <c r="G9" s="255" t="s">
        <v>74</v>
      </c>
      <c r="H9" s="256"/>
      <c r="I9" s="81">
        <v>2</v>
      </c>
      <c r="J9" s="81">
        <v>2</v>
      </c>
      <c r="K9" s="82">
        <v>2</v>
      </c>
      <c r="L9" s="613" t="s">
        <v>72</v>
      </c>
      <c r="M9" s="614"/>
      <c r="N9" s="157">
        <v>2</v>
      </c>
      <c r="O9" s="157">
        <v>2</v>
      </c>
      <c r="P9" s="158">
        <v>2</v>
      </c>
      <c r="Q9" s="255"/>
      <c r="R9" s="256"/>
      <c r="S9" s="81"/>
      <c r="T9" s="81"/>
      <c r="U9" s="82"/>
      <c r="V9" s="627"/>
      <c r="W9" s="630"/>
    </row>
    <row r="10" spans="1:23" s="13" customFormat="1" ht="16.5">
      <c r="A10" s="220"/>
      <c r="B10" s="255"/>
      <c r="C10" s="256"/>
      <c r="D10" s="81"/>
      <c r="E10" s="81"/>
      <c r="F10" s="82"/>
      <c r="G10" s="255" t="s">
        <v>62</v>
      </c>
      <c r="H10" s="256"/>
      <c r="I10" s="81">
        <v>2</v>
      </c>
      <c r="J10" s="81">
        <v>2</v>
      </c>
      <c r="K10" s="82">
        <v>2</v>
      </c>
      <c r="L10" s="281" t="s">
        <v>46</v>
      </c>
      <c r="M10" s="282"/>
      <c r="N10" s="157">
        <v>2</v>
      </c>
      <c r="O10" s="157">
        <v>2</v>
      </c>
      <c r="P10" s="158">
        <v>2</v>
      </c>
      <c r="Q10" s="255"/>
      <c r="R10" s="256"/>
      <c r="S10" s="81"/>
      <c r="T10" s="81"/>
      <c r="U10" s="82"/>
      <c r="V10" s="627"/>
      <c r="W10" s="630"/>
    </row>
    <row r="11" spans="1:23" s="13" customFormat="1" ht="16.5">
      <c r="A11" s="220"/>
      <c r="B11" s="255"/>
      <c r="C11" s="256"/>
      <c r="D11" s="81"/>
      <c r="E11" s="81"/>
      <c r="F11" s="82"/>
      <c r="G11" s="255"/>
      <c r="H11" s="256"/>
      <c r="I11" s="81"/>
      <c r="J11" s="81"/>
      <c r="K11" s="82"/>
      <c r="L11" s="257"/>
      <c r="M11" s="258"/>
      <c r="N11" s="81"/>
      <c r="O11" s="81"/>
      <c r="P11" s="82"/>
      <c r="Q11" s="608"/>
      <c r="R11" s="609"/>
      <c r="S11" s="112"/>
      <c r="T11" s="81"/>
      <c r="U11" s="82"/>
      <c r="V11" s="627"/>
      <c r="W11" s="630"/>
    </row>
    <row r="12" spans="1:23" s="13" customFormat="1" ht="16.5">
      <c r="A12" s="220"/>
      <c r="B12" s="255"/>
      <c r="C12" s="256"/>
      <c r="D12" s="81"/>
      <c r="E12" s="81"/>
      <c r="F12" s="82"/>
      <c r="G12" s="255"/>
      <c r="H12" s="256"/>
      <c r="I12" s="81"/>
      <c r="J12" s="81"/>
      <c r="K12" s="82"/>
      <c r="L12" s="257"/>
      <c r="M12" s="258"/>
      <c r="N12" s="81"/>
      <c r="O12" s="81"/>
      <c r="P12" s="82"/>
      <c r="Q12" s="608"/>
      <c r="R12" s="609"/>
      <c r="S12" s="112"/>
      <c r="T12" s="81"/>
      <c r="U12" s="82"/>
      <c r="V12" s="627"/>
      <c r="W12" s="630"/>
    </row>
    <row r="13" spans="1:23" s="13" customFormat="1" ht="16.5">
      <c r="A13" s="220"/>
      <c r="B13" s="255"/>
      <c r="C13" s="256"/>
      <c r="D13" s="81"/>
      <c r="E13" s="81"/>
      <c r="F13" s="82"/>
      <c r="G13" s="255"/>
      <c r="H13" s="256"/>
      <c r="I13" s="81"/>
      <c r="J13" s="81"/>
      <c r="K13" s="82"/>
      <c r="L13" s="257"/>
      <c r="M13" s="258"/>
      <c r="N13" s="81"/>
      <c r="O13" s="81"/>
      <c r="P13" s="82"/>
      <c r="Q13" s="608"/>
      <c r="R13" s="609"/>
      <c r="S13" s="112"/>
      <c r="T13" s="81"/>
      <c r="U13" s="82"/>
      <c r="V13" s="627"/>
      <c r="W13" s="630"/>
    </row>
    <row r="14" spans="1:23" s="13" customFormat="1" ht="17.25" thickBot="1">
      <c r="A14" s="221"/>
      <c r="B14" s="267" t="s">
        <v>15</v>
      </c>
      <c r="C14" s="268"/>
      <c r="D14" s="269"/>
      <c r="E14" s="91">
        <f>SUM(E8:E13)</f>
        <v>5</v>
      </c>
      <c r="F14" s="102">
        <f>SUM(F8:F13)</f>
        <v>5</v>
      </c>
      <c r="G14" s="267" t="s">
        <v>15</v>
      </c>
      <c r="H14" s="268"/>
      <c r="I14" s="269"/>
      <c r="J14" s="91">
        <f>SUM(J8:J13)</f>
        <v>7</v>
      </c>
      <c r="K14" s="102">
        <f>SUM(K8:K13)</f>
        <v>7</v>
      </c>
      <c r="L14" s="267" t="s">
        <v>15</v>
      </c>
      <c r="M14" s="268"/>
      <c r="N14" s="269"/>
      <c r="O14" s="91">
        <f>SUM(O8:O13)</f>
        <v>7</v>
      </c>
      <c r="P14" s="102">
        <f>SUM(P8:P13)</f>
        <v>7</v>
      </c>
      <c r="Q14" s="267" t="s">
        <v>15</v>
      </c>
      <c r="R14" s="268"/>
      <c r="S14" s="269"/>
      <c r="T14" s="91">
        <f>SUM(T8:T13)</f>
        <v>3</v>
      </c>
      <c r="U14" s="102">
        <f>SUM(U8:U13)</f>
        <v>3</v>
      </c>
      <c r="V14" s="628"/>
      <c r="W14" s="631"/>
    </row>
    <row r="15" spans="1:23" s="13" customFormat="1" ht="16.5" customHeight="1">
      <c r="A15" s="219" t="s">
        <v>17</v>
      </c>
      <c r="B15" s="248" t="s">
        <v>88</v>
      </c>
      <c r="C15" s="249"/>
      <c r="D15" s="90">
        <v>3</v>
      </c>
      <c r="E15" s="90">
        <v>2</v>
      </c>
      <c r="F15" s="101">
        <v>2</v>
      </c>
      <c r="G15" s="248" t="s">
        <v>376</v>
      </c>
      <c r="H15" s="249"/>
      <c r="I15" s="90">
        <v>3</v>
      </c>
      <c r="J15" s="90">
        <v>2</v>
      </c>
      <c r="K15" s="101">
        <v>2</v>
      </c>
      <c r="L15" s="248" t="s">
        <v>394</v>
      </c>
      <c r="M15" s="249"/>
      <c r="N15" s="90">
        <v>3</v>
      </c>
      <c r="O15" s="90">
        <v>2</v>
      </c>
      <c r="P15" s="101">
        <v>2</v>
      </c>
      <c r="Q15" s="603" t="s">
        <v>373</v>
      </c>
      <c r="R15" s="604"/>
      <c r="S15" s="165">
        <v>3</v>
      </c>
      <c r="T15" s="165">
        <v>2</v>
      </c>
      <c r="U15" s="181">
        <v>2</v>
      </c>
      <c r="V15" s="640">
        <f>E36+J36+O36+T36</f>
        <v>44</v>
      </c>
      <c r="W15" s="629">
        <f>F36+K36+P36+U36</f>
        <v>44</v>
      </c>
    </row>
    <row r="16" spans="1:23" s="13" customFormat="1" ht="16.5">
      <c r="A16" s="633"/>
      <c r="B16" s="255" t="s">
        <v>75</v>
      </c>
      <c r="C16" s="256"/>
      <c r="D16" s="81">
        <v>3</v>
      </c>
      <c r="E16" s="81">
        <v>2</v>
      </c>
      <c r="F16" s="82">
        <v>2</v>
      </c>
      <c r="G16" s="255" t="s">
        <v>86</v>
      </c>
      <c r="H16" s="256"/>
      <c r="I16" s="81">
        <v>3</v>
      </c>
      <c r="J16" s="81">
        <v>2</v>
      </c>
      <c r="K16" s="82">
        <v>2</v>
      </c>
      <c r="L16" s="255" t="s">
        <v>89</v>
      </c>
      <c r="M16" s="256"/>
      <c r="N16" s="81">
        <v>3</v>
      </c>
      <c r="O16" s="81">
        <v>2</v>
      </c>
      <c r="P16" s="82">
        <v>2</v>
      </c>
      <c r="Q16" s="255" t="s">
        <v>256</v>
      </c>
      <c r="R16" s="256"/>
      <c r="S16" s="81">
        <v>3</v>
      </c>
      <c r="T16" s="81">
        <v>2</v>
      </c>
      <c r="U16" s="113">
        <v>2</v>
      </c>
      <c r="V16" s="641"/>
      <c r="W16" s="630"/>
    </row>
    <row r="17" spans="1:23" s="13" customFormat="1" ht="16.5">
      <c r="A17" s="633"/>
      <c r="B17" s="255" t="s">
        <v>76</v>
      </c>
      <c r="C17" s="256"/>
      <c r="D17" s="81">
        <v>3</v>
      </c>
      <c r="E17" s="81">
        <v>2</v>
      </c>
      <c r="F17" s="82">
        <v>2</v>
      </c>
      <c r="G17" s="255" t="s">
        <v>372</v>
      </c>
      <c r="H17" s="256"/>
      <c r="I17" s="81">
        <v>3</v>
      </c>
      <c r="J17" s="81">
        <v>3</v>
      </c>
      <c r="K17" s="82">
        <v>3</v>
      </c>
      <c r="L17" s="255" t="s">
        <v>90</v>
      </c>
      <c r="M17" s="256"/>
      <c r="N17" s="81">
        <v>3</v>
      </c>
      <c r="O17" s="81">
        <v>2</v>
      </c>
      <c r="P17" s="82">
        <v>2</v>
      </c>
      <c r="Q17" s="285" t="s">
        <v>371</v>
      </c>
      <c r="R17" s="286"/>
      <c r="S17" s="166">
        <v>3</v>
      </c>
      <c r="T17" s="166">
        <v>2</v>
      </c>
      <c r="U17" s="180">
        <v>2</v>
      </c>
      <c r="V17" s="641"/>
      <c r="W17" s="630"/>
    </row>
    <row r="18" spans="1:23" s="13" customFormat="1" ht="16.5">
      <c r="A18" s="633"/>
      <c r="B18" s="255" t="s">
        <v>77</v>
      </c>
      <c r="C18" s="256"/>
      <c r="D18" s="81">
        <v>3</v>
      </c>
      <c r="E18" s="81">
        <v>2</v>
      </c>
      <c r="F18" s="82">
        <v>2</v>
      </c>
      <c r="G18" s="255" t="s">
        <v>81</v>
      </c>
      <c r="H18" s="256"/>
      <c r="I18" s="81">
        <v>3</v>
      </c>
      <c r="J18" s="81">
        <v>2</v>
      </c>
      <c r="K18" s="82">
        <v>2</v>
      </c>
      <c r="L18" s="281" t="s">
        <v>91</v>
      </c>
      <c r="M18" s="282"/>
      <c r="N18" s="157">
        <v>3</v>
      </c>
      <c r="O18" s="157">
        <v>2</v>
      </c>
      <c r="P18" s="158">
        <v>2</v>
      </c>
      <c r="Q18" s="285" t="s">
        <v>98</v>
      </c>
      <c r="R18" s="286"/>
      <c r="S18" s="166">
        <v>3</v>
      </c>
      <c r="T18" s="166">
        <v>2</v>
      </c>
      <c r="U18" s="180">
        <v>2</v>
      </c>
      <c r="V18" s="641"/>
      <c r="W18" s="630"/>
    </row>
    <row r="19" spans="1:23" s="13" customFormat="1" ht="16.5">
      <c r="A19" s="633"/>
      <c r="B19" s="255" t="s">
        <v>294</v>
      </c>
      <c r="C19" s="256"/>
      <c r="D19" s="81">
        <v>3</v>
      </c>
      <c r="E19" s="81">
        <v>3</v>
      </c>
      <c r="F19" s="82">
        <v>3</v>
      </c>
      <c r="G19" s="255" t="s">
        <v>439</v>
      </c>
      <c r="H19" s="256"/>
      <c r="I19" s="81">
        <v>3</v>
      </c>
      <c r="J19" s="81">
        <v>2</v>
      </c>
      <c r="K19" s="82">
        <v>2</v>
      </c>
      <c r="L19" s="281" t="s">
        <v>83</v>
      </c>
      <c r="M19" s="282"/>
      <c r="N19" s="157">
        <v>3</v>
      </c>
      <c r="O19" s="157">
        <v>2</v>
      </c>
      <c r="P19" s="158">
        <v>2</v>
      </c>
      <c r="Q19" s="255" t="s">
        <v>99</v>
      </c>
      <c r="R19" s="256"/>
      <c r="S19" s="81">
        <v>3</v>
      </c>
      <c r="T19" s="81">
        <v>2</v>
      </c>
      <c r="U19" s="113">
        <v>2</v>
      </c>
      <c r="V19" s="641"/>
      <c r="W19" s="630"/>
    </row>
    <row r="20" spans="1:23" s="13" customFormat="1" ht="16.5">
      <c r="A20" s="633"/>
      <c r="B20" s="255" t="s">
        <v>252</v>
      </c>
      <c r="C20" s="256"/>
      <c r="D20" s="81">
        <v>3</v>
      </c>
      <c r="E20" s="81">
        <v>3</v>
      </c>
      <c r="F20" s="82">
        <v>3</v>
      </c>
      <c r="G20" s="255" t="s">
        <v>374</v>
      </c>
      <c r="H20" s="256"/>
      <c r="I20" s="81">
        <v>3</v>
      </c>
      <c r="J20" s="81">
        <v>2</v>
      </c>
      <c r="K20" s="82">
        <v>2</v>
      </c>
      <c r="L20" s="255" t="s">
        <v>93</v>
      </c>
      <c r="M20" s="256"/>
      <c r="N20" s="81">
        <v>3</v>
      </c>
      <c r="O20" s="81">
        <v>2</v>
      </c>
      <c r="P20" s="82">
        <v>2</v>
      </c>
      <c r="Q20" s="285" t="s">
        <v>389</v>
      </c>
      <c r="R20" s="286"/>
      <c r="S20" s="166">
        <v>3</v>
      </c>
      <c r="T20" s="166">
        <v>2</v>
      </c>
      <c r="U20" s="180">
        <v>2</v>
      </c>
      <c r="V20" s="641"/>
      <c r="W20" s="630"/>
    </row>
    <row r="21" spans="1:23" s="13" customFormat="1" ht="16.5">
      <c r="A21" s="633"/>
      <c r="B21" s="255" t="s">
        <v>102</v>
      </c>
      <c r="C21" s="574"/>
      <c r="D21" s="81">
        <v>3</v>
      </c>
      <c r="E21" s="81">
        <v>2</v>
      </c>
      <c r="F21" s="82">
        <v>2</v>
      </c>
      <c r="G21" s="255" t="s">
        <v>101</v>
      </c>
      <c r="H21" s="256"/>
      <c r="I21" s="81">
        <v>3</v>
      </c>
      <c r="J21" s="81">
        <v>2</v>
      </c>
      <c r="K21" s="82">
        <v>2</v>
      </c>
      <c r="L21" s="281" t="s">
        <v>94</v>
      </c>
      <c r="M21" s="282"/>
      <c r="N21" s="157">
        <v>3</v>
      </c>
      <c r="O21" s="157">
        <v>2</v>
      </c>
      <c r="P21" s="158">
        <v>2</v>
      </c>
      <c r="Q21" s="255" t="s">
        <v>117</v>
      </c>
      <c r="R21" s="256"/>
      <c r="S21" s="81">
        <v>3</v>
      </c>
      <c r="T21" s="81">
        <v>2</v>
      </c>
      <c r="U21" s="113">
        <v>2</v>
      </c>
      <c r="V21" s="641"/>
      <c r="W21" s="630"/>
    </row>
    <row r="22" spans="1:23" s="13" customFormat="1" ht="16.5">
      <c r="A22" s="633"/>
      <c r="B22" s="255" t="s">
        <v>103</v>
      </c>
      <c r="C22" s="574"/>
      <c r="D22" s="81">
        <v>3</v>
      </c>
      <c r="E22" s="81">
        <v>2</v>
      </c>
      <c r="F22" s="82">
        <v>2</v>
      </c>
      <c r="G22" s="255" t="s">
        <v>104</v>
      </c>
      <c r="H22" s="256"/>
      <c r="I22" s="81">
        <v>3</v>
      </c>
      <c r="J22" s="81">
        <v>2</v>
      </c>
      <c r="K22" s="82">
        <v>2</v>
      </c>
      <c r="L22" s="281" t="s">
        <v>95</v>
      </c>
      <c r="M22" s="282"/>
      <c r="N22" s="157">
        <v>3</v>
      </c>
      <c r="O22" s="157">
        <v>2</v>
      </c>
      <c r="P22" s="158">
        <v>2</v>
      </c>
      <c r="Q22" s="285" t="s">
        <v>382</v>
      </c>
      <c r="R22" s="286"/>
      <c r="S22" s="166">
        <v>3</v>
      </c>
      <c r="T22" s="166">
        <v>2</v>
      </c>
      <c r="U22" s="180">
        <v>2</v>
      </c>
      <c r="V22" s="641"/>
      <c r="W22" s="630"/>
    </row>
    <row r="23" spans="1:23" s="13" customFormat="1" ht="16.5">
      <c r="A23" s="633"/>
      <c r="B23" s="255" t="s">
        <v>295</v>
      </c>
      <c r="C23" s="256"/>
      <c r="D23" s="81">
        <v>3</v>
      </c>
      <c r="E23" s="81">
        <v>2</v>
      </c>
      <c r="F23" s="82">
        <v>2</v>
      </c>
      <c r="G23" s="255" t="s">
        <v>429</v>
      </c>
      <c r="H23" s="256"/>
      <c r="I23" s="81">
        <v>3</v>
      </c>
      <c r="J23" s="81">
        <v>3</v>
      </c>
      <c r="K23" s="82">
        <v>3</v>
      </c>
      <c r="L23" s="255" t="s">
        <v>108</v>
      </c>
      <c r="M23" s="256"/>
      <c r="N23" s="81">
        <v>3</v>
      </c>
      <c r="O23" s="81">
        <v>2</v>
      </c>
      <c r="P23" s="82">
        <v>2</v>
      </c>
      <c r="Q23" s="255" t="s">
        <v>112</v>
      </c>
      <c r="R23" s="256"/>
      <c r="S23" s="81">
        <v>3</v>
      </c>
      <c r="T23" s="81">
        <v>2</v>
      </c>
      <c r="U23" s="113">
        <v>2</v>
      </c>
      <c r="V23" s="641"/>
      <c r="W23" s="630"/>
    </row>
    <row r="24" spans="1:23" s="13" customFormat="1" ht="16.5">
      <c r="A24" s="633"/>
      <c r="B24" s="255" t="s">
        <v>115</v>
      </c>
      <c r="C24" s="574"/>
      <c r="D24" s="81">
        <v>3</v>
      </c>
      <c r="E24" s="81">
        <v>2</v>
      </c>
      <c r="F24" s="82">
        <v>2</v>
      </c>
      <c r="G24" s="255" t="s">
        <v>106</v>
      </c>
      <c r="H24" s="256"/>
      <c r="I24" s="81">
        <v>3</v>
      </c>
      <c r="J24" s="81">
        <v>2</v>
      </c>
      <c r="K24" s="82">
        <v>2</v>
      </c>
      <c r="L24" s="255" t="s">
        <v>109</v>
      </c>
      <c r="M24" s="256"/>
      <c r="N24" s="81">
        <v>3</v>
      </c>
      <c r="O24" s="81">
        <v>2</v>
      </c>
      <c r="P24" s="82">
        <v>2</v>
      </c>
      <c r="Q24" s="255" t="s">
        <v>392</v>
      </c>
      <c r="R24" s="256"/>
      <c r="S24" s="81">
        <v>3</v>
      </c>
      <c r="T24" s="81">
        <v>2</v>
      </c>
      <c r="U24" s="113">
        <v>2</v>
      </c>
      <c r="V24" s="641"/>
      <c r="W24" s="630"/>
    </row>
    <row r="25" spans="1:23" s="13" customFormat="1" ht="16.5">
      <c r="A25" s="633"/>
      <c r="B25" s="255" t="s">
        <v>289</v>
      </c>
      <c r="C25" s="256"/>
      <c r="D25" s="81">
        <v>3</v>
      </c>
      <c r="E25" s="81">
        <v>2</v>
      </c>
      <c r="F25" s="82">
        <v>2</v>
      </c>
      <c r="G25" s="632" t="s">
        <v>388</v>
      </c>
      <c r="H25" s="256"/>
      <c r="I25" s="81">
        <v>3</v>
      </c>
      <c r="J25" s="81">
        <v>2</v>
      </c>
      <c r="K25" s="82">
        <v>2</v>
      </c>
      <c r="L25" s="255" t="s">
        <v>296</v>
      </c>
      <c r="M25" s="256"/>
      <c r="N25" s="81">
        <v>3</v>
      </c>
      <c r="O25" s="81">
        <v>2</v>
      </c>
      <c r="P25" s="82">
        <v>2</v>
      </c>
      <c r="Q25" s="285" t="s">
        <v>114</v>
      </c>
      <c r="R25" s="286"/>
      <c r="S25" s="166">
        <v>3</v>
      </c>
      <c r="T25" s="166">
        <v>2</v>
      </c>
      <c r="U25" s="180">
        <v>2</v>
      </c>
      <c r="V25" s="641"/>
      <c r="W25" s="630"/>
    </row>
    <row r="26" spans="1:23" s="13" customFormat="1" ht="16.5">
      <c r="A26" s="633"/>
      <c r="B26" s="255" t="s">
        <v>420</v>
      </c>
      <c r="C26" s="256"/>
      <c r="D26" s="81">
        <v>3</v>
      </c>
      <c r="E26" s="81">
        <v>2</v>
      </c>
      <c r="F26" s="82">
        <v>2</v>
      </c>
      <c r="G26" s="255" t="s">
        <v>135</v>
      </c>
      <c r="H26" s="256"/>
      <c r="I26" s="81">
        <v>3</v>
      </c>
      <c r="J26" s="81">
        <v>2</v>
      </c>
      <c r="K26" s="82">
        <v>2</v>
      </c>
      <c r="L26" s="255" t="s">
        <v>116</v>
      </c>
      <c r="M26" s="256"/>
      <c r="N26" s="81">
        <v>3</v>
      </c>
      <c r="O26" s="81">
        <v>2</v>
      </c>
      <c r="P26" s="82">
        <v>2</v>
      </c>
      <c r="Q26" s="255" t="s">
        <v>253</v>
      </c>
      <c r="R26" s="256"/>
      <c r="S26" s="81">
        <v>3</v>
      </c>
      <c r="T26" s="81">
        <v>2</v>
      </c>
      <c r="U26" s="113">
        <v>2</v>
      </c>
      <c r="V26" s="641"/>
      <c r="W26" s="630"/>
    </row>
    <row r="27" spans="1:23" s="13" customFormat="1" ht="16.5">
      <c r="A27" s="633"/>
      <c r="B27" s="255" t="s">
        <v>428</v>
      </c>
      <c r="C27" s="256"/>
      <c r="D27" s="81">
        <v>3</v>
      </c>
      <c r="E27" s="81">
        <v>2</v>
      </c>
      <c r="F27" s="82">
        <v>2</v>
      </c>
      <c r="G27" s="255" t="s">
        <v>390</v>
      </c>
      <c r="H27" s="256"/>
      <c r="I27" s="81">
        <v>3</v>
      </c>
      <c r="J27" s="81">
        <v>2</v>
      </c>
      <c r="K27" s="82">
        <v>2</v>
      </c>
      <c r="L27" s="255" t="s">
        <v>111</v>
      </c>
      <c r="M27" s="256"/>
      <c r="N27" s="81">
        <v>3</v>
      </c>
      <c r="O27" s="81">
        <v>2</v>
      </c>
      <c r="P27" s="82">
        <v>2</v>
      </c>
      <c r="Q27" s="255" t="s">
        <v>421</v>
      </c>
      <c r="R27" s="256"/>
      <c r="S27" s="81">
        <v>3</v>
      </c>
      <c r="T27" s="81">
        <v>2</v>
      </c>
      <c r="U27" s="113">
        <v>2</v>
      </c>
      <c r="V27" s="641"/>
      <c r="W27" s="630"/>
    </row>
    <row r="28" spans="1:23" s="13" customFormat="1" ht="16.5">
      <c r="A28" s="633"/>
      <c r="B28" s="255"/>
      <c r="C28" s="256"/>
      <c r="D28" s="81"/>
      <c r="E28" s="81"/>
      <c r="F28" s="82"/>
      <c r="G28" s="255" t="s">
        <v>430</v>
      </c>
      <c r="H28" s="256"/>
      <c r="I28" s="81">
        <v>3</v>
      </c>
      <c r="J28" s="81">
        <v>2</v>
      </c>
      <c r="K28" s="82">
        <v>2</v>
      </c>
      <c r="L28" s="281" t="s">
        <v>423</v>
      </c>
      <c r="M28" s="282"/>
      <c r="N28" s="157">
        <v>3</v>
      </c>
      <c r="O28" s="157">
        <v>2</v>
      </c>
      <c r="P28" s="158">
        <v>2</v>
      </c>
      <c r="Q28" s="285" t="s">
        <v>427</v>
      </c>
      <c r="R28" s="286"/>
      <c r="S28" s="166">
        <v>3</v>
      </c>
      <c r="T28" s="166">
        <v>2</v>
      </c>
      <c r="U28" s="180">
        <v>2</v>
      </c>
      <c r="V28" s="641"/>
      <c r="W28" s="630"/>
    </row>
    <row r="29" spans="1:23" s="13" customFormat="1" ht="16.5">
      <c r="A29" s="633"/>
      <c r="B29" s="255"/>
      <c r="C29" s="256"/>
      <c r="D29" s="81"/>
      <c r="E29" s="81"/>
      <c r="F29" s="82"/>
      <c r="G29" s="255"/>
      <c r="H29" s="256"/>
      <c r="I29" s="81"/>
      <c r="J29" s="81"/>
      <c r="K29" s="82"/>
      <c r="L29" s="255" t="s">
        <v>425</v>
      </c>
      <c r="M29" s="256"/>
      <c r="N29" s="81">
        <v>3</v>
      </c>
      <c r="O29" s="81">
        <v>2</v>
      </c>
      <c r="P29" s="82">
        <v>2</v>
      </c>
      <c r="Q29" s="255"/>
      <c r="R29" s="256"/>
      <c r="S29" s="81"/>
      <c r="T29" s="81"/>
      <c r="U29" s="113"/>
      <c r="V29" s="641"/>
      <c r="W29" s="630"/>
    </row>
    <row r="30" spans="1:23" s="13" customFormat="1" ht="16.5">
      <c r="A30" s="633"/>
      <c r="B30" s="255"/>
      <c r="C30" s="574"/>
      <c r="D30" s="81"/>
      <c r="E30" s="81"/>
      <c r="F30" s="82"/>
      <c r="G30" s="255"/>
      <c r="H30" s="256"/>
      <c r="I30" s="81"/>
      <c r="J30" s="81"/>
      <c r="K30" s="82"/>
      <c r="L30" s="255"/>
      <c r="M30" s="574"/>
      <c r="N30" s="81"/>
      <c r="O30" s="81"/>
      <c r="P30" s="82"/>
      <c r="Q30" s="255"/>
      <c r="R30" s="574"/>
      <c r="S30" s="81"/>
      <c r="T30" s="81"/>
      <c r="U30" s="113"/>
      <c r="V30" s="641"/>
      <c r="W30" s="630"/>
    </row>
    <row r="31" spans="1:23" s="13" customFormat="1" ht="16.5">
      <c r="A31" s="633"/>
      <c r="B31" s="255"/>
      <c r="C31" s="256"/>
      <c r="D31" s="81"/>
      <c r="E31" s="81"/>
      <c r="F31" s="82"/>
      <c r="G31" s="255"/>
      <c r="H31" s="256"/>
      <c r="I31" s="81"/>
      <c r="J31" s="81"/>
      <c r="K31" s="82"/>
      <c r="L31" s="255"/>
      <c r="M31" s="256"/>
      <c r="N31" s="81"/>
      <c r="O31" s="81"/>
      <c r="P31" s="82"/>
      <c r="Q31" s="255"/>
      <c r="R31" s="256"/>
      <c r="S31" s="81"/>
      <c r="T31" s="81"/>
      <c r="U31" s="113"/>
      <c r="V31" s="641"/>
      <c r="W31" s="630"/>
    </row>
    <row r="32" spans="1:23" s="13" customFormat="1" ht="16.5">
      <c r="A32" s="633"/>
      <c r="B32" s="255"/>
      <c r="C32" s="256"/>
      <c r="D32" s="81"/>
      <c r="E32" s="81"/>
      <c r="F32" s="82"/>
      <c r="G32" s="283"/>
      <c r="H32" s="284"/>
      <c r="I32" s="110"/>
      <c r="J32" s="110"/>
      <c r="K32" s="111"/>
      <c r="L32" s="255"/>
      <c r="M32" s="256"/>
      <c r="N32" s="81"/>
      <c r="O32" s="81"/>
      <c r="P32" s="82"/>
      <c r="Q32" s="255"/>
      <c r="R32" s="256"/>
      <c r="S32" s="81"/>
      <c r="T32" s="81"/>
      <c r="U32" s="113"/>
      <c r="V32" s="641"/>
      <c r="W32" s="630"/>
    </row>
    <row r="33" spans="1:23" s="13" customFormat="1" ht="16.5">
      <c r="A33" s="633"/>
      <c r="B33" s="255"/>
      <c r="C33" s="256"/>
      <c r="D33" s="81"/>
      <c r="E33" s="81"/>
      <c r="F33" s="82"/>
      <c r="G33" s="255"/>
      <c r="H33" s="256"/>
      <c r="I33" s="81"/>
      <c r="J33" s="81"/>
      <c r="K33" s="82"/>
      <c r="L33" s="255"/>
      <c r="M33" s="256"/>
      <c r="N33" s="81"/>
      <c r="O33" s="81"/>
      <c r="P33" s="82"/>
      <c r="Q33" s="255"/>
      <c r="R33" s="256"/>
      <c r="S33" s="81"/>
      <c r="T33" s="81"/>
      <c r="U33" s="113"/>
      <c r="V33" s="641"/>
      <c r="W33" s="630"/>
    </row>
    <row r="34" spans="1:23" s="13" customFormat="1" ht="16.5">
      <c r="A34" s="633"/>
      <c r="B34" s="255"/>
      <c r="C34" s="256"/>
      <c r="D34" s="81"/>
      <c r="E34" s="81"/>
      <c r="F34" s="82"/>
      <c r="G34" s="255"/>
      <c r="H34" s="256"/>
      <c r="I34" s="81"/>
      <c r="J34" s="81"/>
      <c r="K34" s="82"/>
      <c r="L34" s="255"/>
      <c r="M34" s="256"/>
      <c r="N34" s="81"/>
      <c r="O34" s="81"/>
      <c r="P34" s="82"/>
      <c r="Q34" s="255"/>
      <c r="R34" s="256"/>
      <c r="S34" s="81"/>
      <c r="T34" s="81"/>
      <c r="U34" s="113"/>
      <c r="V34" s="641"/>
      <c r="W34" s="630"/>
    </row>
    <row r="35" spans="1:23" s="13" customFormat="1" ht="16.5">
      <c r="A35" s="633"/>
      <c r="B35" s="255"/>
      <c r="C35" s="256"/>
      <c r="D35" s="81"/>
      <c r="E35" s="81"/>
      <c r="F35" s="82"/>
      <c r="G35" s="255"/>
      <c r="H35" s="256"/>
      <c r="I35" s="81"/>
      <c r="J35" s="81"/>
      <c r="K35" s="82"/>
      <c r="L35" s="255"/>
      <c r="M35" s="256"/>
      <c r="N35" s="81"/>
      <c r="O35" s="81"/>
      <c r="P35" s="82"/>
      <c r="Q35" s="255"/>
      <c r="R35" s="256"/>
      <c r="S35" s="81"/>
      <c r="T35" s="81"/>
      <c r="U35" s="113"/>
      <c r="V35" s="641"/>
      <c r="W35" s="630"/>
    </row>
    <row r="36" spans="1:23" s="13" customFormat="1" ht="16.5">
      <c r="A36" s="633"/>
      <c r="B36" s="274" t="s">
        <v>18</v>
      </c>
      <c r="C36" s="275"/>
      <c r="D36" s="276"/>
      <c r="E36" s="139">
        <v>11</v>
      </c>
      <c r="F36" s="99">
        <v>11</v>
      </c>
      <c r="G36" s="274" t="s">
        <v>138</v>
      </c>
      <c r="H36" s="275"/>
      <c r="I36" s="276"/>
      <c r="J36" s="139">
        <v>9</v>
      </c>
      <c r="K36" s="99">
        <v>9</v>
      </c>
      <c r="L36" s="274" t="s">
        <v>18</v>
      </c>
      <c r="M36" s="275"/>
      <c r="N36" s="276"/>
      <c r="O36" s="107">
        <v>10</v>
      </c>
      <c r="P36" s="99">
        <v>10</v>
      </c>
      <c r="Q36" s="274" t="s">
        <v>18</v>
      </c>
      <c r="R36" s="275"/>
      <c r="S36" s="276"/>
      <c r="T36" s="107">
        <v>14</v>
      </c>
      <c r="U36" s="114">
        <v>14</v>
      </c>
      <c r="V36" s="641"/>
      <c r="W36" s="630"/>
    </row>
    <row r="37" spans="1:23" s="13" customFormat="1" ht="17.25" thickBot="1">
      <c r="A37" s="57"/>
      <c r="B37" s="287" t="s">
        <v>28</v>
      </c>
      <c r="C37" s="288"/>
      <c r="D37" s="289"/>
      <c r="E37" s="138">
        <f>E7+E14+E36</f>
        <v>19</v>
      </c>
      <c r="F37" s="138">
        <f>F7+F14+F36</f>
        <v>19</v>
      </c>
      <c r="G37" s="287" t="s">
        <v>28</v>
      </c>
      <c r="H37" s="288"/>
      <c r="I37" s="289"/>
      <c r="J37" s="138">
        <f>J7+J14+J36</f>
        <v>19</v>
      </c>
      <c r="K37" s="108">
        <f>K7+K14+K36</f>
        <v>19</v>
      </c>
      <c r="L37" s="287" t="s">
        <v>28</v>
      </c>
      <c r="M37" s="288"/>
      <c r="N37" s="289"/>
      <c r="O37" s="108">
        <f>O14+O36</f>
        <v>17</v>
      </c>
      <c r="P37" s="100">
        <f>P14+P36</f>
        <v>17</v>
      </c>
      <c r="Q37" s="287" t="s">
        <v>28</v>
      </c>
      <c r="R37" s="288"/>
      <c r="S37" s="289"/>
      <c r="T37" s="108">
        <f>T14+T36</f>
        <v>17</v>
      </c>
      <c r="U37" s="115">
        <f>U14+U36</f>
        <v>17</v>
      </c>
      <c r="V37" s="642"/>
      <c r="W37" s="643"/>
    </row>
    <row r="38" spans="1:23" ht="16.5">
      <c r="A38" s="634"/>
      <c r="B38" s="636" t="s">
        <v>33</v>
      </c>
      <c r="C38" s="28" t="s">
        <v>19</v>
      </c>
      <c r="D38" s="214" t="s">
        <v>20</v>
      </c>
      <c r="E38" s="214"/>
      <c r="F38" s="619" t="s">
        <v>204</v>
      </c>
      <c r="G38" s="297"/>
      <c r="H38" s="28" t="s">
        <v>34</v>
      </c>
      <c r="I38" s="214" t="s">
        <v>35</v>
      </c>
      <c r="J38" s="214"/>
      <c r="K38" s="296" t="s">
        <v>36</v>
      </c>
      <c r="L38" s="297"/>
      <c r="M38" s="28" t="s">
        <v>34</v>
      </c>
      <c r="N38" s="214" t="s">
        <v>35</v>
      </c>
      <c r="O38" s="214"/>
      <c r="P38" s="296" t="s">
        <v>37</v>
      </c>
      <c r="Q38" s="297"/>
      <c r="R38" s="28" t="s">
        <v>22</v>
      </c>
      <c r="S38" s="300" t="s">
        <v>23</v>
      </c>
      <c r="T38" s="301"/>
      <c r="U38" s="638" t="s">
        <v>38</v>
      </c>
      <c r="V38" s="644">
        <f>SUM(V5:V36)</f>
        <v>72</v>
      </c>
      <c r="W38" s="646">
        <f>SUM(W5:W36)</f>
        <v>72</v>
      </c>
    </row>
    <row r="39" spans="1:23" ht="17.25" thickBot="1">
      <c r="A39" s="635"/>
      <c r="B39" s="637"/>
      <c r="C39" s="24">
        <v>0</v>
      </c>
      <c r="D39" s="314">
        <v>0</v>
      </c>
      <c r="E39" s="314"/>
      <c r="F39" s="298"/>
      <c r="G39" s="299"/>
      <c r="H39" s="24">
        <f>V5+V8</f>
        <v>28</v>
      </c>
      <c r="I39" s="314">
        <f>W5+W8</f>
        <v>28</v>
      </c>
      <c r="J39" s="314"/>
      <c r="K39" s="298"/>
      <c r="L39" s="299"/>
      <c r="M39" s="24">
        <f>V15</f>
        <v>44</v>
      </c>
      <c r="N39" s="314">
        <f>W15</f>
        <v>44</v>
      </c>
      <c r="O39" s="314"/>
      <c r="P39" s="298"/>
      <c r="Q39" s="299"/>
      <c r="R39" s="24">
        <v>72</v>
      </c>
      <c r="S39" s="315">
        <v>72</v>
      </c>
      <c r="T39" s="218"/>
      <c r="U39" s="639"/>
      <c r="V39" s="645"/>
      <c r="W39" s="647"/>
    </row>
    <row r="40" spans="2:21" ht="16.5">
      <c r="B40" s="15" t="s">
        <v>352</v>
      </c>
      <c r="C40" s="15"/>
      <c r="D40" s="15"/>
      <c r="E40" s="15"/>
      <c r="F40" s="15"/>
      <c r="G40" s="15"/>
      <c r="H40" s="15"/>
      <c r="I40" s="15"/>
      <c r="J40" s="15"/>
      <c r="K40" s="15"/>
      <c r="L40" s="15"/>
      <c r="M40" s="15"/>
      <c r="N40" s="15"/>
      <c r="O40" s="15"/>
      <c r="P40" s="15"/>
      <c r="Q40" s="15"/>
      <c r="R40" s="15"/>
      <c r="S40" s="15"/>
      <c r="T40" s="15"/>
      <c r="U40" s="15"/>
    </row>
    <row r="41" spans="2:21" ht="16.5">
      <c r="B41" s="15"/>
      <c r="C41" s="15"/>
      <c r="D41" s="15"/>
      <c r="E41" s="15"/>
      <c r="F41" s="15"/>
      <c r="G41" s="15"/>
      <c r="H41" s="15"/>
      <c r="I41" s="15"/>
      <c r="J41" s="15"/>
      <c r="K41" s="15"/>
      <c r="L41" s="15"/>
      <c r="M41" s="15"/>
      <c r="N41" s="15"/>
      <c r="O41" s="15"/>
      <c r="P41" s="15"/>
      <c r="Q41" s="15"/>
      <c r="R41" s="15"/>
      <c r="S41" s="15"/>
      <c r="T41" s="15"/>
      <c r="U41" s="15"/>
    </row>
    <row r="42" spans="2:21" ht="16.5">
      <c r="B42" s="55"/>
      <c r="C42" s="55"/>
      <c r="D42" s="55"/>
      <c r="E42" s="55"/>
      <c r="F42" s="55"/>
      <c r="G42" s="55"/>
      <c r="H42" s="55"/>
      <c r="I42" s="55"/>
      <c r="J42" s="55"/>
      <c r="K42" s="55"/>
      <c r="L42" s="55"/>
      <c r="M42" s="55"/>
      <c r="N42" s="55"/>
      <c r="O42" s="55"/>
      <c r="P42" s="55"/>
      <c r="Q42" s="55"/>
      <c r="R42" s="55"/>
      <c r="S42" s="55"/>
      <c r="T42" s="55"/>
      <c r="U42" s="55"/>
    </row>
    <row r="43" spans="2:21" ht="16.5">
      <c r="B43" s="55"/>
      <c r="C43" s="55"/>
      <c r="D43" s="55"/>
      <c r="E43" s="55"/>
      <c r="F43" s="55"/>
      <c r="G43" s="55"/>
      <c r="H43" s="55"/>
      <c r="I43" s="55"/>
      <c r="J43" s="55"/>
      <c r="K43" s="55"/>
      <c r="L43" s="55"/>
      <c r="M43" s="55"/>
      <c r="N43" s="55"/>
      <c r="O43" s="55"/>
      <c r="P43" s="55"/>
      <c r="Q43" s="55"/>
      <c r="R43" s="55"/>
      <c r="S43" s="55"/>
      <c r="T43" s="55"/>
      <c r="U43" s="55"/>
    </row>
  </sheetData>
  <sheetProtection/>
  <mergeCells count="172">
    <mergeCell ref="W15:W36"/>
    <mergeCell ref="V37:W37"/>
    <mergeCell ref="V38:V39"/>
    <mergeCell ref="W38:W39"/>
    <mergeCell ref="B34:C34"/>
    <mergeCell ref="G34:H34"/>
    <mergeCell ref="L34:M34"/>
    <mergeCell ref="Q34:R34"/>
    <mergeCell ref="B33:C33"/>
    <mergeCell ref="G33:H33"/>
    <mergeCell ref="Q33:R33"/>
    <mergeCell ref="B31:C31"/>
    <mergeCell ref="G31:H31"/>
    <mergeCell ref="L31:M31"/>
    <mergeCell ref="Q31:R31"/>
    <mergeCell ref="B32:C32"/>
    <mergeCell ref="G32:H32"/>
    <mergeCell ref="L32:M32"/>
    <mergeCell ref="Q32:R32"/>
    <mergeCell ref="U38:U39"/>
    <mergeCell ref="G37:I37"/>
    <mergeCell ref="L37:N37"/>
    <mergeCell ref="V15:V36"/>
    <mergeCell ref="D39:E39"/>
    <mergeCell ref="I39:J39"/>
    <mergeCell ref="N39:O39"/>
    <mergeCell ref="S39:T39"/>
    <mergeCell ref="N38:O38"/>
    <mergeCell ref="L33:M33"/>
    <mergeCell ref="P38:Q39"/>
    <mergeCell ref="S38:T38"/>
    <mergeCell ref="B37:D37"/>
    <mergeCell ref="B38:B39"/>
    <mergeCell ref="D38:E38"/>
    <mergeCell ref="F38:G39"/>
    <mergeCell ref="I38:J38"/>
    <mergeCell ref="K38:L39"/>
    <mergeCell ref="A15:A36"/>
    <mergeCell ref="A38:A39"/>
    <mergeCell ref="Q37:S37"/>
    <mergeCell ref="B29:C29"/>
    <mergeCell ref="G29:H29"/>
    <mergeCell ref="L29:M29"/>
    <mergeCell ref="Q29:R29"/>
    <mergeCell ref="B35:C35"/>
    <mergeCell ref="G35:H35"/>
    <mergeCell ref="G30:H30"/>
    <mergeCell ref="B30:C30"/>
    <mergeCell ref="L30:M30"/>
    <mergeCell ref="B26:C26"/>
    <mergeCell ref="G26:H26"/>
    <mergeCell ref="L26:M26"/>
    <mergeCell ref="Q26:R26"/>
    <mergeCell ref="B28:C28"/>
    <mergeCell ref="Q30:R30"/>
    <mergeCell ref="B36:D36"/>
    <mergeCell ref="G36:I36"/>
    <mergeCell ref="L36:N36"/>
    <mergeCell ref="Q36:S36"/>
    <mergeCell ref="L35:M35"/>
    <mergeCell ref="Q35:R35"/>
    <mergeCell ref="Q21:R21"/>
    <mergeCell ref="B22:C22"/>
    <mergeCell ref="G22:H22"/>
    <mergeCell ref="G28:H28"/>
    <mergeCell ref="L28:M28"/>
    <mergeCell ref="Q28:R28"/>
    <mergeCell ref="B25:C25"/>
    <mergeCell ref="G25:H25"/>
    <mergeCell ref="L25:M25"/>
    <mergeCell ref="Q25:R25"/>
    <mergeCell ref="B18:C18"/>
    <mergeCell ref="B23:C23"/>
    <mergeCell ref="G23:H23"/>
    <mergeCell ref="L23:M23"/>
    <mergeCell ref="Q23:R23"/>
    <mergeCell ref="B24:C24"/>
    <mergeCell ref="G24:H24"/>
    <mergeCell ref="L24:M24"/>
    <mergeCell ref="Q24:R24"/>
    <mergeCell ref="B21:C21"/>
    <mergeCell ref="L16:M16"/>
    <mergeCell ref="Q16:R16"/>
    <mergeCell ref="B17:C17"/>
    <mergeCell ref="G17:H17"/>
    <mergeCell ref="L17:M17"/>
    <mergeCell ref="Q17:R17"/>
    <mergeCell ref="L20:M20"/>
    <mergeCell ref="Q20:R20"/>
    <mergeCell ref="L22:M22"/>
    <mergeCell ref="Q22:R22"/>
    <mergeCell ref="B27:C27"/>
    <mergeCell ref="G27:H27"/>
    <mergeCell ref="L27:M27"/>
    <mergeCell ref="Q27:R27"/>
    <mergeCell ref="G21:H21"/>
    <mergeCell ref="L21:M21"/>
    <mergeCell ref="L15:M15"/>
    <mergeCell ref="G18:H18"/>
    <mergeCell ref="L18:M18"/>
    <mergeCell ref="Q18:R18"/>
    <mergeCell ref="B19:C19"/>
    <mergeCell ref="G19:H19"/>
    <mergeCell ref="L19:M19"/>
    <mergeCell ref="Q19:R19"/>
    <mergeCell ref="B16:C16"/>
    <mergeCell ref="G16:H16"/>
    <mergeCell ref="Q10:R10"/>
    <mergeCell ref="B20:C20"/>
    <mergeCell ref="G20:H20"/>
    <mergeCell ref="L11:M11"/>
    <mergeCell ref="Q11:R11"/>
    <mergeCell ref="B12:C12"/>
    <mergeCell ref="G12:H12"/>
    <mergeCell ref="L12:M12"/>
    <mergeCell ref="B15:C15"/>
    <mergeCell ref="G15:H15"/>
    <mergeCell ref="B11:C11"/>
    <mergeCell ref="Q15:R15"/>
    <mergeCell ref="W8:W14"/>
    <mergeCell ref="B9:C9"/>
    <mergeCell ref="G9:H9"/>
    <mergeCell ref="L9:M9"/>
    <mergeCell ref="Q9:R9"/>
    <mergeCell ref="B10:C10"/>
    <mergeCell ref="G10:H10"/>
    <mergeCell ref="L10:M10"/>
    <mergeCell ref="L13:M13"/>
    <mergeCell ref="Q13:R13"/>
    <mergeCell ref="B14:D14"/>
    <mergeCell ref="A8:A14"/>
    <mergeCell ref="B8:C8"/>
    <mergeCell ref="G8:H8"/>
    <mergeCell ref="L8:M8"/>
    <mergeCell ref="Q8:R8"/>
    <mergeCell ref="B13:C13"/>
    <mergeCell ref="Q12:R12"/>
    <mergeCell ref="A1:W1"/>
    <mergeCell ref="A2:F2"/>
    <mergeCell ref="G2:K2"/>
    <mergeCell ref="O2:W2"/>
    <mergeCell ref="A3:A4"/>
    <mergeCell ref="B3:F3"/>
    <mergeCell ref="B4:C4"/>
    <mergeCell ref="G4:H4"/>
    <mergeCell ref="L4:M4"/>
    <mergeCell ref="Q4:R4"/>
    <mergeCell ref="G3:K3"/>
    <mergeCell ref="L3:P3"/>
    <mergeCell ref="Q3:U3"/>
    <mergeCell ref="V3:W3"/>
    <mergeCell ref="G14:I14"/>
    <mergeCell ref="L14:N14"/>
    <mergeCell ref="Q14:S14"/>
    <mergeCell ref="G11:H11"/>
    <mergeCell ref="V8:V14"/>
    <mergeCell ref="G13:H13"/>
    <mergeCell ref="A5:A7"/>
    <mergeCell ref="B5:C5"/>
    <mergeCell ref="G5:H5"/>
    <mergeCell ref="L5:M5"/>
    <mergeCell ref="Q5:R5"/>
    <mergeCell ref="V5:V7"/>
    <mergeCell ref="W5:W7"/>
    <mergeCell ref="B6:C6"/>
    <mergeCell ref="G6:H6"/>
    <mergeCell ref="L6:M6"/>
    <mergeCell ref="Q6:R6"/>
    <mergeCell ref="B7:D7"/>
    <mergeCell ref="G7:I7"/>
    <mergeCell ref="L7:N7"/>
    <mergeCell ref="Q7:S7"/>
  </mergeCells>
  <printOptions horizontalCentered="1"/>
  <pageMargins left="0" right="0" top="0" bottom="0" header="0" footer="0"/>
  <pageSetup fitToHeight="0" fitToWidth="1" horizontalDpi="600" verticalDpi="600" orientation="landscape" paperSize="9" scale="71"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W42"/>
  <sheetViews>
    <sheetView zoomScale="80" zoomScaleNormal="80" zoomScalePageLayoutView="0" workbookViewId="0" topLeftCell="A1">
      <selection activeCell="A2" sqref="A2:F2"/>
    </sheetView>
  </sheetViews>
  <sheetFormatPr defaultColWidth="9.00390625" defaultRowHeight="15.75"/>
  <cols>
    <col min="1" max="1" width="6.875" style="5" customWidth="1"/>
    <col min="2" max="2" width="15.875" style="5" customWidth="1"/>
    <col min="3" max="3" width="14.125" style="5" customWidth="1"/>
    <col min="4" max="4" width="5.50390625" style="5" customWidth="1"/>
    <col min="5" max="5" width="5.875" style="5" customWidth="1"/>
    <col min="6" max="6" width="5.625" style="5" customWidth="1"/>
    <col min="7" max="7" width="15.625" style="5" customWidth="1"/>
    <col min="8" max="8" width="13.00390625" style="5" customWidth="1"/>
    <col min="9" max="9" width="6.625" style="5" customWidth="1"/>
    <col min="10" max="10" width="6.00390625" style="5" customWidth="1"/>
    <col min="11" max="11" width="6.50390625" style="5" customWidth="1"/>
    <col min="12" max="12" width="13.625" style="5" customWidth="1"/>
    <col min="13" max="13" width="13.50390625" style="5" customWidth="1"/>
    <col min="14" max="14" width="5.625" style="5" customWidth="1"/>
    <col min="15" max="15" width="6.375" style="5" customWidth="1"/>
    <col min="16" max="16" width="6.00390625" style="5" customWidth="1"/>
    <col min="17" max="17" width="12.125" style="5" customWidth="1"/>
    <col min="18" max="18" width="12.00390625" style="5" customWidth="1"/>
    <col min="19" max="19" width="6.375" style="5" customWidth="1"/>
    <col min="20" max="20" width="5.875" style="5" customWidth="1"/>
    <col min="21" max="21" width="5.625" style="5" customWidth="1"/>
    <col min="22" max="22" width="6.50390625" style="5" customWidth="1"/>
    <col min="23" max="23" width="6.125" style="5" customWidth="1"/>
    <col min="24" max="16384" width="9.00390625" style="5" customWidth="1"/>
  </cols>
  <sheetData>
    <row r="1" spans="1:23" ht="23.25" customHeight="1">
      <c r="A1" s="474" t="s">
        <v>469</v>
      </c>
      <c r="B1" s="474"/>
      <c r="C1" s="474"/>
      <c r="D1" s="474"/>
      <c r="E1" s="474"/>
      <c r="F1" s="474"/>
      <c r="G1" s="474"/>
      <c r="H1" s="474"/>
      <c r="I1" s="474"/>
      <c r="J1" s="474"/>
      <c r="K1" s="474"/>
      <c r="L1" s="474"/>
      <c r="M1" s="474"/>
      <c r="N1" s="474"/>
      <c r="O1" s="474"/>
      <c r="P1" s="474"/>
      <c r="Q1" s="474"/>
      <c r="R1" s="474"/>
      <c r="S1" s="474"/>
      <c r="T1" s="474"/>
      <c r="U1" s="474"/>
      <c r="V1" s="474"/>
      <c r="W1" s="474"/>
    </row>
    <row r="2" spans="1:23" ht="52.5" customHeight="1" thickBot="1">
      <c r="A2" s="206" t="s">
        <v>49</v>
      </c>
      <c r="B2" s="206"/>
      <c r="C2" s="206"/>
      <c r="D2" s="206"/>
      <c r="E2" s="206"/>
      <c r="F2" s="206"/>
      <c r="G2" s="206" t="s">
        <v>52</v>
      </c>
      <c r="H2" s="206"/>
      <c r="I2" s="206"/>
      <c r="J2" s="206"/>
      <c r="K2" s="206"/>
      <c r="L2" s="6"/>
      <c r="M2" s="6"/>
      <c r="N2" s="6"/>
      <c r="O2" s="207" t="s">
        <v>460</v>
      </c>
      <c r="P2" s="207"/>
      <c r="Q2" s="207"/>
      <c r="R2" s="207"/>
      <c r="S2" s="207"/>
      <c r="T2" s="207"/>
      <c r="U2" s="207"/>
      <c r="V2" s="207"/>
      <c r="W2" s="207"/>
    </row>
    <row r="3" spans="1:23" s="13" customFormat="1" ht="16.5" customHeight="1">
      <c r="A3" s="208" t="s">
        <v>11</v>
      </c>
      <c r="B3" s="210" t="s">
        <v>399</v>
      </c>
      <c r="C3" s="211"/>
      <c r="D3" s="211"/>
      <c r="E3" s="211"/>
      <c r="F3" s="212"/>
      <c r="G3" s="210" t="s">
        <v>395</v>
      </c>
      <c r="H3" s="211"/>
      <c r="I3" s="211"/>
      <c r="J3" s="211"/>
      <c r="K3" s="212"/>
      <c r="L3" s="210" t="s">
        <v>400</v>
      </c>
      <c r="M3" s="211"/>
      <c r="N3" s="211"/>
      <c r="O3" s="211"/>
      <c r="P3" s="212"/>
      <c r="Q3" s="210" t="s">
        <v>398</v>
      </c>
      <c r="R3" s="211"/>
      <c r="S3" s="211"/>
      <c r="T3" s="211"/>
      <c r="U3" s="212"/>
      <c r="V3" s="292" t="s">
        <v>12</v>
      </c>
      <c r="W3" s="215"/>
    </row>
    <row r="4" spans="1:23" s="13" customFormat="1" ht="17.25" thickBot="1">
      <c r="A4" s="209"/>
      <c r="B4" s="216" t="s">
        <v>29</v>
      </c>
      <c r="C4" s="217"/>
      <c r="D4" s="24" t="s">
        <v>30</v>
      </c>
      <c r="E4" s="24" t="s">
        <v>31</v>
      </c>
      <c r="F4" s="25" t="s">
        <v>32</v>
      </c>
      <c r="G4" s="216" t="s">
        <v>29</v>
      </c>
      <c r="H4" s="217"/>
      <c r="I4" s="24" t="s">
        <v>30</v>
      </c>
      <c r="J4" s="24" t="s">
        <v>31</v>
      </c>
      <c r="K4" s="25" t="s">
        <v>32</v>
      </c>
      <c r="L4" s="216" t="s">
        <v>29</v>
      </c>
      <c r="M4" s="217"/>
      <c r="N4" s="24" t="s">
        <v>30</v>
      </c>
      <c r="O4" s="24" t="s">
        <v>31</v>
      </c>
      <c r="P4" s="25" t="s">
        <v>32</v>
      </c>
      <c r="Q4" s="216" t="s">
        <v>29</v>
      </c>
      <c r="R4" s="217"/>
      <c r="S4" s="24" t="s">
        <v>30</v>
      </c>
      <c r="T4" s="24" t="s">
        <v>31</v>
      </c>
      <c r="U4" s="25" t="s">
        <v>32</v>
      </c>
      <c r="V4" s="54" t="s">
        <v>31</v>
      </c>
      <c r="W4" s="25" t="s">
        <v>32</v>
      </c>
    </row>
    <row r="5" spans="1:23" s="13" customFormat="1" ht="16.5">
      <c r="A5" s="586" t="s">
        <v>199</v>
      </c>
      <c r="B5" s="582" t="s">
        <v>203</v>
      </c>
      <c r="C5" s="583"/>
      <c r="D5" s="96">
        <v>0</v>
      </c>
      <c r="E5" s="96">
        <v>3</v>
      </c>
      <c r="F5" s="98">
        <v>3</v>
      </c>
      <c r="G5" s="648" t="s">
        <v>304</v>
      </c>
      <c r="H5" s="649"/>
      <c r="I5" s="96">
        <v>0</v>
      </c>
      <c r="J5" s="96">
        <v>3</v>
      </c>
      <c r="K5" s="98">
        <v>3</v>
      </c>
      <c r="L5" s="582"/>
      <c r="M5" s="583"/>
      <c r="N5" s="96"/>
      <c r="O5" s="96"/>
      <c r="P5" s="98"/>
      <c r="Q5" s="582"/>
      <c r="R5" s="583"/>
      <c r="S5" s="96"/>
      <c r="T5" s="96"/>
      <c r="U5" s="98"/>
      <c r="V5" s="623">
        <f>E7+J7+O7+T7</f>
        <v>6</v>
      </c>
      <c r="W5" s="620">
        <f>F7+K7+P7+U7</f>
        <v>6</v>
      </c>
    </row>
    <row r="6" spans="1:23" s="13" customFormat="1" ht="16.5">
      <c r="A6" s="587"/>
      <c r="B6" s="584"/>
      <c r="C6" s="585"/>
      <c r="D6" s="139"/>
      <c r="E6" s="139"/>
      <c r="F6" s="99"/>
      <c r="G6" s="584"/>
      <c r="H6" s="585"/>
      <c r="I6" s="139"/>
      <c r="J6" s="139"/>
      <c r="K6" s="99"/>
      <c r="L6" s="584"/>
      <c r="M6" s="585"/>
      <c r="N6" s="107"/>
      <c r="O6" s="107"/>
      <c r="P6" s="99"/>
      <c r="Q6" s="584"/>
      <c r="R6" s="585"/>
      <c r="S6" s="107"/>
      <c r="T6" s="107"/>
      <c r="U6" s="99"/>
      <c r="V6" s="624"/>
      <c r="W6" s="621"/>
    </row>
    <row r="7" spans="1:23" s="13" customFormat="1" ht="17.25" thickBot="1">
      <c r="A7" s="588"/>
      <c r="B7" s="287" t="s">
        <v>198</v>
      </c>
      <c r="C7" s="288"/>
      <c r="D7" s="288"/>
      <c r="E7" s="138">
        <f>SUM(E5:E6)</f>
        <v>3</v>
      </c>
      <c r="F7" s="100">
        <f>SUM(F5:F6)</f>
        <v>3</v>
      </c>
      <c r="G7" s="287" t="s">
        <v>198</v>
      </c>
      <c r="H7" s="288"/>
      <c r="I7" s="288"/>
      <c r="J7" s="138">
        <f>SUM(J5:J6)</f>
        <v>3</v>
      </c>
      <c r="K7" s="100">
        <f>SUM(K5:K6)</f>
        <v>3</v>
      </c>
      <c r="L7" s="287" t="s">
        <v>198</v>
      </c>
      <c r="M7" s="288"/>
      <c r="N7" s="288"/>
      <c r="O7" s="108">
        <f>SUM(O5:O6)</f>
        <v>0</v>
      </c>
      <c r="P7" s="100">
        <f>SUM(P5:P6)</f>
        <v>0</v>
      </c>
      <c r="Q7" s="287" t="s">
        <v>198</v>
      </c>
      <c r="R7" s="288"/>
      <c r="S7" s="288"/>
      <c r="T7" s="108">
        <f>SUM(T5:T6)</f>
        <v>0</v>
      </c>
      <c r="U7" s="100">
        <f>SUM(U5:U6)</f>
        <v>0</v>
      </c>
      <c r="V7" s="625"/>
      <c r="W7" s="622"/>
    </row>
    <row r="8" spans="1:23" s="13" customFormat="1" ht="16.5">
      <c r="A8" s="219" t="s">
        <v>16</v>
      </c>
      <c r="B8" s="248" t="s">
        <v>68</v>
      </c>
      <c r="C8" s="249"/>
      <c r="D8" s="90">
        <v>2</v>
      </c>
      <c r="E8" s="90">
        <v>3</v>
      </c>
      <c r="F8" s="101">
        <v>3</v>
      </c>
      <c r="G8" s="248" t="s">
        <v>69</v>
      </c>
      <c r="H8" s="249"/>
      <c r="I8" s="90">
        <v>2</v>
      </c>
      <c r="J8" s="90">
        <v>3</v>
      </c>
      <c r="K8" s="101">
        <v>3</v>
      </c>
      <c r="L8" s="601" t="s">
        <v>70</v>
      </c>
      <c r="M8" s="602"/>
      <c r="N8" s="155">
        <v>2</v>
      </c>
      <c r="O8" s="155">
        <v>3</v>
      </c>
      <c r="P8" s="156">
        <v>3</v>
      </c>
      <c r="Q8" s="603" t="s">
        <v>71</v>
      </c>
      <c r="R8" s="604"/>
      <c r="S8" s="165">
        <v>2</v>
      </c>
      <c r="T8" s="165">
        <v>3</v>
      </c>
      <c r="U8" s="179">
        <v>3</v>
      </c>
      <c r="V8" s="626">
        <f>E14+J14+O14+T14</f>
        <v>22</v>
      </c>
      <c r="W8" s="629">
        <f>F14+K14+P14+U14</f>
        <v>22</v>
      </c>
    </row>
    <row r="9" spans="1:23" s="13" customFormat="1" ht="16.5">
      <c r="A9" s="220"/>
      <c r="B9" s="255" t="s">
        <v>73</v>
      </c>
      <c r="C9" s="256"/>
      <c r="D9" s="81">
        <v>2</v>
      </c>
      <c r="E9" s="81">
        <v>2</v>
      </c>
      <c r="F9" s="82">
        <v>2</v>
      </c>
      <c r="G9" s="255" t="s">
        <v>74</v>
      </c>
      <c r="H9" s="256"/>
      <c r="I9" s="81">
        <v>2</v>
      </c>
      <c r="J9" s="81">
        <v>2</v>
      </c>
      <c r="K9" s="82">
        <v>2</v>
      </c>
      <c r="L9" s="613" t="s">
        <v>298</v>
      </c>
      <c r="M9" s="614"/>
      <c r="N9" s="157">
        <v>2</v>
      </c>
      <c r="O9" s="157">
        <v>2</v>
      </c>
      <c r="P9" s="158">
        <v>2</v>
      </c>
      <c r="Q9" s="255"/>
      <c r="R9" s="256"/>
      <c r="S9" s="81"/>
      <c r="T9" s="81"/>
      <c r="U9" s="82"/>
      <c r="V9" s="627"/>
      <c r="W9" s="630"/>
    </row>
    <row r="10" spans="1:23" s="13" customFormat="1" ht="16.5">
      <c r="A10" s="220"/>
      <c r="B10" s="129"/>
      <c r="C10" s="129"/>
      <c r="D10" s="129"/>
      <c r="E10" s="129"/>
      <c r="F10" s="129"/>
      <c r="G10" s="255" t="s">
        <v>299</v>
      </c>
      <c r="H10" s="256"/>
      <c r="I10" s="81">
        <v>2</v>
      </c>
      <c r="J10" s="81">
        <v>2</v>
      </c>
      <c r="K10" s="82">
        <v>2</v>
      </c>
      <c r="L10" s="281" t="s">
        <v>46</v>
      </c>
      <c r="M10" s="282"/>
      <c r="N10" s="157">
        <v>2</v>
      </c>
      <c r="O10" s="157">
        <v>2</v>
      </c>
      <c r="P10" s="158">
        <v>2</v>
      </c>
      <c r="Q10" s="255"/>
      <c r="R10" s="256"/>
      <c r="S10" s="81"/>
      <c r="T10" s="81"/>
      <c r="U10" s="82"/>
      <c r="V10" s="627"/>
      <c r="W10" s="630"/>
    </row>
    <row r="11" spans="1:23" s="13" customFormat="1" ht="16.5">
      <c r="A11" s="220"/>
      <c r="B11" s="253"/>
      <c r="C11" s="254"/>
      <c r="D11" s="81"/>
      <c r="E11" s="81"/>
      <c r="F11" s="82"/>
      <c r="G11" s="255"/>
      <c r="H11" s="256"/>
      <c r="I11" s="81"/>
      <c r="J11" s="81"/>
      <c r="K11" s="82"/>
      <c r="L11" s="257"/>
      <c r="M11" s="258"/>
      <c r="N11" s="81"/>
      <c r="O11" s="81"/>
      <c r="P11" s="82"/>
      <c r="Q11" s="650"/>
      <c r="R11" s="651"/>
      <c r="S11" s="109"/>
      <c r="T11" s="81"/>
      <c r="U11" s="82"/>
      <c r="V11" s="627"/>
      <c r="W11" s="630"/>
    </row>
    <row r="12" spans="1:23" s="13" customFormat="1" ht="16.5">
      <c r="A12" s="220"/>
      <c r="B12" s="253"/>
      <c r="C12" s="254"/>
      <c r="D12" s="81"/>
      <c r="E12" s="81"/>
      <c r="F12" s="82"/>
      <c r="G12" s="255"/>
      <c r="H12" s="256"/>
      <c r="I12" s="81"/>
      <c r="J12" s="81"/>
      <c r="K12" s="82"/>
      <c r="L12" s="257"/>
      <c r="M12" s="258"/>
      <c r="N12" s="81"/>
      <c r="O12" s="81"/>
      <c r="P12" s="82"/>
      <c r="Q12" s="650"/>
      <c r="R12" s="651"/>
      <c r="S12" s="109"/>
      <c r="T12" s="81"/>
      <c r="U12" s="82"/>
      <c r="V12" s="627"/>
      <c r="W12" s="630"/>
    </row>
    <row r="13" spans="1:23" s="13" customFormat="1" ht="16.5">
      <c r="A13" s="220"/>
      <c r="B13" s="253"/>
      <c r="C13" s="254"/>
      <c r="D13" s="81"/>
      <c r="E13" s="81"/>
      <c r="F13" s="82"/>
      <c r="G13" s="255"/>
      <c r="H13" s="256"/>
      <c r="I13" s="81"/>
      <c r="J13" s="81"/>
      <c r="K13" s="82"/>
      <c r="L13" s="257"/>
      <c r="M13" s="258"/>
      <c r="N13" s="81"/>
      <c r="O13" s="81"/>
      <c r="P13" s="82"/>
      <c r="Q13" s="650"/>
      <c r="R13" s="651"/>
      <c r="S13" s="109"/>
      <c r="T13" s="81"/>
      <c r="U13" s="82"/>
      <c r="V13" s="627"/>
      <c r="W13" s="630"/>
    </row>
    <row r="14" spans="1:23" s="13" customFormat="1" ht="17.25" thickBot="1">
      <c r="A14" s="221"/>
      <c r="B14" s="267" t="s">
        <v>15</v>
      </c>
      <c r="C14" s="268"/>
      <c r="D14" s="269"/>
      <c r="E14" s="91">
        <f>SUM(E8:E13)</f>
        <v>5</v>
      </c>
      <c r="F14" s="102">
        <f>SUM(F8:F13)</f>
        <v>5</v>
      </c>
      <c r="G14" s="267" t="s">
        <v>15</v>
      </c>
      <c r="H14" s="268"/>
      <c r="I14" s="269"/>
      <c r="J14" s="91">
        <f>SUM(J8:J13)</f>
        <v>7</v>
      </c>
      <c r="K14" s="102">
        <f>SUM(K8:K13)</f>
        <v>7</v>
      </c>
      <c r="L14" s="267" t="s">
        <v>15</v>
      </c>
      <c r="M14" s="268"/>
      <c r="N14" s="269"/>
      <c r="O14" s="91">
        <f>SUM(O8:O13)</f>
        <v>7</v>
      </c>
      <c r="P14" s="102">
        <f>SUM(P8:P13)</f>
        <v>7</v>
      </c>
      <c r="Q14" s="267" t="s">
        <v>15</v>
      </c>
      <c r="R14" s="268"/>
      <c r="S14" s="269"/>
      <c r="T14" s="91">
        <f>SUM(T8:T13)</f>
        <v>3</v>
      </c>
      <c r="U14" s="102">
        <f>SUM(U8:U13)</f>
        <v>3</v>
      </c>
      <c r="V14" s="628"/>
      <c r="W14" s="631"/>
    </row>
    <row r="15" spans="1:23" s="13" customFormat="1" ht="16.5" customHeight="1">
      <c r="A15" s="219" t="s">
        <v>17</v>
      </c>
      <c r="B15" s="248" t="s">
        <v>433</v>
      </c>
      <c r="C15" s="249"/>
      <c r="D15" s="90">
        <v>5</v>
      </c>
      <c r="E15" s="90">
        <v>2</v>
      </c>
      <c r="F15" s="101">
        <v>2</v>
      </c>
      <c r="G15" s="248" t="s">
        <v>88</v>
      </c>
      <c r="H15" s="249"/>
      <c r="I15" s="90">
        <v>5</v>
      </c>
      <c r="J15" s="90">
        <v>2</v>
      </c>
      <c r="K15" s="101">
        <v>2</v>
      </c>
      <c r="L15" s="248" t="s">
        <v>393</v>
      </c>
      <c r="M15" s="249"/>
      <c r="N15" s="90">
        <v>5</v>
      </c>
      <c r="O15" s="90">
        <v>2</v>
      </c>
      <c r="P15" s="101">
        <v>2</v>
      </c>
      <c r="Q15" s="603" t="s">
        <v>96</v>
      </c>
      <c r="R15" s="604"/>
      <c r="S15" s="165">
        <v>5</v>
      </c>
      <c r="T15" s="165">
        <v>2</v>
      </c>
      <c r="U15" s="179">
        <v>2</v>
      </c>
      <c r="V15" s="626">
        <f>E35+J35+O35+T35</f>
        <v>52</v>
      </c>
      <c r="W15" s="661">
        <f>F35+K35+P35+U35</f>
        <v>52</v>
      </c>
    </row>
    <row r="16" spans="1:23" s="13" customFormat="1" ht="16.5">
      <c r="A16" s="633"/>
      <c r="B16" s="255" t="s">
        <v>339</v>
      </c>
      <c r="C16" s="256"/>
      <c r="D16" s="81">
        <v>5</v>
      </c>
      <c r="E16" s="81">
        <v>3</v>
      </c>
      <c r="F16" s="82">
        <v>3</v>
      </c>
      <c r="G16" s="255" t="s">
        <v>86</v>
      </c>
      <c r="H16" s="256"/>
      <c r="I16" s="81">
        <v>5</v>
      </c>
      <c r="J16" s="81">
        <v>2</v>
      </c>
      <c r="K16" s="82">
        <v>2</v>
      </c>
      <c r="L16" s="281" t="s">
        <v>89</v>
      </c>
      <c r="M16" s="282"/>
      <c r="N16" s="157">
        <v>5</v>
      </c>
      <c r="O16" s="157">
        <v>2</v>
      </c>
      <c r="P16" s="158">
        <v>2</v>
      </c>
      <c r="Q16" s="255" t="s">
        <v>380</v>
      </c>
      <c r="R16" s="256"/>
      <c r="S16" s="81">
        <v>5</v>
      </c>
      <c r="T16" s="81">
        <v>2</v>
      </c>
      <c r="U16" s="82">
        <v>2</v>
      </c>
      <c r="V16" s="627"/>
      <c r="W16" s="662"/>
    </row>
    <row r="17" spans="1:23" s="13" customFormat="1" ht="16.5">
      <c r="A17" s="633"/>
      <c r="B17" s="255" t="s">
        <v>76</v>
      </c>
      <c r="C17" s="256"/>
      <c r="D17" s="81">
        <v>5</v>
      </c>
      <c r="E17" s="81">
        <v>2</v>
      </c>
      <c r="F17" s="82">
        <v>2</v>
      </c>
      <c r="G17" s="255" t="s">
        <v>390</v>
      </c>
      <c r="H17" s="256"/>
      <c r="I17" s="81">
        <v>5</v>
      </c>
      <c r="J17" s="81">
        <v>2</v>
      </c>
      <c r="K17" s="82">
        <v>2</v>
      </c>
      <c r="L17" s="255" t="s">
        <v>90</v>
      </c>
      <c r="M17" s="256"/>
      <c r="N17" s="81">
        <v>5</v>
      </c>
      <c r="O17" s="81">
        <v>2</v>
      </c>
      <c r="P17" s="82">
        <v>2</v>
      </c>
      <c r="Q17" s="285" t="s">
        <v>97</v>
      </c>
      <c r="R17" s="286"/>
      <c r="S17" s="166">
        <v>5</v>
      </c>
      <c r="T17" s="166">
        <v>2</v>
      </c>
      <c r="U17" s="167">
        <v>2</v>
      </c>
      <c r="V17" s="627"/>
      <c r="W17" s="662"/>
    </row>
    <row r="18" spans="1:23" s="13" customFormat="1" ht="16.5">
      <c r="A18" s="633"/>
      <c r="B18" s="255" t="s">
        <v>297</v>
      </c>
      <c r="C18" s="256"/>
      <c r="D18" s="81">
        <v>5</v>
      </c>
      <c r="E18" s="81">
        <v>2</v>
      </c>
      <c r="F18" s="82">
        <v>2</v>
      </c>
      <c r="G18" s="255" t="s">
        <v>81</v>
      </c>
      <c r="H18" s="256"/>
      <c r="I18" s="81">
        <v>5</v>
      </c>
      <c r="J18" s="81">
        <v>2</v>
      </c>
      <c r="K18" s="82">
        <v>2</v>
      </c>
      <c r="L18" s="255" t="s">
        <v>91</v>
      </c>
      <c r="M18" s="256"/>
      <c r="N18" s="81">
        <v>5</v>
      </c>
      <c r="O18" s="81">
        <v>2</v>
      </c>
      <c r="P18" s="82">
        <v>2</v>
      </c>
      <c r="Q18" s="285" t="s">
        <v>377</v>
      </c>
      <c r="R18" s="286"/>
      <c r="S18" s="166">
        <v>5</v>
      </c>
      <c r="T18" s="166">
        <v>2</v>
      </c>
      <c r="U18" s="167">
        <v>2</v>
      </c>
      <c r="V18" s="627"/>
      <c r="W18" s="662"/>
    </row>
    <row r="19" spans="1:23" s="13" customFormat="1" ht="16.5">
      <c r="A19" s="633"/>
      <c r="B19" s="255" t="s">
        <v>78</v>
      </c>
      <c r="C19" s="256"/>
      <c r="D19" s="81">
        <v>5</v>
      </c>
      <c r="E19" s="81">
        <v>2</v>
      </c>
      <c r="F19" s="82">
        <v>2</v>
      </c>
      <c r="G19" s="255" t="s">
        <v>375</v>
      </c>
      <c r="H19" s="256"/>
      <c r="I19" s="81">
        <v>5</v>
      </c>
      <c r="J19" s="81">
        <v>2</v>
      </c>
      <c r="K19" s="82">
        <v>2</v>
      </c>
      <c r="L19" s="281" t="s">
        <v>92</v>
      </c>
      <c r="M19" s="282"/>
      <c r="N19" s="157">
        <v>5</v>
      </c>
      <c r="O19" s="157">
        <v>2</v>
      </c>
      <c r="P19" s="158">
        <v>2</v>
      </c>
      <c r="Q19" s="255" t="s">
        <v>99</v>
      </c>
      <c r="R19" s="256"/>
      <c r="S19" s="81">
        <v>5</v>
      </c>
      <c r="T19" s="81">
        <v>2</v>
      </c>
      <c r="U19" s="82">
        <v>2</v>
      </c>
      <c r="V19" s="627"/>
      <c r="W19" s="662"/>
    </row>
    <row r="20" spans="1:23" s="13" customFormat="1" ht="16.5">
      <c r="A20" s="633"/>
      <c r="B20" s="255" t="s">
        <v>363</v>
      </c>
      <c r="C20" s="256"/>
      <c r="D20" s="81">
        <v>5</v>
      </c>
      <c r="E20" s="81">
        <v>3</v>
      </c>
      <c r="F20" s="82">
        <v>3</v>
      </c>
      <c r="G20" s="255" t="s">
        <v>387</v>
      </c>
      <c r="H20" s="256"/>
      <c r="I20" s="81">
        <v>5</v>
      </c>
      <c r="J20" s="81">
        <v>2</v>
      </c>
      <c r="K20" s="82">
        <v>2</v>
      </c>
      <c r="L20" s="255" t="s">
        <v>116</v>
      </c>
      <c r="M20" s="256"/>
      <c r="N20" s="81">
        <v>5</v>
      </c>
      <c r="O20" s="81">
        <v>2</v>
      </c>
      <c r="P20" s="82">
        <v>2</v>
      </c>
      <c r="Q20" s="285" t="s">
        <v>100</v>
      </c>
      <c r="R20" s="286"/>
      <c r="S20" s="166">
        <v>5</v>
      </c>
      <c r="T20" s="166">
        <v>2</v>
      </c>
      <c r="U20" s="167">
        <v>2</v>
      </c>
      <c r="V20" s="627"/>
      <c r="W20" s="662"/>
    </row>
    <row r="21" spans="1:23" s="13" customFormat="1" ht="16.5">
      <c r="A21" s="633"/>
      <c r="B21" s="255" t="s">
        <v>102</v>
      </c>
      <c r="C21" s="321"/>
      <c r="D21" s="81">
        <v>5</v>
      </c>
      <c r="E21" s="81">
        <v>2</v>
      </c>
      <c r="F21" s="82">
        <v>2</v>
      </c>
      <c r="G21" s="255" t="s">
        <v>101</v>
      </c>
      <c r="H21" s="256"/>
      <c r="I21" s="81">
        <v>5</v>
      </c>
      <c r="J21" s="81">
        <v>2</v>
      </c>
      <c r="K21" s="82">
        <v>2</v>
      </c>
      <c r="L21" s="281" t="s">
        <v>94</v>
      </c>
      <c r="M21" s="282"/>
      <c r="N21" s="157">
        <v>5</v>
      </c>
      <c r="O21" s="157">
        <v>2</v>
      </c>
      <c r="P21" s="158">
        <v>2</v>
      </c>
      <c r="Q21" s="255" t="s">
        <v>117</v>
      </c>
      <c r="R21" s="256"/>
      <c r="S21" s="81">
        <v>5</v>
      </c>
      <c r="T21" s="81">
        <v>2</v>
      </c>
      <c r="U21" s="82">
        <v>2</v>
      </c>
      <c r="V21" s="627"/>
      <c r="W21" s="662"/>
    </row>
    <row r="22" spans="1:23" s="13" customFormat="1" ht="16.5">
      <c r="A22" s="633"/>
      <c r="B22" s="255" t="s">
        <v>103</v>
      </c>
      <c r="C22" s="321"/>
      <c r="D22" s="81">
        <v>5</v>
      </c>
      <c r="E22" s="81">
        <v>2</v>
      </c>
      <c r="F22" s="82">
        <v>2</v>
      </c>
      <c r="G22" s="255" t="s">
        <v>104</v>
      </c>
      <c r="H22" s="256"/>
      <c r="I22" s="81">
        <v>5</v>
      </c>
      <c r="J22" s="81">
        <v>2</v>
      </c>
      <c r="K22" s="82">
        <v>2</v>
      </c>
      <c r="L22" s="281" t="s">
        <v>362</v>
      </c>
      <c r="M22" s="282"/>
      <c r="N22" s="157">
        <v>5</v>
      </c>
      <c r="O22" s="157">
        <v>2</v>
      </c>
      <c r="P22" s="158">
        <v>2</v>
      </c>
      <c r="Q22" s="285" t="s">
        <v>385</v>
      </c>
      <c r="R22" s="286"/>
      <c r="S22" s="166">
        <v>5</v>
      </c>
      <c r="T22" s="182">
        <v>2</v>
      </c>
      <c r="U22" s="183">
        <v>2</v>
      </c>
      <c r="V22" s="627"/>
      <c r="W22" s="662"/>
    </row>
    <row r="23" spans="1:23" s="13" customFormat="1" ht="16.5">
      <c r="A23" s="633"/>
      <c r="B23" s="255" t="s">
        <v>422</v>
      </c>
      <c r="C23" s="321"/>
      <c r="D23" s="81">
        <v>5</v>
      </c>
      <c r="E23" s="81">
        <v>2</v>
      </c>
      <c r="F23" s="82">
        <v>2</v>
      </c>
      <c r="G23" s="255" t="s">
        <v>105</v>
      </c>
      <c r="H23" s="256"/>
      <c r="I23" s="81">
        <v>5</v>
      </c>
      <c r="J23" s="81">
        <v>2</v>
      </c>
      <c r="K23" s="82">
        <v>2</v>
      </c>
      <c r="L23" s="255" t="s">
        <v>364</v>
      </c>
      <c r="M23" s="256"/>
      <c r="N23" s="81">
        <v>5</v>
      </c>
      <c r="O23" s="81">
        <v>2</v>
      </c>
      <c r="P23" s="82">
        <v>2</v>
      </c>
      <c r="Q23" s="255" t="s">
        <v>112</v>
      </c>
      <c r="R23" s="256"/>
      <c r="S23" s="81">
        <v>5</v>
      </c>
      <c r="T23" s="81">
        <v>2</v>
      </c>
      <c r="U23" s="82">
        <v>2</v>
      </c>
      <c r="V23" s="627"/>
      <c r="W23" s="662"/>
    </row>
    <row r="24" spans="1:23" s="13" customFormat="1" ht="16.5">
      <c r="A24" s="633"/>
      <c r="B24" s="255" t="s">
        <v>434</v>
      </c>
      <c r="C24" s="321"/>
      <c r="D24" s="103">
        <v>5</v>
      </c>
      <c r="E24" s="103">
        <v>2</v>
      </c>
      <c r="F24" s="104">
        <v>2</v>
      </c>
      <c r="G24" s="255" t="s">
        <v>106</v>
      </c>
      <c r="H24" s="256"/>
      <c r="I24" s="81">
        <v>5</v>
      </c>
      <c r="J24" s="81">
        <v>2</v>
      </c>
      <c r="K24" s="82">
        <v>2</v>
      </c>
      <c r="L24" s="255" t="s">
        <v>109</v>
      </c>
      <c r="M24" s="256"/>
      <c r="N24" s="81">
        <v>5</v>
      </c>
      <c r="O24" s="81">
        <v>2</v>
      </c>
      <c r="P24" s="82">
        <v>2</v>
      </c>
      <c r="Q24" s="255" t="s">
        <v>113</v>
      </c>
      <c r="R24" s="256"/>
      <c r="S24" s="81">
        <v>5</v>
      </c>
      <c r="T24" s="81">
        <v>2</v>
      </c>
      <c r="U24" s="82">
        <v>2</v>
      </c>
      <c r="V24" s="627"/>
      <c r="W24" s="662"/>
    </row>
    <row r="25" spans="1:23" s="13" customFormat="1" ht="16.5">
      <c r="A25" s="633"/>
      <c r="B25" s="255" t="s">
        <v>252</v>
      </c>
      <c r="C25" s="256"/>
      <c r="D25" s="81">
        <v>5</v>
      </c>
      <c r="E25" s="81">
        <v>3</v>
      </c>
      <c r="F25" s="82">
        <v>3</v>
      </c>
      <c r="G25" s="255" t="s">
        <v>136</v>
      </c>
      <c r="H25" s="256"/>
      <c r="I25" s="81">
        <v>5</v>
      </c>
      <c r="J25" s="81">
        <v>2</v>
      </c>
      <c r="K25" s="82">
        <v>2</v>
      </c>
      <c r="L25" s="255" t="s">
        <v>110</v>
      </c>
      <c r="M25" s="256"/>
      <c r="N25" s="81">
        <v>5</v>
      </c>
      <c r="O25" s="81">
        <v>2</v>
      </c>
      <c r="P25" s="82">
        <v>2</v>
      </c>
      <c r="Q25" s="285" t="s">
        <v>391</v>
      </c>
      <c r="R25" s="286"/>
      <c r="S25" s="166">
        <v>5</v>
      </c>
      <c r="T25" s="166">
        <v>2</v>
      </c>
      <c r="U25" s="167">
        <v>2</v>
      </c>
      <c r="V25" s="627"/>
      <c r="W25" s="662"/>
    </row>
    <row r="26" spans="1:23" s="13" customFormat="1" ht="16.5">
      <c r="A26" s="633"/>
      <c r="B26" s="255" t="s">
        <v>339</v>
      </c>
      <c r="C26" s="256"/>
      <c r="D26" s="81">
        <v>5</v>
      </c>
      <c r="E26" s="81">
        <v>3</v>
      </c>
      <c r="F26" s="82">
        <v>3</v>
      </c>
      <c r="G26" s="255" t="s">
        <v>133</v>
      </c>
      <c r="H26" s="256"/>
      <c r="I26" s="81">
        <v>5</v>
      </c>
      <c r="J26" s="81">
        <v>2</v>
      </c>
      <c r="K26" s="82">
        <v>2</v>
      </c>
      <c r="L26" s="255" t="s">
        <v>336</v>
      </c>
      <c r="M26" s="256"/>
      <c r="N26" s="81">
        <v>5</v>
      </c>
      <c r="O26" s="81">
        <v>3</v>
      </c>
      <c r="P26" s="82">
        <v>3</v>
      </c>
      <c r="Q26" s="285" t="s">
        <v>354</v>
      </c>
      <c r="R26" s="286"/>
      <c r="S26" s="166">
        <v>5</v>
      </c>
      <c r="T26" s="166">
        <v>3</v>
      </c>
      <c r="U26" s="167">
        <v>3</v>
      </c>
      <c r="V26" s="627"/>
      <c r="W26" s="662"/>
    </row>
    <row r="27" spans="1:23" s="13" customFormat="1" ht="16.5">
      <c r="A27" s="633"/>
      <c r="B27" s="255"/>
      <c r="C27" s="256"/>
      <c r="D27" s="81"/>
      <c r="E27" s="81"/>
      <c r="F27" s="82"/>
      <c r="G27" s="255" t="s">
        <v>301</v>
      </c>
      <c r="H27" s="256"/>
      <c r="I27" s="81">
        <v>5</v>
      </c>
      <c r="J27" s="81">
        <v>2</v>
      </c>
      <c r="K27" s="82">
        <v>2</v>
      </c>
      <c r="L27" s="255" t="s">
        <v>111</v>
      </c>
      <c r="M27" s="256"/>
      <c r="N27" s="81">
        <v>5</v>
      </c>
      <c r="O27" s="81">
        <v>2</v>
      </c>
      <c r="P27" s="82">
        <v>2</v>
      </c>
      <c r="Q27" s="255" t="s">
        <v>386</v>
      </c>
      <c r="R27" s="256"/>
      <c r="S27" s="81">
        <v>5</v>
      </c>
      <c r="T27" s="81">
        <v>3</v>
      </c>
      <c r="U27" s="82">
        <v>3</v>
      </c>
      <c r="V27" s="627"/>
      <c r="W27" s="662"/>
    </row>
    <row r="28" spans="1:23" s="13" customFormat="1" ht="16.5">
      <c r="A28" s="633"/>
      <c r="B28" s="255"/>
      <c r="C28" s="256"/>
      <c r="D28" s="81"/>
      <c r="E28" s="81"/>
      <c r="F28" s="82"/>
      <c r="G28" s="255" t="s">
        <v>137</v>
      </c>
      <c r="H28" s="256"/>
      <c r="I28" s="81">
        <v>5</v>
      </c>
      <c r="J28" s="81">
        <v>2</v>
      </c>
      <c r="K28" s="82">
        <v>2</v>
      </c>
      <c r="L28" s="281" t="s">
        <v>255</v>
      </c>
      <c r="M28" s="282"/>
      <c r="N28" s="157">
        <v>5</v>
      </c>
      <c r="O28" s="161">
        <v>3</v>
      </c>
      <c r="P28" s="162">
        <v>3</v>
      </c>
      <c r="Q28" s="255" t="s">
        <v>353</v>
      </c>
      <c r="R28" s="256"/>
      <c r="S28" s="81">
        <v>5</v>
      </c>
      <c r="T28" s="81">
        <v>3</v>
      </c>
      <c r="U28" s="82">
        <v>3</v>
      </c>
      <c r="V28" s="627"/>
      <c r="W28" s="662"/>
    </row>
    <row r="29" spans="1:23" s="13" customFormat="1" ht="16.5">
      <c r="A29" s="633"/>
      <c r="B29" s="255"/>
      <c r="C29" s="256"/>
      <c r="D29" s="81"/>
      <c r="E29" s="81"/>
      <c r="F29" s="82"/>
      <c r="G29" s="255" t="s">
        <v>359</v>
      </c>
      <c r="H29" s="256"/>
      <c r="I29" s="81">
        <v>5</v>
      </c>
      <c r="J29" s="81">
        <v>2</v>
      </c>
      <c r="K29" s="82">
        <v>2</v>
      </c>
      <c r="L29" s="281" t="s">
        <v>246</v>
      </c>
      <c r="M29" s="282"/>
      <c r="N29" s="157">
        <v>5</v>
      </c>
      <c r="O29" s="157">
        <v>2</v>
      </c>
      <c r="P29" s="158">
        <v>2</v>
      </c>
      <c r="Q29" s="285" t="s">
        <v>424</v>
      </c>
      <c r="R29" s="286"/>
      <c r="S29" s="166">
        <v>5</v>
      </c>
      <c r="T29" s="166">
        <v>2</v>
      </c>
      <c r="U29" s="167">
        <v>2</v>
      </c>
      <c r="V29" s="627"/>
      <c r="W29" s="662"/>
    </row>
    <row r="30" spans="1:23" s="13" customFormat="1" ht="16.5">
      <c r="A30" s="633"/>
      <c r="B30" s="255"/>
      <c r="C30" s="256"/>
      <c r="D30" s="81"/>
      <c r="E30" s="81"/>
      <c r="F30" s="82"/>
      <c r="G30" s="255" t="s">
        <v>340</v>
      </c>
      <c r="H30" s="256"/>
      <c r="I30" s="81">
        <v>5</v>
      </c>
      <c r="J30" s="81">
        <v>3</v>
      </c>
      <c r="K30" s="82">
        <v>3</v>
      </c>
      <c r="L30" s="255" t="s">
        <v>425</v>
      </c>
      <c r="M30" s="256"/>
      <c r="N30" s="81">
        <v>5</v>
      </c>
      <c r="O30" s="81">
        <v>2</v>
      </c>
      <c r="P30" s="82">
        <v>2</v>
      </c>
      <c r="Q30" s="255" t="s">
        <v>432</v>
      </c>
      <c r="R30" s="256"/>
      <c r="S30" s="81">
        <v>5</v>
      </c>
      <c r="T30" s="81">
        <v>2</v>
      </c>
      <c r="U30" s="82">
        <v>2</v>
      </c>
      <c r="V30" s="627"/>
      <c r="W30" s="662"/>
    </row>
    <row r="31" spans="1:23" s="13" customFormat="1" ht="16.5">
      <c r="A31" s="633"/>
      <c r="B31" s="255"/>
      <c r="C31" s="256"/>
      <c r="D31" s="81"/>
      <c r="E31" s="81"/>
      <c r="F31" s="82"/>
      <c r="G31" s="255" t="s">
        <v>341</v>
      </c>
      <c r="H31" s="256"/>
      <c r="I31" s="81">
        <v>5</v>
      </c>
      <c r="J31" s="81">
        <v>3</v>
      </c>
      <c r="K31" s="82">
        <v>3</v>
      </c>
      <c r="L31" s="255"/>
      <c r="M31" s="256"/>
      <c r="N31" s="81"/>
      <c r="O31" s="81"/>
      <c r="P31" s="82"/>
      <c r="Q31" s="255"/>
      <c r="R31" s="256"/>
      <c r="S31" s="81"/>
      <c r="T31" s="81"/>
      <c r="U31" s="82"/>
      <c r="V31" s="627"/>
      <c r="W31" s="662"/>
    </row>
    <row r="32" spans="1:23" s="13" customFormat="1" ht="16.5">
      <c r="A32" s="633"/>
      <c r="B32" s="255"/>
      <c r="C32" s="256"/>
      <c r="D32" s="81"/>
      <c r="E32" s="81"/>
      <c r="F32" s="82"/>
      <c r="G32" s="283" t="s">
        <v>440</v>
      </c>
      <c r="H32" s="284"/>
      <c r="I32" s="110">
        <v>5</v>
      </c>
      <c r="J32" s="110">
        <v>2</v>
      </c>
      <c r="K32" s="111">
        <v>2</v>
      </c>
      <c r="L32" s="255"/>
      <c r="M32" s="256"/>
      <c r="N32" s="81"/>
      <c r="O32" s="81"/>
      <c r="P32" s="82"/>
      <c r="Q32" s="255"/>
      <c r="R32" s="256"/>
      <c r="S32" s="81"/>
      <c r="T32" s="81"/>
      <c r="U32" s="82"/>
      <c r="V32" s="627"/>
      <c r="W32" s="662"/>
    </row>
    <row r="33" spans="1:23" s="13" customFormat="1" ht="16.5">
      <c r="A33" s="633"/>
      <c r="B33" s="255"/>
      <c r="C33" s="256"/>
      <c r="D33" s="81"/>
      <c r="E33" s="81"/>
      <c r="F33" s="82"/>
      <c r="G33" s="664"/>
      <c r="H33" s="665"/>
      <c r="I33" s="127"/>
      <c r="J33" s="127"/>
      <c r="K33" s="128"/>
      <c r="L33" s="255"/>
      <c r="M33" s="256"/>
      <c r="N33" s="81"/>
      <c r="O33" s="81"/>
      <c r="P33" s="82"/>
      <c r="Q33" s="255"/>
      <c r="R33" s="256"/>
      <c r="S33" s="81"/>
      <c r="T33" s="81"/>
      <c r="U33" s="82"/>
      <c r="V33" s="627"/>
      <c r="W33" s="662"/>
    </row>
    <row r="34" spans="1:23" s="13" customFormat="1" ht="16.5">
      <c r="A34" s="633"/>
      <c r="B34" s="255"/>
      <c r="C34" s="256"/>
      <c r="D34" s="81"/>
      <c r="E34" s="81"/>
      <c r="F34" s="82"/>
      <c r="G34" s="283"/>
      <c r="H34" s="284"/>
      <c r="I34" s="110"/>
      <c r="J34" s="110"/>
      <c r="K34" s="111"/>
      <c r="L34" s="255"/>
      <c r="M34" s="256"/>
      <c r="N34" s="81"/>
      <c r="O34" s="81"/>
      <c r="P34" s="82"/>
      <c r="Q34" s="255"/>
      <c r="R34" s="256"/>
      <c r="S34" s="81"/>
      <c r="T34" s="81"/>
      <c r="U34" s="82"/>
      <c r="V34" s="627"/>
      <c r="W34" s="662"/>
    </row>
    <row r="35" spans="1:23" s="13" customFormat="1" ht="17.25" thickBot="1">
      <c r="A35" s="655"/>
      <c r="B35" s="274" t="s">
        <v>18</v>
      </c>
      <c r="C35" s="275"/>
      <c r="D35" s="276"/>
      <c r="E35" s="139">
        <v>12</v>
      </c>
      <c r="F35" s="99">
        <v>12</v>
      </c>
      <c r="G35" s="652" t="s">
        <v>18</v>
      </c>
      <c r="H35" s="653"/>
      <c r="I35" s="654"/>
      <c r="J35" s="144">
        <v>10</v>
      </c>
      <c r="K35" s="89">
        <v>10</v>
      </c>
      <c r="L35" s="652" t="s">
        <v>18</v>
      </c>
      <c r="M35" s="653"/>
      <c r="N35" s="654"/>
      <c r="O35" s="88">
        <v>13</v>
      </c>
      <c r="P35" s="89">
        <v>13</v>
      </c>
      <c r="Q35" s="652" t="s">
        <v>18</v>
      </c>
      <c r="R35" s="653"/>
      <c r="S35" s="654"/>
      <c r="T35" s="88">
        <v>17</v>
      </c>
      <c r="U35" s="89">
        <v>17</v>
      </c>
      <c r="V35" s="660"/>
      <c r="W35" s="663"/>
    </row>
    <row r="36" spans="1:23" s="13" customFormat="1" ht="17.25" thickBot="1">
      <c r="A36" s="56"/>
      <c r="B36" s="287" t="s">
        <v>28</v>
      </c>
      <c r="C36" s="288"/>
      <c r="D36" s="289"/>
      <c r="E36" s="138">
        <f>E7+E14+E35</f>
        <v>20</v>
      </c>
      <c r="F36" s="138">
        <f>F7+F14+F35</f>
        <v>20</v>
      </c>
      <c r="G36" s="287" t="s">
        <v>28</v>
      </c>
      <c r="H36" s="288"/>
      <c r="I36" s="289"/>
      <c r="J36" s="138">
        <f>J7+J14+J35</f>
        <v>20</v>
      </c>
      <c r="K36" s="138">
        <f>K7+K14+K35</f>
        <v>20</v>
      </c>
      <c r="L36" s="287" t="s">
        <v>28</v>
      </c>
      <c r="M36" s="288"/>
      <c r="N36" s="289"/>
      <c r="O36" s="108">
        <f>O14+O35</f>
        <v>20</v>
      </c>
      <c r="P36" s="100">
        <f>P14+P35</f>
        <v>20</v>
      </c>
      <c r="Q36" s="287" t="s">
        <v>28</v>
      </c>
      <c r="R36" s="288"/>
      <c r="S36" s="289"/>
      <c r="T36" s="108">
        <f>T14+T35</f>
        <v>20</v>
      </c>
      <c r="U36" s="100">
        <f>U14+U35</f>
        <v>20</v>
      </c>
      <c r="V36" s="658"/>
      <c r="W36" s="659"/>
    </row>
    <row r="37" spans="1:23" ht="16.5">
      <c r="A37" s="656"/>
      <c r="B37" s="636" t="s">
        <v>33</v>
      </c>
      <c r="C37" s="28" t="s">
        <v>19</v>
      </c>
      <c r="D37" s="214" t="s">
        <v>20</v>
      </c>
      <c r="E37" s="214"/>
      <c r="F37" s="619" t="s">
        <v>204</v>
      </c>
      <c r="G37" s="297"/>
      <c r="H37" s="28" t="s">
        <v>34</v>
      </c>
      <c r="I37" s="214" t="s">
        <v>35</v>
      </c>
      <c r="J37" s="214"/>
      <c r="K37" s="296" t="s">
        <v>44</v>
      </c>
      <c r="L37" s="297"/>
      <c r="M37" s="28" t="s">
        <v>34</v>
      </c>
      <c r="N37" s="214" t="s">
        <v>35</v>
      </c>
      <c r="O37" s="214"/>
      <c r="P37" s="296" t="s">
        <v>37</v>
      </c>
      <c r="Q37" s="297"/>
      <c r="R37" s="28" t="s">
        <v>22</v>
      </c>
      <c r="S37" s="300" t="s">
        <v>23</v>
      </c>
      <c r="T37" s="301"/>
      <c r="U37" s="638" t="s">
        <v>38</v>
      </c>
      <c r="V37" s="644">
        <f>SUM(V5:V35)</f>
        <v>80</v>
      </c>
      <c r="W37" s="646">
        <f>SUM(W5:W35)</f>
        <v>80</v>
      </c>
    </row>
    <row r="38" spans="1:23" ht="17.25" thickBot="1">
      <c r="A38" s="657"/>
      <c r="B38" s="637"/>
      <c r="C38" s="24">
        <v>0</v>
      </c>
      <c r="D38" s="314">
        <v>0</v>
      </c>
      <c r="E38" s="314"/>
      <c r="F38" s="298"/>
      <c r="G38" s="299"/>
      <c r="H38" s="24">
        <f>W5+W8</f>
        <v>28</v>
      </c>
      <c r="I38" s="314">
        <f>W5+W8</f>
        <v>28</v>
      </c>
      <c r="J38" s="314"/>
      <c r="K38" s="298"/>
      <c r="L38" s="299"/>
      <c r="M38" s="24">
        <f>V15</f>
        <v>52</v>
      </c>
      <c r="N38" s="314">
        <f>W15</f>
        <v>52</v>
      </c>
      <c r="O38" s="314"/>
      <c r="P38" s="298"/>
      <c r="Q38" s="299"/>
      <c r="R38" s="24">
        <v>80</v>
      </c>
      <c r="S38" s="315">
        <v>80</v>
      </c>
      <c r="T38" s="218"/>
      <c r="U38" s="639"/>
      <c r="V38" s="645"/>
      <c r="W38" s="647"/>
    </row>
    <row r="39" spans="2:21" ht="16.5">
      <c r="B39" s="15" t="s">
        <v>355</v>
      </c>
      <c r="C39" s="15"/>
      <c r="D39" s="15"/>
      <c r="E39" s="15"/>
      <c r="F39" s="15"/>
      <c r="G39" s="15"/>
      <c r="H39" s="15"/>
      <c r="I39" s="15"/>
      <c r="J39" s="15"/>
      <c r="K39" s="15"/>
      <c r="L39" s="15"/>
      <c r="M39" s="15"/>
      <c r="N39" s="15"/>
      <c r="O39" s="15"/>
      <c r="P39" s="15"/>
      <c r="Q39" s="15"/>
      <c r="R39" s="15"/>
      <c r="S39" s="15"/>
      <c r="T39" s="15"/>
      <c r="U39" s="15"/>
    </row>
    <row r="40" spans="2:21" ht="16.5">
      <c r="B40" s="15"/>
      <c r="C40" s="15"/>
      <c r="D40" s="15"/>
      <c r="E40" s="15"/>
      <c r="F40" s="15"/>
      <c r="G40" s="15"/>
      <c r="H40" s="15"/>
      <c r="I40" s="15"/>
      <c r="J40" s="15"/>
      <c r="K40" s="15"/>
      <c r="L40" s="15"/>
      <c r="M40" s="15"/>
      <c r="N40" s="15"/>
      <c r="O40" s="15"/>
      <c r="P40" s="15"/>
      <c r="Q40" s="15"/>
      <c r="R40" s="15"/>
      <c r="S40" s="15"/>
      <c r="T40" s="15"/>
      <c r="U40" s="15"/>
    </row>
    <row r="41" spans="2:21" ht="16.5">
      <c r="B41" s="55"/>
      <c r="C41" s="55"/>
      <c r="D41" s="55"/>
      <c r="E41" s="55"/>
      <c r="F41" s="55"/>
      <c r="G41" s="55"/>
      <c r="H41" s="55"/>
      <c r="I41" s="55"/>
      <c r="J41" s="55"/>
      <c r="K41" s="55"/>
      <c r="L41" s="55"/>
      <c r="M41" s="55"/>
      <c r="N41" s="55"/>
      <c r="O41" s="55"/>
      <c r="P41" s="55"/>
      <c r="Q41" s="55"/>
      <c r="R41" s="55"/>
      <c r="S41" s="55"/>
      <c r="T41" s="55"/>
      <c r="U41" s="55"/>
    </row>
    <row r="42" spans="2:21" ht="16.5">
      <c r="B42" s="55"/>
      <c r="C42" s="55"/>
      <c r="D42" s="55"/>
      <c r="E42" s="55"/>
      <c r="F42" s="55"/>
      <c r="G42" s="55"/>
      <c r="H42" s="55"/>
      <c r="I42" s="55"/>
      <c r="J42" s="55"/>
      <c r="K42" s="55"/>
      <c r="L42" s="55"/>
      <c r="M42" s="55"/>
      <c r="N42" s="55"/>
      <c r="O42" s="55"/>
      <c r="P42" s="55"/>
      <c r="Q42" s="55"/>
      <c r="R42" s="55"/>
      <c r="S42" s="55"/>
      <c r="T42" s="55"/>
      <c r="U42" s="55"/>
    </row>
  </sheetData>
  <sheetProtection/>
  <mergeCells count="167">
    <mergeCell ref="Q32:R32"/>
    <mergeCell ref="B33:C33"/>
    <mergeCell ref="G33:H33"/>
    <mergeCell ref="Q30:R30"/>
    <mergeCell ref="B31:C31"/>
    <mergeCell ref="G31:H31"/>
    <mergeCell ref="L31:M31"/>
    <mergeCell ref="Q31:R31"/>
    <mergeCell ref="L30:M30"/>
    <mergeCell ref="V37:V38"/>
    <mergeCell ref="V36:W36"/>
    <mergeCell ref="V15:V35"/>
    <mergeCell ref="W15:W35"/>
    <mergeCell ref="W37:W38"/>
    <mergeCell ref="S38:T38"/>
    <mergeCell ref="S37:T37"/>
    <mergeCell ref="N37:O37"/>
    <mergeCell ref="P37:Q38"/>
    <mergeCell ref="Q33:R33"/>
    <mergeCell ref="U37:U38"/>
    <mergeCell ref="D38:E38"/>
    <mergeCell ref="I38:J38"/>
    <mergeCell ref="N38:O38"/>
    <mergeCell ref="Q36:S36"/>
    <mergeCell ref="D37:E37"/>
    <mergeCell ref="Q26:R26"/>
    <mergeCell ref="B26:C26"/>
    <mergeCell ref="F37:G38"/>
    <mergeCell ref="I37:J37"/>
    <mergeCell ref="K37:L38"/>
    <mergeCell ref="L33:M33"/>
    <mergeCell ref="B37:B38"/>
    <mergeCell ref="B36:D36"/>
    <mergeCell ref="G36:I36"/>
    <mergeCell ref="L36:N36"/>
    <mergeCell ref="G19:H19"/>
    <mergeCell ref="Q23:R23"/>
    <mergeCell ref="G20:H20"/>
    <mergeCell ref="L20:M20"/>
    <mergeCell ref="Q20:R20"/>
    <mergeCell ref="L22:M22"/>
    <mergeCell ref="Q21:R21"/>
    <mergeCell ref="A15:A35"/>
    <mergeCell ref="A37:A38"/>
    <mergeCell ref="B23:C23"/>
    <mergeCell ref="G23:H23"/>
    <mergeCell ref="L23:M23"/>
    <mergeCell ref="G32:H32"/>
    <mergeCell ref="L32:M32"/>
    <mergeCell ref="B18:C18"/>
    <mergeCell ref="B21:C21"/>
    <mergeCell ref="G21:H21"/>
    <mergeCell ref="B17:C17"/>
    <mergeCell ref="G17:H17"/>
    <mergeCell ref="L17:M17"/>
    <mergeCell ref="Q17:R17"/>
    <mergeCell ref="B16:C16"/>
    <mergeCell ref="L29:M29"/>
    <mergeCell ref="B19:C19"/>
    <mergeCell ref="Q27:R27"/>
    <mergeCell ref="Q22:R22"/>
    <mergeCell ref="L21:M21"/>
    <mergeCell ref="Q11:R11"/>
    <mergeCell ref="B12:C12"/>
    <mergeCell ref="G12:H12"/>
    <mergeCell ref="L12:M12"/>
    <mergeCell ref="Q12:R12"/>
    <mergeCell ref="G16:H16"/>
    <mergeCell ref="L16:M16"/>
    <mergeCell ref="Q16:R16"/>
    <mergeCell ref="L15:M15"/>
    <mergeCell ref="Q15:R15"/>
    <mergeCell ref="G28:H28"/>
    <mergeCell ref="Q29:R29"/>
    <mergeCell ref="B13:C13"/>
    <mergeCell ref="L34:M34"/>
    <mergeCell ref="Q34:R34"/>
    <mergeCell ref="L18:M18"/>
    <mergeCell ref="L24:M24"/>
    <mergeCell ref="Q24:R24"/>
    <mergeCell ref="G27:H27"/>
    <mergeCell ref="B34:C34"/>
    <mergeCell ref="Q28:R28"/>
    <mergeCell ref="L26:M26"/>
    <mergeCell ref="G24:H24"/>
    <mergeCell ref="B27:C27"/>
    <mergeCell ref="B29:C29"/>
    <mergeCell ref="G34:H34"/>
    <mergeCell ref="B30:C30"/>
    <mergeCell ref="G30:H30"/>
    <mergeCell ref="G29:H29"/>
    <mergeCell ref="B32:C32"/>
    <mergeCell ref="Q18:R18"/>
    <mergeCell ref="B25:C25"/>
    <mergeCell ref="G25:H25"/>
    <mergeCell ref="L19:M19"/>
    <mergeCell ref="Q19:R19"/>
    <mergeCell ref="B22:C22"/>
    <mergeCell ref="B24:C24"/>
    <mergeCell ref="G22:H22"/>
    <mergeCell ref="G18:H18"/>
    <mergeCell ref="B20:C20"/>
    <mergeCell ref="L25:M25"/>
    <mergeCell ref="Q25:R25"/>
    <mergeCell ref="B35:D35"/>
    <mergeCell ref="G35:I35"/>
    <mergeCell ref="L35:N35"/>
    <mergeCell ref="Q35:S35"/>
    <mergeCell ref="L27:M27"/>
    <mergeCell ref="B28:C28"/>
    <mergeCell ref="L28:M28"/>
    <mergeCell ref="G26:H26"/>
    <mergeCell ref="V8:V14"/>
    <mergeCell ref="W8:W14"/>
    <mergeCell ref="B9:C9"/>
    <mergeCell ref="G9:H9"/>
    <mergeCell ref="L9:M9"/>
    <mergeCell ref="Q9:R9"/>
    <mergeCell ref="G10:H10"/>
    <mergeCell ref="G13:H13"/>
    <mergeCell ref="L13:M13"/>
    <mergeCell ref="L11:M11"/>
    <mergeCell ref="B4:C4"/>
    <mergeCell ref="G4:H4"/>
    <mergeCell ref="L4:M4"/>
    <mergeCell ref="Q4:R4"/>
    <mergeCell ref="B15:C15"/>
    <mergeCell ref="G15:H15"/>
    <mergeCell ref="Q13:R13"/>
    <mergeCell ref="B14:D14"/>
    <mergeCell ref="G14:I14"/>
    <mergeCell ref="L14:N14"/>
    <mergeCell ref="A8:A14"/>
    <mergeCell ref="B8:C8"/>
    <mergeCell ref="G8:H8"/>
    <mergeCell ref="L8:M8"/>
    <mergeCell ref="Q8:R8"/>
    <mergeCell ref="B11:C11"/>
    <mergeCell ref="L10:M10"/>
    <mergeCell ref="Q10:R10"/>
    <mergeCell ref="Q14:S14"/>
    <mergeCell ref="G11:H11"/>
    <mergeCell ref="A1:W1"/>
    <mergeCell ref="A2:F2"/>
    <mergeCell ref="G2:K2"/>
    <mergeCell ref="O2:W2"/>
    <mergeCell ref="A3:A4"/>
    <mergeCell ref="B3:F3"/>
    <mergeCell ref="G3:K3"/>
    <mergeCell ref="L3:P3"/>
    <mergeCell ref="Q3:U3"/>
    <mergeCell ref="V3:W3"/>
    <mergeCell ref="A5:A7"/>
    <mergeCell ref="B5:C5"/>
    <mergeCell ref="G5:H5"/>
    <mergeCell ref="L5:M5"/>
    <mergeCell ref="Q5:R5"/>
    <mergeCell ref="V5:V7"/>
    <mergeCell ref="W5:W7"/>
    <mergeCell ref="B6:C6"/>
    <mergeCell ref="G6:H6"/>
    <mergeCell ref="L6:M6"/>
    <mergeCell ref="Q6:R6"/>
    <mergeCell ref="B7:D7"/>
    <mergeCell ref="G7:I7"/>
    <mergeCell ref="L7:N7"/>
    <mergeCell ref="Q7:S7"/>
  </mergeCells>
  <printOptions horizontalCentered="1"/>
  <pageMargins left="0" right="0" top="0" bottom="0" header="0" footer="0"/>
  <pageSetup fitToHeight="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Danan</dc:creator>
  <cp:keywords/>
  <dc:description/>
  <cp:lastModifiedBy>Cathaysia</cp:lastModifiedBy>
  <cp:lastPrinted>2021-09-13T03:45:29Z</cp:lastPrinted>
  <dcterms:created xsi:type="dcterms:W3CDTF">2016-03-22T07:10:50Z</dcterms:created>
  <dcterms:modified xsi:type="dcterms:W3CDTF">2022-02-14T05:53:18Z</dcterms:modified>
  <cp:category/>
  <cp:version/>
  <cp:contentType/>
  <cp:contentStatus/>
</cp:coreProperties>
</file>