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6" tabRatio="661" activeTab="3"/>
  </bookViews>
  <sheets>
    <sheet name="日間部四技休" sheetId="1" r:id="rId1"/>
    <sheet name="進修部四技" sheetId="2" r:id="rId2"/>
    <sheet name="二專假日" sheetId="3" r:id="rId3"/>
    <sheet name="二技假日" sheetId="4" r:id="rId4"/>
  </sheets>
  <definedNames>
    <definedName name="_xlnm.Print_Area" localSheetId="0">'日間部四技休'!$A$1:$AE$66</definedName>
  </definedNames>
  <calcPr fullCalcOnLoad="1"/>
</workbook>
</file>

<file path=xl/sharedStrings.xml><?xml version="1.0" encoding="utf-8"?>
<sst xmlns="http://schemas.openxmlformats.org/spreadsheetml/2006/main" count="699" uniqueCount="495">
  <si>
    <t xml:space="preserve"> </t>
  </si>
  <si>
    <t>專業必修科目合計</t>
  </si>
  <si>
    <t>專業
選修</t>
  </si>
  <si>
    <t>科目名稱</t>
  </si>
  <si>
    <t>代碼</t>
  </si>
  <si>
    <t>學分</t>
  </si>
  <si>
    <t>時數</t>
  </si>
  <si>
    <t>塑身運動</t>
  </si>
  <si>
    <t>國際禮儀</t>
  </si>
  <si>
    <t>原住民樂舞文化藝術</t>
  </si>
  <si>
    <t>社區文化導覽</t>
  </si>
  <si>
    <t>制別：四技(日間部)</t>
  </si>
  <si>
    <t>上學期</t>
  </si>
  <si>
    <t>下學期</t>
  </si>
  <si>
    <t>體育</t>
  </si>
  <si>
    <t>飲料調製實務</t>
  </si>
  <si>
    <t>外匯常識</t>
  </si>
  <si>
    <t>休閒遊憩概論</t>
  </si>
  <si>
    <t>探索教育</t>
  </si>
  <si>
    <t>企業倫理</t>
  </si>
  <si>
    <t>預定專業選修科目合計</t>
  </si>
  <si>
    <t>學期修習合計</t>
  </si>
  <si>
    <t>學分</t>
  </si>
  <si>
    <t>時數</t>
  </si>
  <si>
    <t>校定必修(0)+
專業必修(2)</t>
  </si>
  <si>
    <t>最低畢業</t>
  </si>
  <si>
    <t>旅遊事業概論</t>
  </si>
  <si>
    <t>服務學習</t>
  </si>
  <si>
    <t>職場英文</t>
  </si>
  <si>
    <t>英語聽講</t>
  </si>
  <si>
    <t>應用中文</t>
  </si>
  <si>
    <t>語文與詮釋</t>
  </si>
  <si>
    <t>人工智慧的數學基礎</t>
  </si>
  <si>
    <t>生活美語</t>
  </si>
  <si>
    <t>花蓮文學</t>
  </si>
  <si>
    <t>大數據的數學基礎</t>
  </si>
  <si>
    <t>餐飲管理</t>
  </si>
  <si>
    <t>運動防護與急救</t>
  </si>
  <si>
    <t>團康娛樂活動指導法</t>
  </si>
  <si>
    <t>運動處方設計</t>
  </si>
  <si>
    <t>勞資關係</t>
  </si>
  <si>
    <t>花蓮文學</t>
  </si>
  <si>
    <t>專題製作</t>
  </si>
  <si>
    <t>烘焙實務</t>
  </si>
  <si>
    <t>探索教育</t>
  </si>
  <si>
    <t>中式餐點製作</t>
  </si>
  <si>
    <t>咖啡學</t>
  </si>
  <si>
    <t>台灣原住民文化</t>
  </si>
  <si>
    <t>觀光資源概要</t>
  </si>
  <si>
    <t>台灣民俗文化</t>
  </si>
  <si>
    <t>觀光英語</t>
  </si>
  <si>
    <t>旅館概論</t>
  </si>
  <si>
    <t>觀光心理與行為</t>
  </si>
  <si>
    <t>顧客關係管理</t>
  </si>
  <si>
    <t>休閒與生活</t>
  </si>
  <si>
    <t>創意生活產業</t>
  </si>
  <si>
    <t>中國美食文化</t>
  </si>
  <si>
    <t>特色旅館經營管理</t>
  </si>
  <si>
    <t>食材研究</t>
  </si>
  <si>
    <t>休閒農業經營管理</t>
  </si>
  <si>
    <t>田野研究</t>
  </si>
  <si>
    <t>觀光概論</t>
  </si>
  <si>
    <t>文獻選讀</t>
  </si>
  <si>
    <t>觀光遊樂業管理</t>
  </si>
  <si>
    <t>人力資源管理</t>
  </si>
  <si>
    <t>旅遊風險管理</t>
  </si>
  <si>
    <t>餐旅服務管理</t>
  </si>
  <si>
    <t>觀光行政與法規</t>
  </si>
  <si>
    <t>觀光地理</t>
  </si>
  <si>
    <t>廚藝概論</t>
  </si>
  <si>
    <t>行銷管理</t>
  </si>
  <si>
    <t>旅遊景點個案分析</t>
  </si>
  <si>
    <t>休閒公關理論</t>
  </si>
  <si>
    <t>商店經營與管理</t>
  </si>
  <si>
    <t>旅館管理實習</t>
  </si>
  <si>
    <t>運動觀光</t>
  </si>
  <si>
    <t>休閒與文化產業</t>
  </si>
  <si>
    <t>服務品質管理</t>
  </si>
  <si>
    <t>古蹟導覽</t>
  </si>
  <si>
    <t>餐廳規劃與廚房管理</t>
  </si>
  <si>
    <t>室內球類運動實務</t>
  </si>
  <si>
    <t>餐飲時事分析</t>
  </si>
  <si>
    <t>低碳廚藝</t>
  </si>
  <si>
    <t>俱樂部經營與管理</t>
  </si>
  <si>
    <t>通識必修(1)</t>
  </si>
  <si>
    <t>通識選修(6)</t>
  </si>
  <si>
    <t>專業選修(3)</t>
  </si>
  <si>
    <t>開課累計</t>
  </si>
  <si>
    <t>國家公園與世界遺產</t>
  </si>
  <si>
    <t>中式餐點基礎</t>
  </si>
  <si>
    <t>文化觀光</t>
  </si>
  <si>
    <t>飲料調製</t>
  </si>
  <si>
    <t>中西式創意料理</t>
  </si>
  <si>
    <t>漆彈運動與實務</t>
  </si>
  <si>
    <t>領導學</t>
  </si>
  <si>
    <t>飛輪運動</t>
  </si>
  <si>
    <t>旅館實務</t>
  </si>
  <si>
    <t>旅遊糾紛與危機處理</t>
  </si>
  <si>
    <t>游泳運動指導法</t>
  </si>
  <si>
    <t>活動規劃與設計</t>
  </si>
  <si>
    <t>領隊與導遊實務</t>
  </si>
  <si>
    <t>東部休閒產業</t>
  </si>
  <si>
    <t>多媒體製作</t>
  </si>
  <si>
    <t>預定通識選修科目合計</t>
  </si>
  <si>
    <t>極限運動</t>
  </si>
  <si>
    <t>財務管理</t>
  </si>
  <si>
    <t>健身運動指導法</t>
  </si>
  <si>
    <t>休閒觀光日文</t>
  </si>
  <si>
    <t>客務管理</t>
  </si>
  <si>
    <t>航空票務與各國簽證</t>
  </si>
  <si>
    <t>觀光產業經營與環境</t>
  </si>
  <si>
    <t>餐旅連鎖業經營管理</t>
  </si>
  <si>
    <t>聚落研究</t>
  </si>
  <si>
    <t>中式餐點基礎</t>
  </si>
  <si>
    <t>東部休閒產業</t>
  </si>
  <si>
    <t>休閒公關理論</t>
  </si>
  <si>
    <t>行銷管理</t>
  </si>
  <si>
    <t>競輪運動理論與實務</t>
  </si>
  <si>
    <t>消費者行為</t>
  </si>
  <si>
    <t>系別：休閒遊憩與觀光餐旅管理系</t>
  </si>
  <si>
    <t>制別：二專(假日在職)</t>
  </si>
  <si>
    <t>修別</t>
  </si>
  <si>
    <t>合計</t>
  </si>
  <si>
    <t>校定
必修</t>
  </si>
  <si>
    <t>計算機概論</t>
  </si>
  <si>
    <t>程式設計</t>
  </si>
  <si>
    <t>創新管理</t>
  </si>
  <si>
    <t>創新與創業</t>
  </si>
  <si>
    <t>校定必修</t>
  </si>
  <si>
    <t>校定必修</t>
  </si>
  <si>
    <t>專業
必修</t>
  </si>
  <si>
    <t>休閒遊憩概論</t>
  </si>
  <si>
    <t>山域活動理論與實務</t>
  </si>
  <si>
    <t>水域活動理論與實務(二)</t>
  </si>
  <si>
    <t>游泳運動</t>
  </si>
  <si>
    <t>進階游泳運動</t>
  </si>
  <si>
    <t>水域活動理論與實務(一)</t>
  </si>
  <si>
    <t>專業必修科目合計</t>
  </si>
  <si>
    <t>專業必修科目合計</t>
  </si>
  <si>
    <t>專業
選修</t>
  </si>
  <si>
    <t>休閒保健</t>
  </si>
  <si>
    <t>飲料調製實務</t>
  </si>
  <si>
    <t>旅遊事業概論</t>
  </si>
  <si>
    <t>創意產業與觀光</t>
  </si>
  <si>
    <t>原住民創意產業</t>
  </si>
  <si>
    <t>休閒觀光日文</t>
  </si>
  <si>
    <t>運動防護與急救</t>
  </si>
  <si>
    <t>團康娛樂活動指導法</t>
  </si>
  <si>
    <t>會展產業概論</t>
  </si>
  <si>
    <t xml:space="preserve">音樂賞析 </t>
  </si>
  <si>
    <t>健康促進實務</t>
  </si>
  <si>
    <t>羽球運動指導法</t>
  </si>
  <si>
    <t>財務管理</t>
  </si>
  <si>
    <t>飲料調製</t>
  </si>
  <si>
    <t>休閒活動企劃與管理</t>
  </si>
  <si>
    <t>籃球運動指導法</t>
  </si>
  <si>
    <t>服務業行銷與管理</t>
  </si>
  <si>
    <t>健康體適能</t>
  </si>
  <si>
    <t>國際禮儀</t>
  </si>
  <si>
    <t>運動裁判法</t>
  </si>
  <si>
    <t>市場調查</t>
  </si>
  <si>
    <t>塑身運動</t>
  </si>
  <si>
    <t>運動處方設計</t>
  </si>
  <si>
    <t>烘培實務</t>
  </si>
  <si>
    <t>傳統美食製作</t>
  </si>
  <si>
    <t>幼兒體適能</t>
  </si>
  <si>
    <t>休閒運動風險管理</t>
  </si>
  <si>
    <t>網球運動指導法</t>
  </si>
  <si>
    <t>管理學</t>
  </si>
  <si>
    <t>志願服務教育</t>
  </si>
  <si>
    <t>旅館實務</t>
  </si>
  <si>
    <t>民俗體育</t>
  </si>
  <si>
    <t>休閒運動領導學</t>
  </si>
  <si>
    <t>木球運動指導法</t>
  </si>
  <si>
    <t>休閒保健實務(一)</t>
  </si>
  <si>
    <t>經濟學</t>
  </si>
  <si>
    <t>運動按摩</t>
  </si>
  <si>
    <t>桌球運動指導法</t>
  </si>
  <si>
    <t>企業倫理</t>
  </si>
  <si>
    <t>創意管理</t>
  </si>
  <si>
    <t>電子商務</t>
  </si>
  <si>
    <t>飲食文化</t>
  </si>
  <si>
    <t>休閒保健實務(二)</t>
  </si>
  <si>
    <t>原住民樂舞文化藝術</t>
  </si>
  <si>
    <t>觀光概論</t>
  </si>
  <si>
    <t>台灣原住民文化</t>
  </si>
  <si>
    <t>社區文化導覽</t>
  </si>
  <si>
    <t>漆彈運動</t>
  </si>
  <si>
    <t>樂器鑑賞</t>
  </si>
  <si>
    <t>珠寶玉石鑑賞</t>
  </si>
  <si>
    <t>多媒體製作</t>
  </si>
  <si>
    <t>預定專業選修科目合計</t>
  </si>
  <si>
    <t>學期修習合計</t>
  </si>
  <si>
    <t>通識必修(1)</t>
  </si>
  <si>
    <t>學分</t>
  </si>
  <si>
    <t>時數</t>
  </si>
  <si>
    <t>校定必修(0)+
專業必修(2)</t>
  </si>
  <si>
    <t>專業選修(5)</t>
  </si>
  <si>
    <t>最低畢業</t>
  </si>
  <si>
    <t>開課
累計</t>
  </si>
  <si>
    <r>
      <t>註1:每位學生須修習本系校定必修+</t>
    </r>
    <r>
      <rPr>
        <u val="single"/>
        <sz val="14"/>
        <color indexed="8"/>
        <rFont val="標楷體"/>
        <family val="4"/>
      </rPr>
      <t>專業必修33學分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專業選修47學分(至多承認外系專業課程9學分，不含重補修必修科目)</t>
    </r>
    <r>
      <rPr>
        <sz val="14"/>
        <color indexed="8"/>
        <rFont val="標楷體"/>
        <family val="4"/>
      </rPr>
      <t>，合計80學分以上，始能畢業。</t>
    </r>
  </si>
  <si>
    <t>系別：休閒遊憩與觀光餐旅管理系</t>
  </si>
  <si>
    <t>制別：二技(假日在職)</t>
  </si>
  <si>
    <t>修別</t>
  </si>
  <si>
    <t>合計</t>
  </si>
  <si>
    <t>校定
必修</t>
  </si>
  <si>
    <t>職場安全與衛生</t>
  </si>
  <si>
    <t>職場倫理</t>
  </si>
  <si>
    <t>勞資關係</t>
  </si>
  <si>
    <t>企業社會責任</t>
  </si>
  <si>
    <t>校定必修</t>
  </si>
  <si>
    <t>專業
必修</t>
  </si>
  <si>
    <t>領隊與導遊實務</t>
  </si>
  <si>
    <t>進階游泳運動指導法</t>
  </si>
  <si>
    <t>水域活動指導法</t>
  </si>
  <si>
    <t>專題製作</t>
  </si>
  <si>
    <t>休閒與遊憩實務</t>
  </si>
  <si>
    <t>專業必修科目合計</t>
  </si>
  <si>
    <t>專業
選修</t>
  </si>
  <si>
    <t>生態旅遊</t>
  </si>
  <si>
    <t>極限運動</t>
  </si>
  <si>
    <t>中西式餐點製作</t>
  </si>
  <si>
    <t>觀光行政與法規</t>
  </si>
  <si>
    <r>
      <t>陶</t>
    </r>
    <r>
      <rPr>
        <sz val="14"/>
        <rFont val="標楷體"/>
        <family val="4"/>
      </rPr>
      <t>瓷</t>
    </r>
    <r>
      <rPr>
        <sz val="14"/>
        <color indexed="8"/>
        <rFont val="標楷體"/>
        <family val="4"/>
      </rPr>
      <t>製作</t>
    </r>
  </si>
  <si>
    <t>樂活養生與健康</t>
  </si>
  <si>
    <t>商店經營與管理</t>
  </si>
  <si>
    <t>民宿經營管理</t>
  </si>
  <si>
    <t>休閒與文化產業</t>
  </si>
  <si>
    <t>企業倫理</t>
  </si>
  <si>
    <t>運動心理學</t>
  </si>
  <si>
    <t>聚落研究</t>
  </si>
  <si>
    <t>休閒與生活</t>
  </si>
  <si>
    <t>休閒政策與法規</t>
  </si>
  <si>
    <t>樂齡活動設計與規劃</t>
  </si>
  <si>
    <t>健康運動指導法</t>
  </si>
  <si>
    <t>遊憩資源規劃</t>
  </si>
  <si>
    <t>保齡球運動指導法</t>
  </si>
  <si>
    <t>導覽解說</t>
  </si>
  <si>
    <t>國家公園與世界遺產</t>
  </si>
  <si>
    <t>漆彈運動與實務</t>
  </si>
  <si>
    <t>排球運動指導法</t>
  </si>
  <si>
    <t>健康慢跑</t>
  </si>
  <si>
    <t>撞球運動指導法</t>
  </si>
  <si>
    <t>健康促進理論與實務</t>
  </si>
  <si>
    <t>進階網球運動指導法</t>
  </si>
  <si>
    <t>俱樂部經營與管理</t>
  </si>
  <si>
    <t>進階桌球運動指導法</t>
  </si>
  <si>
    <t>陶藝創作</t>
  </si>
  <si>
    <t>進階木球運動指導法</t>
  </si>
  <si>
    <t>進階羽球運動指導法</t>
  </si>
  <si>
    <t>電子商務</t>
  </si>
  <si>
    <t>休閒活動規劃</t>
  </si>
  <si>
    <t>進階籃球運動指導法</t>
  </si>
  <si>
    <t>觀光旅遊業管理</t>
  </si>
  <si>
    <t>人力資源管理</t>
  </si>
  <si>
    <t>運動證照輔導</t>
  </si>
  <si>
    <t>休閒農場經營</t>
  </si>
  <si>
    <t>中西式創意料理</t>
  </si>
  <si>
    <t>運動科學概論</t>
  </si>
  <si>
    <t>咖啡學</t>
  </si>
  <si>
    <t>茶藝學</t>
  </si>
  <si>
    <t>餐飲管理</t>
  </si>
  <si>
    <t>休閒養生學</t>
  </si>
  <si>
    <t>休閒觀光日文</t>
  </si>
  <si>
    <t>休閒養生實務(二)</t>
  </si>
  <si>
    <t>芳療基礎與應用</t>
  </si>
  <si>
    <t>旅館管理</t>
  </si>
  <si>
    <t>壓力管理</t>
  </si>
  <si>
    <t>觀光實務講座</t>
  </si>
  <si>
    <t>表演藝術</t>
  </si>
  <si>
    <t>賽會管理</t>
  </si>
  <si>
    <t>進階撞球運動指導法</t>
  </si>
  <si>
    <t>中式餐點基礎</t>
  </si>
  <si>
    <t>休閒養生實務(一)</t>
  </si>
  <si>
    <t>預定專業選修科目合計</t>
  </si>
  <si>
    <t>學期修習合計</t>
  </si>
  <si>
    <t>學期修習合計</t>
  </si>
  <si>
    <t>通識必修(1)</t>
  </si>
  <si>
    <t>學分</t>
  </si>
  <si>
    <t>時數</t>
  </si>
  <si>
    <t>校定必修(0)+
專業必修(2)</t>
  </si>
  <si>
    <t>學分</t>
  </si>
  <si>
    <t>專業選修(3)</t>
  </si>
  <si>
    <t>最低畢業</t>
  </si>
  <si>
    <t>時數</t>
  </si>
  <si>
    <t>開課
累計</t>
  </si>
  <si>
    <r>
      <t>註1:每位學生須修習本系校定必修+</t>
    </r>
    <r>
      <rPr>
        <u val="single"/>
        <sz val="14"/>
        <color indexed="8"/>
        <rFont val="標楷體"/>
        <family val="4"/>
      </rPr>
      <t>專業必修30學分</t>
    </r>
    <r>
      <rPr>
        <sz val="14"/>
        <color indexed="8"/>
        <rFont val="標楷體"/>
        <family val="4"/>
      </rPr>
      <t>及</t>
    </r>
    <r>
      <rPr>
        <u val="single"/>
        <sz val="14"/>
        <color indexed="8"/>
        <rFont val="標楷體"/>
        <family val="4"/>
      </rPr>
      <t>專業選修42學分(至多承認外系專業課程9學分，不含重補修課程)</t>
    </r>
    <r>
      <rPr>
        <sz val="14"/>
        <color indexed="8"/>
        <rFont val="標楷體"/>
        <family val="4"/>
      </rPr>
      <t>，合計72學分以上，始能畢業。</t>
    </r>
  </si>
  <si>
    <t>宗教飲食文化</t>
  </si>
  <si>
    <t>休閒心理學</t>
  </si>
  <si>
    <t>大漢學校財團法人大漢技術學院111學年度入學新生課程標準表</t>
  </si>
  <si>
    <t>系別：休閒遊憩與觀光餐旅管理系</t>
  </si>
  <si>
    <t>修別</t>
  </si>
  <si>
    <t>第一學年(111年9月~112年6月)</t>
  </si>
  <si>
    <t>第二學年(112年9月~113年6月)</t>
  </si>
  <si>
    <t>第三學年(113年9月~114年6月)</t>
  </si>
  <si>
    <t>上學期</t>
  </si>
  <si>
    <t>第四學年(114年9月~115年6月)</t>
  </si>
  <si>
    <t>合計</t>
  </si>
  <si>
    <t>校訂
必修</t>
  </si>
  <si>
    <t>服務學習</t>
  </si>
  <si>
    <t>職場安全與衛生</t>
  </si>
  <si>
    <t>計算機概論</t>
  </si>
  <si>
    <t>創新管理</t>
  </si>
  <si>
    <t>職場倫理</t>
  </si>
  <si>
    <t>程式設計</t>
  </si>
  <si>
    <t>創新與創業</t>
  </si>
  <si>
    <t>校訂必修科目合計</t>
  </si>
  <si>
    <t>通識
必修</t>
  </si>
  <si>
    <t>體育</t>
  </si>
  <si>
    <t>語文與表達</t>
  </si>
  <si>
    <t>通識必修科目合計</t>
  </si>
  <si>
    <t>通識
選修</t>
  </si>
  <si>
    <t>性別平等教育</t>
  </si>
  <si>
    <t>通識博雅1</t>
  </si>
  <si>
    <t>生命教育</t>
  </si>
  <si>
    <t>通識博雅2</t>
  </si>
  <si>
    <t>品德教育</t>
  </si>
  <si>
    <t>資訊安全</t>
  </si>
  <si>
    <t>智慧財產權</t>
  </si>
  <si>
    <t>花東表演藝術賞析</t>
  </si>
  <si>
    <t>原鄉藝文欣賞</t>
  </si>
  <si>
    <t>藝術英文賞析</t>
  </si>
  <si>
    <t>原鄉藝文英文導覽</t>
  </si>
  <si>
    <t>中華民憲法析論</t>
  </si>
  <si>
    <t>我國憲政與經濟發展</t>
  </si>
  <si>
    <t>武俠、動漫與文學</t>
  </si>
  <si>
    <t>台灣歷史與文化</t>
  </si>
  <si>
    <t>預定通識選修科目合計</t>
  </si>
  <si>
    <t>專業
必修</t>
  </si>
  <si>
    <t>休閒遊憩概論</t>
  </si>
  <si>
    <t>游泳運動</t>
  </si>
  <si>
    <t>專題製作</t>
  </si>
  <si>
    <t>校外實習(一)</t>
  </si>
  <si>
    <t>東部休閒產業</t>
  </si>
  <si>
    <t>中西式餐點製作</t>
  </si>
  <si>
    <t>領隊與導遊實務</t>
  </si>
  <si>
    <t>烘焙實務</t>
  </si>
  <si>
    <t>咖啡學</t>
  </si>
  <si>
    <t>健康體適能</t>
  </si>
  <si>
    <t>台灣原住民文化</t>
  </si>
  <si>
    <t>球類運動</t>
  </si>
  <si>
    <t>休憩活動設計</t>
  </si>
  <si>
    <t>休憩活動設計</t>
  </si>
  <si>
    <t>團康娛樂活動指導法</t>
  </si>
  <si>
    <t>專業必修科目合計</t>
  </si>
  <si>
    <t>專業
選修</t>
  </si>
  <si>
    <t>會展產業概論</t>
  </si>
  <si>
    <t>休閒活動企劃實務</t>
  </si>
  <si>
    <t>國家公園與世界遺產</t>
  </si>
  <si>
    <t>觀光概論</t>
  </si>
  <si>
    <t>文獻導讀</t>
  </si>
  <si>
    <t>文化觀光</t>
  </si>
  <si>
    <t>休閒保健實務</t>
  </si>
  <si>
    <t>休閒農業經營管理</t>
  </si>
  <si>
    <t>運動防護與急救</t>
  </si>
  <si>
    <t>休閒觀光日文(一)</t>
  </si>
  <si>
    <t>觀光實務講座</t>
  </si>
  <si>
    <t>活動規劃與設計</t>
  </si>
  <si>
    <t>旅館實務</t>
  </si>
  <si>
    <t>休閒與生活</t>
  </si>
  <si>
    <t>飲料調製</t>
  </si>
  <si>
    <t>旅館財務管理</t>
  </si>
  <si>
    <t>原住民創意產業</t>
  </si>
  <si>
    <t>創意生活產業</t>
  </si>
  <si>
    <t>觀光資源概要</t>
  </si>
  <si>
    <t>中國美食文化</t>
  </si>
  <si>
    <t>觀光英語應用</t>
  </si>
  <si>
    <t>中西式創意料理</t>
  </si>
  <si>
    <t>台灣民俗文化</t>
  </si>
  <si>
    <t>運動觀光產業</t>
  </si>
  <si>
    <t>室外球類運動實務</t>
  </si>
  <si>
    <t>主題樂園管理</t>
  </si>
  <si>
    <t>主題樂園管理</t>
  </si>
  <si>
    <t>食材研究</t>
  </si>
  <si>
    <t>運動處方設計</t>
  </si>
  <si>
    <t>企業倫理</t>
  </si>
  <si>
    <t>塑身運動</t>
  </si>
  <si>
    <t>行銷管理</t>
  </si>
  <si>
    <t>休閒環境資源規劃</t>
  </si>
  <si>
    <t>休閒環境資源規劃</t>
  </si>
  <si>
    <t>傳統美食製作</t>
  </si>
  <si>
    <t>特色旅館管理經營</t>
  </si>
  <si>
    <t>壓力管理</t>
  </si>
  <si>
    <t>公共關係理論與實務</t>
  </si>
  <si>
    <t>公共關係理論與實務</t>
  </si>
  <si>
    <t>中國美食文化</t>
  </si>
  <si>
    <t>休閒美學</t>
  </si>
  <si>
    <t>休閒美學</t>
  </si>
  <si>
    <t>餐飲時事分析</t>
  </si>
  <si>
    <t>休閒觀光日文(二)</t>
  </si>
  <si>
    <t>多媒體製作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</si>
  <si>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</si>
  <si>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導覽解說</t>
  </si>
  <si>
    <t>山域活動理論與實務</t>
  </si>
  <si>
    <t>人力資源管理</t>
  </si>
  <si>
    <t>觀光旅遊業管理</t>
  </si>
  <si>
    <t>休閒公關理論</t>
  </si>
  <si>
    <t>商店經營與管理</t>
  </si>
  <si>
    <t>休閒遊憩管理</t>
  </si>
  <si>
    <t>賽會管理與裁判</t>
  </si>
  <si>
    <t>觀光行政與法規</t>
  </si>
  <si>
    <t>顧客關係管理</t>
  </si>
  <si>
    <t>水域活動理論與實務</t>
  </si>
  <si>
    <t>田野研究</t>
  </si>
  <si>
    <t>風險管理</t>
  </si>
  <si>
    <t>室內球類運動實務</t>
  </si>
  <si>
    <t>領導學</t>
  </si>
  <si>
    <t>服務品質管理</t>
  </si>
  <si>
    <t>俱樂部經營與管理</t>
  </si>
  <si>
    <t>西式甜點製作</t>
  </si>
  <si>
    <t>游泳運動指導法</t>
  </si>
  <si>
    <t>社區文化導覽</t>
  </si>
  <si>
    <t>預定專業選修科目合計</t>
  </si>
  <si>
    <t>學期修習合計</t>
  </si>
  <si>
    <t>通識必修(1)</t>
  </si>
  <si>
    <t>學分</t>
  </si>
  <si>
    <t>時數</t>
  </si>
  <si>
    <t>通識選修(6)</t>
  </si>
  <si>
    <t>校定必修(0)+
專業必修(2)</t>
  </si>
  <si>
    <t>專業選修(3)</t>
  </si>
  <si>
    <t>最低畢業</t>
  </si>
  <si>
    <t>開課累計</t>
  </si>
  <si>
    <t>註2:服務學習為校訂必修課(每學期0學分1小時，須修滿三學年)，但不列入畢業學分(軍訓亦不列入)。</t>
  </si>
  <si>
    <t>註3:每位學生必須通過本校畢業門檻(包括：資訊、體育)始得畢業。本校畢業門檻資格實施辦法連結網址：http://www.dahan.edu.tw/releaseRedirect.do?unitID=183&amp;pageID=6061</t>
  </si>
  <si>
    <t xml:space="preserve">註4:需通過本系制定之畢業門檻(丙級2張或乙級1張證照)始得畢業。本系畢業門檻辦法連結網址：http://www.dahan.edu.tw/releaseRedirect.do?unitID=184&amp;pageID=6087         </t>
  </si>
  <si>
    <t xml:space="preserve">系別：休閒遊憩與觀光餐旅管理系 </t>
  </si>
  <si>
    <t>制別：四技(進修部)</t>
  </si>
  <si>
    <t>校定
科目</t>
  </si>
  <si>
    <t>計算機概論</t>
  </si>
  <si>
    <t>創新管理</t>
  </si>
  <si>
    <t>職場安全與衛生</t>
  </si>
  <si>
    <t>程式設計</t>
  </si>
  <si>
    <t>創新與創業</t>
  </si>
  <si>
    <t>職場倫理</t>
  </si>
  <si>
    <t>企業社會責任</t>
  </si>
  <si>
    <t>校定必修科目合計</t>
  </si>
  <si>
    <t>通識
必修</t>
  </si>
  <si>
    <t>英語聽講</t>
  </si>
  <si>
    <t>職場英文</t>
  </si>
  <si>
    <t>語文與表達</t>
  </si>
  <si>
    <t>人工智慧的數學基礎</t>
  </si>
  <si>
    <t>應用中文</t>
  </si>
  <si>
    <t>語文與詮釋</t>
  </si>
  <si>
    <t>生活美語</t>
  </si>
  <si>
    <t>大數據的數學基礎</t>
  </si>
  <si>
    <t>通識必修科目合計</t>
  </si>
  <si>
    <t>通識必修科目合計</t>
  </si>
  <si>
    <t>通識
選修</t>
  </si>
  <si>
    <t>性別平等教育</t>
  </si>
  <si>
    <t>通識博雅1</t>
  </si>
  <si>
    <t>生命教育</t>
  </si>
  <si>
    <t>通識博雅2</t>
  </si>
  <si>
    <t>花東表演藝術賞析</t>
  </si>
  <si>
    <t>原鄉藝文欣賞</t>
  </si>
  <si>
    <t>中華民憲法析論</t>
  </si>
  <si>
    <t>我國憲政與經濟發展</t>
  </si>
  <si>
    <t>武俠、動漫與文學</t>
  </si>
  <si>
    <t>台灣歷史與文化</t>
  </si>
  <si>
    <t>預定通識選修科目合計</t>
  </si>
  <si>
    <t>預定通識選修科目合計</t>
  </si>
  <si>
    <t>預定通識選修科目合計</t>
  </si>
  <si>
    <t>專業
必修</t>
  </si>
  <si>
    <t>球類運動</t>
  </si>
  <si>
    <t>休閒心理學</t>
  </si>
  <si>
    <t>健康體適能</t>
  </si>
  <si>
    <t>會展產業概論</t>
  </si>
  <si>
    <t>休憩策略管理</t>
  </si>
  <si>
    <t>健康促進實務</t>
  </si>
  <si>
    <t>室外球類運動實務</t>
  </si>
  <si>
    <t>水域活動理論</t>
  </si>
  <si>
    <t>休閒養生</t>
  </si>
  <si>
    <t>賽會管理與裁判</t>
  </si>
  <si>
    <t>俱樂部經營與管理</t>
  </si>
  <si>
    <t>健身運動指導法</t>
  </si>
  <si>
    <t>風險管理</t>
  </si>
  <si>
    <t>大漢學校財團法人大漢技術學院111學年度入學新生課程標準表</t>
  </si>
  <si>
    <t>第一學期(111年9月~112年1月)</t>
  </si>
  <si>
    <t>第二學期(112年2月~112年6月)</t>
  </si>
  <si>
    <t>第三學年(112年9月~113年1月)</t>
  </si>
  <si>
    <t>大漢技術學院111學年度入學新生課程標準表</t>
  </si>
  <si>
    <t>第四學年(113年2月~113年6月)</t>
  </si>
  <si>
    <t>茶藝學</t>
  </si>
  <si>
    <t>消費者行為</t>
  </si>
  <si>
    <r>
      <t>註1:每位學生須修習</t>
    </r>
    <r>
      <rPr>
        <u val="single"/>
        <sz val="14"/>
        <rFont val="標楷體"/>
        <family val="4"/>
      </rPr>
      <t>通識必修19學分、通識選修8學分</t>
    </r>
    <r>
      <rPr>
        <sz val="14"/>
        <rFont val="標楷體"/>
        <family val="4"/>
      </rPr>
      <t>；本系</t>
    </r>
    <r>
      <rPr>
        <u val="single"/>
        <sz val="14"/>
        <rFont val="標楷體"/>
        <family val="4"/>
      </rPr>
      <t>校定必修+專業必修68學分</t>
    </r>
    <r>
      <rPr>
        <sz val="14"/>
        <rFont val="標楷體"/>
        <family val="4"/>
      </rPr>
      <t>及</t>
    </r>
    <r>
      <rPr>
        <u val="single"/>
        <sz val="14"/>
        <rFont val="標楷體"/>
        <family val="4"/>
      </rPr>
      <t>專業選修33學分(至多承認外系專業課程12學分，不含重補修必修科目、軍訓及通識課程)</t>
    </r>
    <r>
      <rPr>
        <sz val="14"/>
        <rFont val="標楷體"/>
        <family val="4"/>
      </rPr>
      <t>，合計128學分以上，始能畢業。</t>
    </r>
  </si>
  <si>
    <t>永續發展(跨)</t>
  </si>
  <si>
    <t>國際禮儀(跨)</t>
  </si>
  <si>
    <t>111年8月30日111學年度第1學期第2次通識教育中心課程委員會議通過
111年8月30日111學年度第1學期第2次系課委員會議通過
111年8月31日111學年度第1學期第1次校課委員會議暨教務會議通過</t>
  </si>
  <si>
    <t>消費者行為(跨)</t>
  </si>
  <si>
    <t>茶藝學(跨)</t>
  </si>
  <si>
    <r>
      <t>註1:每位學生須修習</t>
    </r>
    <r>
      <rPr>
        <u val="single"/>
        <sz val="10"/>
        <color indexed="8"/>
        <rFont val="標楷體"/>
        <family val="4"/>
      </rPr>
      <t>通識必修19學分，通識選修6學分</t>
    </r>
    <r>
      <rPr>
        <sz val="10"/>
        <color indexed="8"/>
        <rFont val="標楷體"/>
        <family val="4"/>
      </rPr>
      <t>；本系(校定必修+</t>
    </r>
    <r>
      <rPr>
        <u val="single"/>
        <sz val="10"/>
        <color indexed="8"/>
        <rFont val="標楷體"/>
        <family val="4"/>
      </rPr>
      <t>專業必修)共60學分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專業選修43學分(至多承認外系專業課程8學分，外系跨領域課程4學分，不含重補修必修科目、軍訓及通識課程)</t>
    </r>
    <r>
      <rPr>
        <sz val="10"/>
        <color indexed="8"/>
        <rFont val="標楷體"/>
        <family val="4"/>
      </rPr>
      <t>，合計128學分以上，始能畢業。</t>
    </r>
  </si>
  <si>
    <t>111年8月30日111學年度第1學期第2次系課委員會議通過
111年8月31日111學年度第1學期第1次校課委員會議暨教務會議通過</t>
  </si>
  <si>
    <r>
      <t>第三學年(112年9月~</t>
    </r>
    <r>
      <rPr>
        <sz val="14"/>
        <color indexed="10"/>
        <rFont val="標楷體"/>
        <family val="4"/>
      </rPr>
      <t>113</t>
    </r>
    <r>
      <rPr>
        <sz val="14"/>
        <color indexed="8"/>
        <rFont val="標楷體"/>
        <family val="4"/>
      </rPr>
      <t>年1月)</t>
    </r>
  </si>
  <si>
    <r>
      <t>第四學年(</t>
    </r>
    <r>
      <rPr>
        <sz val="14"/>
        <color indexed="10"/>
        <rFont val="標楷體"/>
        <family val="4"/>
      </rPr>
      <t>113</t>
    </r>
    <r>
      <rPr>
        <sz val="14"/>
        <color indexed="8"/>
        <rFont val="標楷體"/>
        <family val="4"/>
      </rPr>
      <t>年2月~</t>
    </r>
    <r>
      <rPr>
        <sz val="14"/>
        <color indexed="10"/>
        <rFont val="標楷體"/>
        <family val="4"/>
      </rPr>
      <t>113</t>
    </r>
    <r>
      <rPr>
        <sz val="14"/>
        <color indexed="8"/>
        <rFont val="標楷體"/>
        <family val="4"/>
      </rPr>
      <t>年6月)</t>
    </r>
  </si>
  <si>
    <t>111年8月30日111學年度第1學期第2次系課委員會議通過
111年8月31日111學年度第1學期第1次校課委員會議暨教務會議通過
113年2月20日112學年度第2學期第1次系課委員會議修正通過
113年2月21日112學年度第2學期第1次課程委員會暨教務會議修正通過</t>
  </si>
  <si>
    <t>創意生活產業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</si>
</sst>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sz val="12"/>
      <color indexed="14"/>
      <name val="新細明體"/>
      <family val="1"/>
    </font>
    <font>
      <sz val="11"/>
      <color indexed="17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20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60"/>
      <name val="新細明體"/>
      <family val="1"/>
    </font>
    <font>
      <b/>
      <sz val="11"/>
      <color indexed="52"/>
      <name val="新細明體"/>
      <family val="1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sz val="10"/>
      <color indexed="8"/>
      <name val="標楷體"/>
      <family val="4"/>
    </font>
    <font>
      <u val="single"/>
      <sz val="10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u val="single"/>
      <sz val="14"/>
      <name val="標楷體"/>
      <family val="4"/>
    </font>
    <font>
      <sz val="12"/>
      <name val="Times New Roman"/>
      <family val="1"/>
    </font>
    <font>
      <i/>
      <sz val="12"/>
      <name val="標楷體"/>
      <family val="4"/>
    </font>
    <font>
      <sz val="14"/>
      <color indexed="10"/>
      <name val="標楷體"/>
      <family val="4"/>
    </font>
    <font>
      <u val="single"/>
      <sz val="12"/>
      <color indexed="20"/>
      <name val="新細明體"/>
      <family val="1"/>
    </font>
    <font>
      <sz val="18"/>
      <color indexed="56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2"/>
      <name val="Calibri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6"/>
      <color theme="1"/>
      <name val="標楷體"/>
      <family val="4"/>
    </font>
    <font>
      <sz val="16"/>
      <color theme="1"/>
      <name val="Times New Roman"/>
      <family val="1"/>
    </font>
    <font>
      <b/>
      <sz val="14"/>
      <color theme="1"/>
      <name val="標楷體"/>
      <family val="4"/>
    </font>
    <font>
      <b/>
      <sz val="18"/>
      <color theme="1"/>
      <name val="標楷體"/>
      <family val="4"/>
    </font>
    <font>
      <b/>
      <sz val="12"/>
      <color theme="1"/>
      <name val="標楷體"/>
      <family val="4"/>
    </font>
    <font>
      <b/>
      <sz val="10"/>
      <color theme="1"/>
      <name val="標楷體"/>
      <family val="4"/>
    </font>
    <font>
      <b/>
      <sz val="16"/>
      <color theme="1"/>
      <name val="標楷體"/>
      <family val="4"/>
    </font>
    <font>
      <b/>
      <sz val="20"/>
      <color theme="1"/>
      <name val="標楷體"/>
      <family val="4"/>
    </font>
    <font>
      <sz val="14"/>
      <color theme="1"/>
      <name val="Calibri"/>
      <family val="1"/>
    </font>
    <font>
      <sz val="14"/>
      <color rgb="FFFF0000"/>
      <name val="標楷體"/>
      <family val="4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>
        <color theme="1"/>
      </right>
      <top style="medium"/>
      <bottom>
        <color indexed="63"/>
      </bottom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 style="medium">
        <color theme="1"/>
      </bottom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53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13" fillId="25" borderId="0" applyNumberFormat="0" applyBorder="0" applyAlignment="0" applyProtection="0"/>
    <xf numFmtId="0" fontId="58" fillId="26" borderId="0" applyNumberFormat="0" applyBorder="0" applyAlignment="0" applyProtection="0"/>
    <xf numFmtId="0" fontId="13" fillId="17" borderId="0" applyNumberFormat="0" applyBorder="0" applyAlignment="0" applyProtection="0"/>
    <xf numFmtId="0" fontId="58" fillId="27" borderId="0" applyNumberFormat="0" applyBorder="0" applyAlignment="0" applyProtection="0"/>
    <xf numFmtId="0" fontId="13" fillId="19" borderId="0" applyNumberFormat="0" applyBorder="0" applyAlignment="0" applyProtection="0"/>
    <xf numFmtId="0" fontId="58" fillId="28" borderId="0" applyNumberFormat="0" applyBorder="0" applyAlignment="0" applyProtection="0"/>
    <xf numFmtId="0" fontId="13" fillId="29" borderId="0" applyNumberFormat="0" applyBorder="0" applyAlignment="0" applyProtection="0"/>
    <xf numFmtId="0" fontId="58" fillId="30" borderId="0" applyNumberFormat="0" applyBorder="0" applyAlignment="0" applyProtection="0"/>
    <xf numFmtId="0" fontId="13" fillId="31" borderId="0" applyNumberFormat="0" applyBorder="0" applyAlignment="0" applyProtection="0"/>
    <xf numFmtId="0" fontId="58" fillId="32" borderId="0" applyNumberFormat="0" applyBorder="0" applyAlignment="0" applyProtection="0"/>
    <xf numFmtId="0" fontId="13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0" fillId="35" borderId="0" applyNumberFormat="0" applyBorder="0" applyAlignment="0" applyProtection="0"/>
    <xf numFmtId="0" fontId="4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1" fillId="0" borderId="1" applyNumberFormat="0" applyFill="0" applyAlignment="0" applyProtection="0"/>
    <xf numFmtId="0" fontId="14" fillId="0" borderId="2" applyNumberFormat="0" applyFill="0" applyAlignment="0" applyProtection="0"/>
    <xf numFmtId="0" fontId="62" fillId="3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37" borderId="3" applyNumberFormat="0" applyAlignment="0" applyProtection="0"/>
    <xf numFmtId="0" fontId="6" fillId="37" borderId="3" applyNumberFormat="0" applyAlignment="0" applyProtection="0"/>
    <xf numFmtId="0" fontId="63" fillId="38" borderId="4" applyNumberFormat="0" applyAlignment="0" applyProtection="0"/>
    <xf numFmtId="0" fontId="6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" fillId="40" borderId="5" applyNumberFormat="0" applyFont="0" applyAlignment="0" applyProtection="0"/>
    <xf numFmtId="0" fontId="2" fillId="40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2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1" fillId="40" borderId="5" applyNumberFormat="0" applyFon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3" fillId="43" borderId="0" applyNumberFormat="0" applyBorder="0" applyAlignment="0" applyProtection="0"/>
    <xf numFmtId="0" fontId="58" fillId="44" borderId="0" applyNumberFormat="0" applyBorder="0" applyAlignment="0" applyProtection="0"/>
    <xf numFmtId="0" fontId="13" fillId="45" borderId="0" applyNumberFormat="0" applyBorder="0" applyAlignment="0" applyProtection="0"/>
    <xf numFmtId="0" fontId="58" fillId="46" borderId="0" applyNumberFormat="0" applyBorder="0" applyAlignment="0" applyProtection="0"/>
    <xf numFmtId="0" fontId="13" fillId="47" borderId="0" applyNumberFormat="0" applyBorder="0" applyAlignment="0" applyProtection="0"/>
    <xf numFmtId="0" fontId="58" fillId="48" borderId="0" applyNumberFormat="0" applyBorder="0" applyAlignment="0" applyProtection="0"/>
    <xf numFmtId="0" fontId="13" fillId="29" borderId="0" applyNumberFormat="0" applyBorder="0" applyAlignment="0" applyProtection="0"/>
    <xf numFmtId="0" fontId="58" fillId="49" borderId="0" applyNumberFormat="0" applyBorder="0" applyAlignment="0" applyProtection="0"/>
    <xf numFmtId="0" fontId="13" fillId="31" borderId="0" applyNumberFormat="0" applyBorder="0" applyAlignment="0" applyProtection="0"/>
    <xf numFmtId="0" fontId="58" fillId="50" borderId="0" applyNumberFormat="0" applyBorder="0" applyAlignment="0" applyProtection="0"/>
    <xf numFmtId="0" fontId="13" fillId="51" borderId="0" applyNumberFormat="0" applyBorder="0" applyAlignment="0" applyProtection="0"/>
    <xf numFmtId="0" fontId="6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8" fillId="0" borderId="12" applyNumberFormat="0" applyFill="0" applyAlignment="0" applyProtection="0"/>
    <xf numFmtId="0" fontId="69" fillId="0" borderId="1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7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52" borderId="4" applyNumberFormat="0" applyAlignment="0" applyProtection="0"/>
    <xf numFmtId="0" fontId="21" fillId="13" borderId="3" applyNumberFormat="0" applyAlignment="0" applyProtection="0"/>
    <xf numFmtId="0" fontId="72" fillId="38" borderId="16" applyNumberFormat="0" applyAlignment="0" applyProtection="0"/>
    <xf numFmtId="0" fontId="22" fillId="39" borderId="17" applyNumberFormat="0" applyAlignment="0" applyProtection="0"/>
    <xf numFmtId="0" fontId="73" fillId="53" borderId="18" applyNumberFormat="0" applyAlignment="0" applyProtection="0"/>
    <xf numFmtId="0" fontId="23" fillId="54" borderId="19" applyNumberFormat="0" applyAlignment="0" applyProtection="0"/>
    <xf numFmtId="0" fontId="74" fillId="5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30">
    <xf numFmtId="0" fontId="0" fillId="0" borderId="0" xfId="0" applyFont="1" applyAlignment="1">
      <alignment vertical="center"/>
    </xf>
    <xf numFmtId="0" fontId="76" fillId="56" borderId="0" xfId="134" applyFont="1" applyFill="1" applyBorder="1">
      <alignment vertical="center"/>
      <protection/>
    </xf>
    <xf numFmtId="0" fontId="77" fillId="56" borderId="0" xfId="0" applyFont="1" applyFill="1" applyAlignment="1">
      <alignment vertical="center"/>
    </xf>
    <xf numFmtId="0" fontId="78" fillId="56" borderId="0" xfId="0" applyFont="1" applyFill="1" applyAlignment="1">
      <alignment vertical="center"/>
    </xf>
    <xf numFmtId="0" fontId="76" fillId="56" borderId="0" xfId="134" applyFont="1" applyFill="1" applyBorder="1" applyAlignment="1">
      <alignment horizontal="left" vertical="center"/>
      <protection/>
    </xf>
    <xf numFmtId="0" fontId="76" fillId="56" borderId="0" xfId="0" applyFont="1" applyFill="1" applyAlignment="1">
      <alignment vertical="center"/>
    </xf>
    <xf numFmtId="0" fontId="76" fillId="56" borderId="0" xfId="134" applyFont="1" applyFill="1" applyBorder="1" applyAlignment="1">
      <alignment horizontal="center" vertical="center"/>
      <protection/>
    </xf>
    <xf numFmtId="0" fontId="33" fillId="0" borderId="20" xfId="0" applyFont="1" applyFill="1" applyBorder="1" applyAlignment="1">
      <alignment vertical="center" shrinkToFit="1"/>
    </xf>
    <xf numFmtId="0" fontId="36" fillId="0" borderId="0" xfId="134" applyFont="1" applyFill="1" applyBorder="1" applyAlignment="1">
      <alignment vertical="center"/>
      <protection/>
    </xf>
    <xf numFmtId="0" fontId="33" fillId="0" borderId="21" xfId="134" applyFont="1" applyFill="1" applyBorder="1" applyAlignment="1">
      <alignment horizontal="center" vertical="center"/>
      <protection/>
    </xf>
    <xf numFmtId="0" fontId="33" fillId="0" borderId="22" xfId="134" applyFont="1" applyFill="1" applyBorder="1" applyAlignment="1">
      <alignment horizontal="center" vertical="center"/>
      <protection/>
    </xf>
    <xf numFmtId="0" fontId="33" fillId="0" borderId="20" xfId="134" applyFont="1" applyFill="1" applyBorder="1" applyAlignment="1">
      <alignment horizontal="center" vertical="center"/>
      <protection/>
    </xf>
    <xf numFmtId="0" fontId="33" fillId="0" borderId="23" xfId="134" applyFont="1" applyFill="1" applyBorder="1" applyAlignment="1">
      <alignment horizontal="center" vertical="center"/>
      <protection/>
    </xf>
    <xf numFmtId="0" fontId="33" fillId="0" borderId="24" xfId="134" applyFont="1" applyFill="1" applyBorder="1" applyAlignment="1">
      <alignment horizontal="center" vertical="center"/>
      <protection/>
    </xf>
    <xf numFmtId="0" fontId="33" fillId="0" borderId="21" xfId="134" applyFont="1" applyFill="1" applyBorder="1" applyAlignment="1">
      <alignment horizontal="center" vertical="center" shrinkToFit="1"/>
      <protection/>
    </xf>
    <xf numFmtId="0" fontId="33" fillId="0" borderId="22" xfId="134" applyFont="1" applyFill="1" applyBorder="1" applyAlignment="1">
      <alignment horizontal="center" vertical="center" shrinkToFit="1"/>
      <protection/>
    </xf>
    <xf numFmtId="0" fontId="33" fillId="0" borderId="25" xfId="134" applyFont="1" applyFill="1" applyBorder="1" applyAlignment="1">
      <alignment horizontal="left" vertical="center" shrinkToFit="1"/>
      <protection/>
    </xf>
    <xf numFmtId="0" fontId="33" fillId="0" borderId="20" xfId="134" applyFont="1" applyFill="1" applyBorder="1" applyAlignment="1">
      <alignment horizontal="left" vertical="center" shrinkToFit="1"/>
      <protection/>
    </xf>
    <xf numFmtId="0" fontId="33" fillId="0" borderId="26" xfId="134" applyFont="1" applyFill="1" applyBorder="1" applyAlignment="1">
      <alignment horizontal="center" vertical="center" shrinkToFit="1"/>
      <protection/>
    </xf>
    <xf numFmtId="0" fontId="33" fillId="0" borderId="27" xfId="134" applyFont="1" applyFill="1" applyBorder="1" applyAlignment="1">
      <alignment horizontal="center" vertical="center" shrinkToFit="1"/>
      <protection/>
    </xf>
    <xf numFmtId="0" fontId="33" fillId="0" borderId="23" xfId="134" applyFont="1" applyFill="1" applyBorder="1" applyAlignment="1">
      <alignment horizontal="center" vertical="center" shrinkToFit="1"/>
      <protection/>
    </xf>
    <xf numFmtId="0" fontId="33" fillId="0" borderId="28" xfId="134" applyFont="1" applyFill="1" applyBorder="1" applyAlignment="1">
      <alignment horizontal="center" vertical="center" shrinkToFit="1"/>
      <protection/>
    </xf>
    <xf numFmtId="0" fontId="33" fillId="0" borderId="29" xfId="134" applyFont="1" applyFill="1" applyBorder="1" applyAlignment="1">
      <alignment horizontal="center" vertical="center" shrinkToFit="1"/>
      <protection/>
    </xf>
    <xf numFmtId="0" fontId="33" fillId="0" borderId="26" xfId="134" applyFont="1" applyFill="1" applyBorder="1" applyAlignment="1">
      <alignment horizontal="center" vertical="center"/>
      <protection/>
    </xf>
    <xf numFmtId="0" fontId="33" fillId="0" borderId="27" xfId="134" applyFont="1" applyFill="1" applyBorder="1" applyAlignment="1">
      <alignment horizontal="center" vertical="center"/>
      <protection/>
    </xf>
    <xf numFmtId="0" fontId="33" fillId="0" borderId="24" xfId="134" applyFont="1" applyFill="1" applyBorder="1" applyAlignment="1">
      <alignment horizontal="center" vertical="center" shrinkToFit="1"/>
      <protection/>
    </xf>
    <xf numFmtId="0" fontId="33" fillId="0" borderId="30" xfId="134" applyFont="1" applyFill="1" applyBorder="1" applyAlignment="1">
      <alignment horizontal="center" vertical="center" shrinkToFit="1"/>
      <protection/>
    </xf>
    <xf numFmtId="0" fontId="33" fillId="0" borderId="31" xfId="134" applyFont="1" applyFill="1" applyBorder="1" applyAlignment="1">
      <alignment horizontal="center" vertical="center" shrinkToFit="1"/>
      <protection/>
    </xf>
    <xf numFmtId="0" fontId="33" fillId="0" borderId="31" xfId="134" applyFont="1" applyFill="1" applyBorder="1" applyAlignment="1">
      <alignment horizontal="center" vertical="center"/>
      <protection/>
    </xf>
    <xf numFmtId="0" fontId="33" fillId="0" borderId="21" xfId="134" applyNumberFormat="1" applyFont="1" applyFill="1" applyBorder="1" applyAlignment="1">
      <alignment horizontal="center" vertical="center" shrinkToFit="1"/>
      <protection/>
    </xf>
    <xf numFmtId="0" fontId="33" fillId="0" borderId="23" xfId="134" applyNumberFormat="1" applyFont="1" applyFill="1" applyBorder="1" applyAlignment="1">
      <alignment horizontal="center" vertical="center" shrinkToFit="1"/>
      <protection/>
    </xf>
    <xf numFmtId="0" fontId="33" fillId="0" borderId="32" xfId="134" applyFont="1" applyFill="1" applyBorder="1" applyAlignment="1">
      <alignment horizontal="center" vertical="center" shrinkToFit="1"/>
      <protection/>
    </xf>
    <xf numFmtId="0" fontId="33" fillId="0" borderId="33" xfId="134" applyFont="1" applyFill="1" applyBorder="1" applyAlignment="1">
      <alignment horizontal="center" vertical="center" shrinkToFit="1"/>
      <protection/>
    </xf>
    <xf numFmtId="0" fontId="33" fillId="0" borderId="34" xfId="134" applyFont="1" applyFill="1" applyBorder="1" applyAlignment="1">
      <alignment horizontal="left" vertical="center" shrinkToFit="1"/>
      <protection/>
    </xf>
    <xf numFmtId="0" fontId="33" fillId="0" borderId="20" xfId="0" applyFont="1" applyFill="1" applyBorder="1" applyAlignment="1">
      <alignment horizontal="left" vertical="center" shrinkToFit="1"/>
    </xf>
    <xf numFmtId="0" fontId="33" fillId="0" borderId="35" xfId="134" applyFont="1" applyFill="1" applyBorder="1" applyAlignment="1">
      <alignment horizontal="left" vertical="center" shrinkToFit="1"/>
      <protection/>
    </xf>
    <xf numFmtId="0" fontId="33" fillId="0" borderId="36" xfId="134" applyFont="1" applyFill="1" applyBorder="1" applyAlignment="1">
      <alignment horizontal="left" vertical="center" shrinkToFit="1"/>
      <protection/>
    </xf>
    <xf numFmtId="0" fontId="33" fillId="0" borderId="32" xfId="134" applyFont="1" applyFill="1" applyBorder="1" applyAlignment="1">
      <alignment horizontal="center" vertical="center"/>
      <protection/>
    </xf>
    <xf numFmtId="0" fontId="33" fillId="0" borderId="33" xfId="134" applyFont="1" applyFill="1" applyBorder="1" applyAlignment="1">
      <alignment horizontal="center" vertical="center"/>
      <protection/>
    </xf>
    <xf numFmtId="0" fontId="33" fillId="0" borderId="37" xfId="134" applyFont="1" applyFill="1" applyBorder="1" applyAlignment="1">
      <alignment horizontal="left" vertical="center" shrinkToFit="1"/>
      <protection/>
    </xf>
    <xf numFmtId="0" fontId="33" fillId="0" borderId="36" xfId="134" applyFont="1" applyFill="1" applyBorder="1" applyAlignment="1">
      <alignment horizontal="center" vertical="center"/>
      <protection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34" xfId="134" applyFont="1" applyFill="1" applyBorder="1" applyAlignment="1">
      <alignment vertical="center"/>
      <protection/>
    </xf>
    <xf numFmtId="0" fontId="33" fillId="0" borderId="20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8" fillId="0" borderId="25" xfId="134" applyFont="1" applyFill="1" applyBorder="1" applyAlignment="1">
      <alignment horizontal="left" vertical="center" shrinkToFit="1"/>
      <protection/>
    </xf>
    <xf numFmtId="0" fontId="38" fillId="0" borderId="20" xfId="134" applyFont="1" applyFill="1" applyBorder="1" applyAlignment="1">
      <alignment horizontal="left" vertical="center" shrinkToFit="1"/>
      <protection/>
    </xf>
    <xf numFmtId="0" fontId="38" fillId="0" borderId="23" xfId="134" applyFont="1" applyFill="1" applyBorder="1" applyAlignment="1">
      <alignment horizontal="center" vertical="center" shrinkToFit="1"/>
      <protection/>
    </xf>
    <xf numFmtId="0" fontId="33" fillId="0" borderId="34" xfId="0" applyFont="1" applyFill="1" applyBorder="1" applyAlignment="1">
      <alignment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left" vertical="center" shrinkToFit="1"/>
    </xf>
    <xf numFmtId="0" fontId="33" fillId="0" borderId="25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vertical="center"/>
    </xf>
    <xf numFmtId="0" fontId="33" fillId="0" borderId="23" xfId="134" applyFont="1" applyFill="1" applyBorder="1">
      <alignment vertical="center"/>
      <protection/>
    </xf>
    <xf numFmtId="0" fontId="33" fillId="0" borderId="23" xfId="0" applyFont="1" applyFill="1" applyBorder="1" applyAlignment="1">
      <alignment vertical="center" shrinkToFit="1"/>
    </xf>
    <xf numFmtId="0" fontId="33" fillId="0" borderId="38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8" xfId="134" applyFont="1" applyFill="1" applyBorder="1" applyAlignment="1">
      <alignment horizontal="center" vertical="center"/>
      <protection/>
    </xf>
    <xf numFmtId="0" fontId="33" fillId="0" borderId="39" xfId="134" applyFont="1" applyFill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top" wrapText="1"/>
    </xf>
    <xf numFmtId="0" fontId="33" fillId="0" borderId="32" xfId="134" applyFont="1" applyFill="1" applyBorder="1">
      <alignment vertical="center"/>
      <protection/>
    </xf>
    <xf numFmtId="0" fontId="38" fillId="0" borderId="23" xfId="0" applyFont="1" applyFill="1" applyBorder="1" applyAlignment="1">
      <alignment horizontal="center" vertical="center" shrinkToFit="1"/>
    </xf>
    <xf numFmtId="0" fontId="33" fillId="0" borderId="32" xfId="134" applyNumberFormat="1" applyFont="1" applyFill="1" applyBorder="1" applyAlignment="1">
      <alignment horizontal="center" vertical="center" shrinkToFit="1"/>
      <protection/>
    </xf>
    <xf numFmtId="0" fontId="33" fillId="0" borderId="30" xfId="134" applyFont="1" applyFill="1" applyBorder="1" applyAlignment="1">
      <alignment horizontal="center" vertical="center"/>
      <protection/>
    </xf>
    <xf numFmtId="0" fontId="33" fillId="0" borderId="40" xfId="134" applyFont="1" applyFill="1" applyBorder="1" applyAlignment="1">
      <alignment horizontal="center" vertical="center"/>
      <protection/>
    </xf>
    <xf numFmtId="0" fontId="33" fillId="0" borderId="41" xfId="134" applyFont="1" applyFill="1" applyBorder="1" applyAlignment="1">
      <alignment horizontal="center" vertical="center"/>
      <protection/>
    </xf>
    <xf numFmtId="0" fontId="39" fillId="0" borderId="0" xfId="134" applyFont="1" applyFill="1" applyBorder="1" applyAlignment="1">
      <alignment vertical="center"/>
      <protection/>
    </xf>
    <xf numFmtId="0" fontId="32" fillId="0" borderId="0" xfId="134" applyFont="1" applyFill="1" applyBorder="1" applyAlignment="1">
      <alignment horizontal="left" vertical="center"/>
      <protection/>
    </xf>
    <xf numFmtId="0" fontId="32" fillId="0" borderId="0" xfId="134" applyFont="1" applyFill="1" applyBorder="1">
      <alignment vertical="center"/>
      <protection/>
    </xf>
    <xf numFmtId="0" fontId="39" fillId="0" borderId="0" xfId="0" applyFont="1" applyFill="1" applyAlignment="1">
      <alignment vertical="center"/>
    </xf>
    <xf numFmtId="0" fontId="39" fillId="0" borderId="0" xfId="134" applyFont="1" applyFill="1" applyBorder="1" applyAlignment="1">
      <alignment horizontal="center" vertical="center"/>
      <protection/>
    </xf>
    <xf numFmtId="0" fontId="79" fillId="0" borderId="0" xfId="0" applyFont="1" applyFill="1" applyAlignment="1">
      <alignment vertical="center"/>
    </xf>
    <xf numFmtId="0" fontId="39" fillId="0" borderId="0" xfId="134" applyFont="1" applyFill="1" applyBorder="1">
      <alignment vertical="center"/>
      <protection/>
    </xf>
    <xf numFmtId="0" fontId="32" fillId="0" borderId="0" xfId="134" applyFont="1" applyFill="1" applyAlignment="1">
      <alignment vertical="center"/>
      <protection/>
    </xf>
    <xf numFmtId="0" fontId="32" fillId="0" borderId="0" xfId="134" applyFont="1" applyFill="1" applyAlignment="1">
      <alignment vertical="center" wrapText="1"/>
      <protection/>
    </xf>
    <xf numFmtId="0" fontId="77" fillId="0" borderId="0" xfId="0" applyFont="1" applyFill="1" applyAlignment="1">
      <alignment vertical="center"/>
    </xf>
    <xf numFmtId="0" fontId="80" fillId="0" borderId="0" xfId="134" applyFont="1" applyFill="1" applyBorder="1" applyAlignment="1">
      <alignment vertical="center"/>
      <protection/>
    </xf>
    <xf numFmtId="0" fontId="77" fillId="0" borderId="32" xfId="134" applyFont="1" applyFill="1" applyBorder="1" applyAlignment="1">
      <alignment horizontal="center" vertical="center"/>
      <protection/>
    </xf>
    <xf numFmtId="0" fontId="77" fillId="0" borderId="39" xfId="134" applyFont="1" applyFill="1" applyBorder="1" applyAlignment="1">
      <alignment horizontal="center" vertical="center"/>
      <protection/>
    </xf>
    <xf numFmtId="0" fontId="77" fillId="0" borderId="33" xfId="134" applyFont="1" applyFill="1" applyBorder="1" applyAlignment="1">
      <alignment horizontal="center" vertical="center"/>
      <protection/>
    </xf>
    <xf numFmtId="0" fontId="77" fillId="0" borderId="42" xfId="134" applyFont="1" applyFill="1" applyBorder="1" applyAlignment="1">
      <alignment horizontal="center" vertical="center"/>
      <protection/>
    </xf>
    <xf numFmtId="0" fontId="77" fillId="0" borderId="21" xfId="134" applyFont="1" applyFill="1" applyBorder="1" applyAlignment="1">
      <alignment horizontal="center" vertical="center"/>
      <protection/>
    </xf>
    <xf numFmtId="0" fontId="77" fillId="0" borderId="22" xfId="134" applyFont="1" applyFill="1" applyBorder="1" applyAlignment="1">
      <alignment horizontal="center" vertical="center"/>
      <protection/>
    </xf>
    <xf numFmtId="0" fontId="77" fillId="0" borderId="23" xfId="134" applyFont="1" applyFill="1" applyBorder="1" applyAlignment="1">
      <alignment horizontal="center" vertical="center" shrinkToFit="1"/>
      <protection/>
    </xf>
    <xf numFmtId="0" fontId="77" fillId="0" borderId="24" xfId="134" applyFont="1" applyFill="1" applyBorder="1" applyAlignment="1">
      <alignment horizontal="center" vertical="center" shrinkToFit="1"/>
      <protection/>
    </xf>
    <xf numFmtId="0" fontId="77" fillId="0" borderId="30" xfId="134" applyFont="1" applyFill="1" applyBorder="1" applyAlignment="1">
      <alignment horizontal="center" vertical="center"/>
      <protection/>
    </xf>
    <xf numFmtId="0" fontId="77" fillId="0" borderId="41" xfId="134" applyFont="1" applyFill="1" applyBorder="1" applyAlignment="1">
      <alignment horizontal="center" vertical="center"/>
      <protection/>
    </xf>
    <xf numFmtId="0" fontId="77" fillId="0" borderId="21" xfId="134" applyFont="1" applyFill="1" applyBorder="1" applyAlignment="1">
      <alignment horizontal="center" vertical="center" shrinkToFit="1"/>
      <protection/>
    </xf>
    <xf numFmtId="0" fontId="77" fillId="0" borderId="22" xfId="134" applyFont="1" applyFill="1" applyBorder="1" applyAlignment="1">
      <alignment horizontal="center" vertical="center" shrinkToFit="1"/>
      <protection/>
    </xf>
    <xf numFmtId="0" fontId="77" fillId="0" borderId="26" xfId="134" applyFont="1" applyFill="1" applyBorder="1" applyAlignment="1">
      <alignment horizontal="center" vertical="center" shrinkToFit="1"/>
      <protection/>
    </xf>
    <xf numFmtId="0" fontId="77" fillId="0" borderId="27" xfId="134" applyFont="1" applyFill="1" applyBorder="1" applyAlignment="1">
      <alignment horizontal="center" vertical="center" shrinkToFit="1"/>
      <protection/>
    </xf>
    <xf numFmtId="0" fontId="77" fillId="0" borderId="26" xfId="134" applyNumberFormat="1" applyFont="1" applyFill="1" applyBorder="1" applyAlignment="1">
      <alignment horizontal="center" vertical="center" shrinkToFit="1"/>
      <protection/>
    </xf>
    <xf numFmtId="0" fontId="77" fillId="0" borderId="23" xfId="134" applyNumberFormat="1" applyFont="1" applyFill="1" applyBorder="1" applyAlignment="1">
      <alignment horizontal="center" vertical="center" shrinkToFit="1"/>
      <protection/>
    </xf>
    <xf numFmtId="0" fontId="77" fillId="0" borderId="23" xfId="134" applyFont="1" applyFill="1" applyBorder="1" applyAlignment="1">
      <alignment horizontal="center" vertical="center"/>
      <protection/>
    </xf>
    <xf numFmtId="0" fontId="77" fillId="0" borderId="24" xfId="134" applyFont="1" applyFill="1" applyBorder="1" applyAlignment="1">
      <alignment horizontal="center" vertical="center"/>
      <protection/>
    </xf>
    <xf numFmtId="0" fontId="77" fillId="0" borderId="30" xfId="134" applyFont="1" applyFill="1" applyBorder="1" applyAlignment="1">
      <alignment horizontal="center" vertical="center" shrinkToFit="1"/>
      <protection/>
    </xf>
    <xf numFmtId="0" fontId="77" fillId="0" borderId="31" xfId="134" applyFont="1" applyFill="1" applyBorder="1" applyAlignment="1">
      <alignment horizontal="center" vertical="center" shrinkToFit="1"/>
      <protection/>
    </xf>
    <xf numFmtId="0" fontId="81" fillId="0" borderId="26" xfId="134" applyFont="1" applyFill="1" applyBorder="1" applyAlignment="1">
      <alignment horizontal="center" vertical="center" shrinkToFit="1"/>
      <protection/>
    </xf>
    <xf numFmtId="0" fontId="81" fillId="0" borderId="22" xfId="134" applyFont="1" applyFill="1" applyBorder="1" applyAlignment="1">
      <alignment horizontal="center" vertical="center" shrinkToFit="1"/>
      <protection/>
    </xf>
    <xf numFmtId="0" fontId="81" fillId="0" borderId="23" xfId="134" applyFont="1" applyFill="1" applyBorder="1" applyAlignment="1">
      <alignment horizontal="center" vertical="center" shrinkToFit="1"/>
      <protection/>
    </xf>
    <xf numFmtId="0" fontId="81" fillId="0" borderId="24" xfId="134" applyFont="1" applyFill="1" applyBorder="1" applyAlignment="1">
      <alignment horizontal="center" vertical="center" shrinkToFit="1"/>
      <protection/>
    </xf>
    <xf numFmtId="0" fontId="77" fillId="0" borderId="32" xfId="134" applyFont="1" applyFill="1" applyBorder="1" applyAlignment="1">
      <alignment horizontal="center" vertical="center" shrinkToFit="1"/>
      <protection/>
    </xf>
    <xf numFmtId="0" fontId="77" fillId="0" borderId="33" xfId="134" applyFont="1" applyFill="1" applyBorder="1" applyAlignment="1">
      <alignment horizontal="center" vertical="center" shrinkToFit="1"/>
      <protection/>
    </xf>
    <xf numFmtId="0" fontId="81" fillId="0" borderId="32" xfId="134" applyFont="1" applyFill="1" applyBorder="1" applyAlignment="1">
      <alignment horizontal="center" vertical="center" shrinkToFit="1"/>
      <protection/>
    </xf>
    <xf numFmtId="0" fontId="81" fillId="0" borderId="33" xfId="134" applyFont="1" applyFill="1" applyBorder="1" applyAlignment="1">
      <alignment horizontal="center" vertical="center" shrinkToFit="1"/>
      <protection/>
    </xf>
    <xf numFmtId="0" fontId="77" fillId="0" borderId="35" xfId="134" applyFont="1" applyFill="1" applyBorder="1" applyAlignment="1">
      <alignment horizontal="left" vertical="center" shrinkToFit="1"/>
      <protection/>
    </xf>
    <xf numFmtId="0" fontId="77" fillId="0" borderId="36" xfId="134" applyFont="1" applyFill="1" applyBorder="1" applyAlignment="1">
      <alignment horizontal="left" vertical="center" shrinkToFit="1"/>
      <protection/>
    </xf>
    <xf numFmtId="0" fontId="81" fillId="0" borderId="30" xfId="134" applyFont="1" applyFill="1" applyBorder="1" applyAlignment="1">
      <alignment horizontal="center" vertical="center" shrinkToFit="1"/>
      <protection/>
    </xf>
    <xf numFmtId="0" fontId="81" fillId="0" borderId="31" xfId="134" applyFont="1" applyFill="1" applyBorder="1" applyAlignment="1">
      <alignment horizontal="center" vertical="center" shrinkToFit="1"/>
      <protection/>
    </xf>
    <xf numFmtId="0" fontId="77" fillId="0" borderId="43" xfId="134" applyFont="1" applyFill="1" applyBorder="1" applyAlignment="1">
      <alignment horizontal="center" vertical="center" shrinkToFit="1"/>
      <protection/>
    </xf>
    <xf numFmtId="0" fontId="77" fillId="0" borderId="26" xfId="0" applyFont="1" applyFill="1" applyBorder="1" applyAlignment="1">
      <alignment horizontal="center" vertical="center" shrinkToFit="1"/>
    </xf>
    <xf numFmtId="0" fontId="77" fillId="0" borderId="27" xfId="0" applyFont="1" applyFill="1" applyBorder="1" applyAlignment="1">
      <alignment horizontal="center" vertical="center" shrinkToFit="1"/>
    </xf>
    <xf numFmtId="0" fontId="77" fillId="0" borderId="26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 shrinkToFit="1"/>
    </xf>
    <xf numFmtId="0" fontId="77" fillId="0" borderId="24" xfId="0" applyNumberFormat="1" applyFont="1" applyFill="1" applyBorder="1" applyAlignment="1">
      <alignment horizontal="center" vertical="center" shrinkToFit="1"/>
    </xf>
    <xf numFmtId="0" fontId="77" fillId="0" borderId="23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7" fillId="0" borderId="24" xfId="0" applyFont="1" applyFill="1" applyBorder="1" applyAlignment="1">
      <alignment horizontal="center" vertical="center" shrinkToFit="1"/>
    </xf>
    <xf numFmtId="0" fontId="77" fillId="0" borderId="24" xfId="0" applyFont="1" applyFill="1" applyBorder="1" applyAlignment="1">
      <alignment horizontal="center" vertical="center"/>
    </xf>
    <xf numFmtId="0" fontId="77" fillId="0" borderId="39" xfId="134" applyFont="1" applyFill="1" applyBorder="1" applyAlignment="1">
      <alignment horizontal="center" vertical="center" shrinkToFit="1"/>
      <protection/>
    </xf>
    <xf numFmtId="0" fontId="77" fillId="0" borderId="41" xfId="134" applyFont="1" applyFill="1" applyBorder="1" applyAlignment="1">
      <alignment horizontal="center" vertical="center" shrinkToFit="1"/>
      <protection/>
    </xf>
    <xf numFmtId="0" fontId="77" fillId="0" borderId="21" xfId="0" applyFont="1" applyFill="1" applyBorder="1" applyAlignment="1">
      <alignment horizontal="center" vertical="center" shrinkToFit="1"/>
    </xf>
    <xf numFmtId="0" fontId="77" fillId="0" borderId="21" xfId="0" applyNumberFormat="1" applyFont="1" applyFill="1" applyBorder="1" applyAlignment="1">
      <alignment horizontal="center" vertical="center" shrinkToFit="1"/>
    </xf>
    <xf numFmtId="0" fontId="77" fillId="0" borderId="40" xfId="0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vertical="center" shrinkToFit="1"/>
    </xf>
    <xf numFmtId="0" fontId="77" fillId="0" borderId="21" xfId="0" applyNumberFormat="1" applyFont="1" applyFill="1" applyBorder="1" applyAlignment="1">
      <alignment horizontal="center" shrinkToFit="1"/>
    </xf>
    <xf numFmtId="0" fontId="77" fillId="0" borderId="22" xfId="0" applyNumberFormat="1" applyFont="1" applyFill="1" applyBorder="1" applyAlignment="1">
      <alignment horizontal="center" shrinkToFit="1"/>
    </xf>
    <xf numFmtId="0" fontId="77" fillId="0" borderId="21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/>
    </xf>
    <xf numFmtId="0" fontId="77" fillId="0" borderId="20" xfId="0" applyNumberFormat="1" applyFont="1" applyFill="1" applyBorder="1" applyAlignment="1">
      <alignment horizontal="center" vertical="center" shrinkToFit="1"/>
    </xf>
    <xf numFmtId="0" fontId="77" fillId="0" borderId="28" xfId="0" applyFont="1" applyFill="1" applyBorder="1" applyAlignment="1">
      <alignment horizontal="center" vertical="center" shrinkToFit="1"/>
    </xf>
    <xf numFmtId="0" fontId="77" fillId="0" borderId="23" xfId="0" applyNumberFormat="1" applyFont="1" applyFill="1" applyBorder="1" applyAlignment="1">
      <alignment horizontal="center" vertical="center" shrinkToFit="1"/>
    </xf>
    <xf numFmtId="0" fontId="77" fillId="0" borderId="2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horizontal="left" vertical="center"/>
    </xf>
    <xf numFmtId="0" fontId="77" fillId="0" borderId="20" xfId="0" applyFont="1" applyFill="1" applyBorder="1" applyAlignment="1">
      <alignment horizontal="left" vertical="center"/>
    </xf>
    <xf numFmtId="0" fontId="77" fillId="0" borderId="25" xfId="0" applyFont="1" applyFill="1" applyBorder="1" applyAlignment="1">
      <alignment horizontal="left" vertical="center" shrinkToFit="1"/>
    </xf>
    <xf numFmtId="0" fontId="77" fillId="0" borderId="20" xfId="0" applyFont="1" applyFill="1" applyBorder="1" applyAlignment="1">
      <alignment horizontal="left" vertical="center" shrinkToFit="1"/>
    </xf>
    <xf numFmtId="0" fontId="77" fillId="0" borderId="28" xfId="134" applyFont="1" applyFill="1" applyBorder="1" applyAlignment="1">
      <alignment horizontal="center" vertical="center"/>
      <protection/>
    </xf>
    <xf numFmtId="0" fontId="77" fillId="0" borderId="44" xfId="134" applyFont="1" applyFill="1" applyBorder="1" applyAlignment="1">
      <alignment vertical="center" wrapText="1"/>
      <protection/>
    </xf>
    <xf numFmtId="0" fontId="77" fillId="0" borderId="31" xfId="134" applyFont="1" applyFill="1" applyBorder="1" applyAlignment="1">
      <alignment horizontal="center" vertical="center"/>
      <protection/>
    </xf>
    <xf numFmtId="0" fontId="77" fillId="0" borderId="26" xfId="134" applyFont="1" applyFill="1" applyBorder="1" applyAlignment="1">
      <alignment horizontal="center" vertical="center"/>
      <protection/>
    </xf>
    <xf numFmtId="0" fontId="80" fillId="0" borderId="0" xfId="134" applyFont="1" applyFill="1" applyBorder="1" applyAlignment="1">
      <alignment horizontal="left" vertical="center"/>
      <protection/>
    </xf>
    <xf numFmtId="0" fontId="80" fillId="0" borderId="0" xfId="134" applyFont="1" applyFill="1" applyBorder="1">
      <alignment vertical="center"/>
      <protection/>
    </xf>
    <xf numFmtId="0" fontId="80" fillId="0" borderId="0" xfId="134" applyFont="1" applyFill="1" applyBorder="1" applyAlignment="1">
      <alignment horizontal="center" vertical="center"/>
      <protection/>
    </xf>
    <xf numFmtId="0" fontId="41" fillId="0" borderId="23" xfId="134" applyFont="1" applyFill="1" applyBorder="1" applyAlignment="1">
      <alignment horizontal="center" vertical="center" shrinkToFit="1"/>
      <protection/>
    </xf>
    <xf numFmtId="0" fontId="41" fillId="0" borderId="24" xfId="134" applyFont="1" applyFill="1" applyBorder="1" applyAlignment="1">
      <alignment horizontal="center" vertical="center" shrinkToFit="1"/>
      <protection/>
    </xf>
    <xf numFmtId="0" fontId="41" fillId="0" borderId="32" xfId="134" applyFont="1" applyFill="1" applyBorder="1" applyAlignment="1">
      <alignment horizontal="center" vertical="center" shrinkToFit="1"/>
      <protection/>
    </xf>
    <xf numFmtId="0" fontId="41" fillId="0" borderId="33" xfId="134" applyFont="1" applyFill="1" applyBorder="1" applyAlignment="1">
      <alignment horizontal="center" vertical="center" shrinkToFit="1"/>
      <protection/>
    </xf>
    <xf numFmtId="0" fontId="41" fillId="0" borderId="30" xfId="134" applyFont="1" applyFill="1" applyBorder="1" applyAlignment="1">
      <alignment horizontal="center" vertical="center" shrinkToFit="1"/>
      <protection/>
    </xf>
    <xf numFmtId="0" fontId="41" fillId="0" borderId="31" xfId="134" applyFont="1" applyFill="1" applyBorder="1" applyAlignment="1">
      <alignment horizontal="center" vertical="center" shrinkToFit="1"/>
      <protection/>
    </xf>
    <xf numFmtId="0" fontId="33" fillId="0" borderId="26" xfId="0" applyFont="1" applyFill="1" applyBorder="1" applyAlignment="1">
      <alignment horizontal="center" vertical="center"/>
    </xf>
    <xf numFmtId="0" fontId="33" fillId="0" borderId="34" xfId="134" applyFont="1" applyFill="1" applyBorder="1" applyAlignment="1">
      <alignment horizontal="center" vertical="center" shrinkToFit="1"/>
      <protection/>
    </xf>
    <xf numFmtId="0" fontId="33" fillId="0" borderId="35" xfId="134" applyFont="1" applyFill="1" applyBorder="1" applyAlignment="1">
      <alignment horizontal="center" vertical="center" shrinkToFit="1"/>
      <protection/>
    </xf>
    <xf numFmtId="0" fontId="33" fillId="0" borderId="36" xfId="134" applyFont="1" applyFill="1" applyBorder="1" applyAlignment="1">
      <alignment horizontal="center" vertical="center" shrinkToFit="1"/>
      <protection/>
    </xf>
    <xf numFmtId="0" fontId="33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24" xfId="0" applyNumberFormat="1" applyFont="1" applyFill="1" applyBorder="1" applyAlignment="1">
      <alignment horizontal="center" vertical="center" shrinkToFit="1"/>
    </xf>
    <xf numFmtId="0" fontId="33" fillId="0" borderId="28" xfId="0" applyNumberFormat="1" applyFont="1" applyFill="1" applyBorder="1" applyAlignment="1">
      <alignment horizontal="center" vertical="center" shrinkToFit="1"/>
    </xf>
    <xf numFmtId="0" fontId="76" fillId="0" borderId="0" xfId="134" applyFont="1" applyFill="1" applyBorder="1" applyAlignment="1">
      <alignment vertical="center"/>
      <protection/>
    </xf>
    <xf numFmtId="0" fontId="77" fillId="0" borderId="0" xfId="134" applyFont="1" applyFill="1" applyBorder="1" applyAlignment="1">
      <alignment horizontal="right" vertical="center" wrapText="1"/>
      <protection/>
    </xf>
    <xf numFmtId="0" fontId="76" fillId="0" borderId="30" xfId="134" applyFont="1" applyFill="1" applyBorder="1" applyAlignment="1">
      <alignment horizontal="center" vertical="center"/>
      <protection/>
    </xf>
    <xf numFmtId="0" fontId="76" fillId="0" borderId="31" xfId="134" applyFont="1" applyFill="1" applyBorder="1" applyAlignment="1">
      <alignment horizontal="center" vertical="center"/>
      <protection/>
    </xf>
    <xf numFmtId="0" fontId="76" fillId="0" borderId="45" xfId="134" applyFont="1" applyFill="1" applyBorder="1" applyAlignment="1">
      <alignment horizontal="center" vertical="center"/>
      <protection/>
    </xf>
    <xf numFmtId="0" fontId="76" fillId="0" borderId="21" xfId="134" applyFont="1" applyFill="1" applyBorder="1" applyAlignment="1">
      <alignment horizontal="center" vertical="center"/>
      <protection/>
    </xf>
    <xf numFmtId="0" fontId="76" fillId="0" borderId="22" xfId="134" applyFont="1" applyFill="1" applyBorder="1" applyAlignment="1">
      <alignment horizontal="center" vertical="center"/>
      <protection/>
    </xf>
    <xf numFmtId="0" fontId="76" fillId="0" borderId="26" xfId="134" applyFont="1" applyFill="1" applyBorder="1" applyAlignment="1">
      <alignment horizontal="center" vertical="center"/>
      <protection/>
    </xf>
    <xf numFmtId="0" fontId="76" fillId="0" borderId="27" xfId="134" applyFont="1" applyFill="1" applyBorder="1" applyAlignment="1">
      <alignment horizontal="center" vertical="center"/>
      <protection/>
    </xf>
    <xf numFmtId="0" fontId="76" fillId="0" borderId="23" xfId="134" applyFont="1" applyFill="1" applyBorder="1" applyAlignment="1">
      <alignment horizontal="center" vertical="center"/>
      <protection/>
    </xf>
    <xf numFmtId="0" fontId="76" fillId="0" borderId="24" xfId="134" applyFont="1" applyFill="1" applyBorder="1" applyAlignment="1">
      <alignment horizontal="center" vertical="center"/>
      <protection/>
    </xf>
    <xf numFmtId="0" fontId="76" fillId="0" borderId="21" xfId="134" applyFont="1" applyFill="1" applyBorder="1" applyAlignment="1">
      <alignment horizontal="center" vertical="center" shrinkToFit="1"/>
      <protection/>
    </xf>
    <xf numFmtId="0" fontId="76" fillId="0" borderId="22" xfId="134" applyFont="1" applyFill="1" applyBorder="1" applyAlignment="1">
      <alignment horizontal="center" vertical="center" shrinkToFit="1"/>
      <protection/>
    </xf>
    <xf numFmtId="0" fontId="76" fillId="0" borderId="23" xfId="134" applyFont="1" applyFill="1" applyBorder="1" applyAlignment="1">
      <alignment horizontal="center" vertical="center" shrinkToFit="1"/>
      <protection/>
    </xf>
    <xf numFmtId="0" fontId="76" fillId="0" borderId="28" xfId="134" applyFont="1" applyFill="1" applyBorder="1" applyAlignment="1">
      <alignment horizontal="center" vertical="center" shrinkToFit="1"/>
      <protection/>
    </xf>
    <xf numFmtId="0" fontId="76" fillId="0" borderId="24" xfId="134" applyFont="1" applyFill="1" applyBorder="1" applyAlignment="1">
      <alignment horizontal="center" vertical="center" shrinkToFit="1"/>
      <protection/>
    </xf>
    <xf numFmtId="0" fontId="76" fillId="0" borderId="23" xfId="0" applyFont="1" applyFill="1" applyBorder="1" applyAlignment="1">
      <alignment vertical="center"/>
    </xf>
    <xf numFmtId="0" fontId="76" fillId="0" borderId="24" xfId="0" applyFont="1" applyFill="1" applyBorder="1" applyAlignment="1">
      <alignment vertical="center"/>
    </xf>
    <xf numFmtId="0" fontId="76" fillId="0" borderId="30" xfId="134" applyFont="1" applyFill="1" applyBorder="1" applyAlignment="1">
      <alignment horizontal="center" vertical="center" shrinkToFit="1"/>
      <protection/>
    </xf>
    <xf numFmtId="0" fontId="76" fillId="0" borderId="31" xfId="134" applyFont="1" applyFill="1" applyBorder="1" applyAlignment="1">
      <alignment horizontal="center" vertical="center" shrinkToFit="1"/>
      <protection/>
    </xf>
    <xf numFmtId="0" fontId="76" fillId="0" borderId="32" xfId="134" applyFont="1" applyFill="1" applyBorder="1" applyAlignment="1">
      <alignment horizontal="center" vertical="center" shrinkToFit="1"/>
      <protection/>
    </xf>
    <xf numFmtId="0" fontId="76" fillId="0" borderId="39" xfId="134" applyFont="1" applyFill="1" applyBorder="1" applyAlignment="1">
      <alignment horizontal="center" vertical="center" shrinkToFit="1"/>
      <protection/>
    </xf>
    <xf numFmtId="0" fontId="76" fillId="0" borderId="40" xfId="134" applyFont="1" applyFill="1" applyBorder="1" applyAlignment="1">
      <alignment horizontal="center" vertical="center" shrinkToFit="1"/>
      <protection/>
    </xf>
    <xf numFmtId="0" fontId="76" fillId="0" borderId="28" xfId="0" applyFont="1" applyFill="1" applyBorder="1" applyAlignment="1">
      <alignment horizontal="center" vertical="top"/>
    </xf>
    <xf numFmtId="0" fontId="76" fillId="0" borderId="28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26" xfId="134" applyFont="1" applyFill="1" applyBorder="1" applyAlignment="1">
      <alignment horizontal="center" vertical="center" shrinkToFit="1"/>
      <protection/>
    </xf>
    <xf numFmtId="0" fontId="76" fillId="0" borderId="27" xfId="134" applyFont="1" applyFill="1" applyBorder="1" applyAlignment="1">
      <alignment horizontal="center" vertical="center" shrinkToFit="1"/>
      <protection/>
    </xf>
    <xf numFmtId="0" fontId="76" fillId="0" borderId="33" xfId="134" applyFont="1" applyFill="1" applyBorder="1" applyAlignment="1">
      <alignment horizontal="center" vertical="center" shrinkToFit="1"/>
      <protection/>
    </xf>
    <xf numFmtId="0" fontId="76" fillId="0" borderId="43" xfId="134" applyFont="1" applyFill="1" applyBorder="1" applyAlignment="1">
      <alignment horizontal="center" vertical="center" shrinkToFit="1"/>
      <protection/>
    </xf>
    <xf numFmtId="0" fontId="82" fillId="0" borderId="23" xfId="134" applyFont="1" applyFill="1" applyBorder="1" applyAlignment="1">
      <alignment horizontal="center" vertical="center" shrinkToFit="1"/>
      <protection/>
    </xf>
    <xf numFmtId="0" fontId="82" fillId="0" borderId="28" xfId="134" applyFont="1" applyFill="1" applyBorder="1" applyAlignment="1">
      <alignment horizontal="center" vertical="center" shrinkToFit="1"/>
      <protection/>
    </xf>
    <xf numFmtId="0" fontId="76" fillId="0" borderId="32" xfId="0" applyFont="1" applyFill="1" applyBorder="1" applyAlignment="1">
      <alignment vertical="center"/>
    </xf>
    <xf numFmtId="0" fontId="76" fillId="0" borderId="33" xfId="0" applyFont="1" applyFill="1" applyBorder="1" applyAlignment="1">
      <alignment vertical="center"/>
    </xf>
    <xf numFmtId="0" fontId="76" fillId="0" borderId="39" xfId="0" applyFont="1" applyFill="1" applyBorder="1" applyAlignment="1">
      <alignment vertical="center"/>
    </xf>
    <xf numFmtId="0" fontId="76" fillId="0" borderId="28" xfId="134" applyFont="1" applyFill="1" applyBorder="1" applyAlignment="1">
      <alignment horizontal="center" vertical="center"/>
      <protection/>
    </xf>
    <xf numFmtId="0" fontId="76" fillId="0" borderId="46" xfId="134" applyFont="1" applyFill="1" applyBorder="1" applyAlignment="1">
      <alignment vertical="center" wrapText="1"/>
      <protection/>
    </xf>
    <xf numFmtId="0" fontId="76" fillId="0" borderId="41" xfId="134" applyFont="1" applyFill="1" applyBorder="1" applyAlignment="1">
      <alignment horizontal="center" vertical="center"/>
      <protection/>
    </xf>
    <xf numFmtId="0" fontId="76" fillId="0" borderId="0" xfId="134" applyFont="1" applyFill="1" applyBorder="1" applyAlignment="1">
      <alignment horizontal="left" vertical="center"/>
      <protection/>
    </xf>
    <xf numFmtId="0" fontId="76" fillId="0" borderId="0" xfId="134" applyFont="1" applyFill="1" applyBorder="1">
      <alignment vertical="center"/>
      <protection/>
    </xf>
    <xf numFmtId="0" fontId="76" fillId="0" borderId="0" xfId="0" applyFont="1" applyFill="1" applyAlignment="1">
      <alignment vertical="center"/>
    </xf>
    <xf numFmtId="0" fontId="83" fillId="0" borderId="47" xfId="134" applyFont="1" applyFill="1" applyBorder="1" applyAlignment="1">
      <alignment horizontal="right" vertical="center" wrapText="1"/>
      <protection/>
    </xf>
    <xf numFmtId="0" fontId="0" fillId="0" borderId="47" xfId="0" applyFont="1" applyFill="1" applyBorder="1" applyAlignment="1">
      <alignment horizontal="right" vertical="center" wrapText="1"/>
    </xf>
    <xf numFmtId="0" fontId="83" fillId="0" borderId="0" xfId="134" applyFont="1" applyFill="1" applyBorder="1" applyAlignment="1">
      <alignment horizontal="right" vertical="center" wrapText="1"/>
      <protection/>
    </xf>
    <xf numFmtId="0" fontId="76" fillId="0" borderId="28" xfId="0" applyFont="1" applyFill="1" applyBorder="1" applyAlignment="1">
      <alignment vertical="center"/>
    </xf>
    <xf numFmtId="0" fontId="84" fillId="0" borderId="23" xfId="134" applyFont="1" applyFill="1" applyBorder="1" applyAlignment="1">
      <alignment horizontal="center" vertical="center" shrinkToFit="1"/>
      <protection/>
    </xf>
    <xf numFmtId="0" fontId="84" fillId="0" borderId="32" xfId="134" applyFont="1" applyFill="1" applyBorder="1" applyAlignment="1">
      <alignment horizontal="center" vertical="center" shrinkToFit="1"/>
      <protection/>
    </xf>
    <xf numFmtId="0" fontId="76" fillId="0" borderId="25" xfId="134" applyFont="1" applyFill="1" applyBorder="1" applyAlignment="1">
      <alignment horizontal="left" vertical="center"/>
      <protection/>
    </xf>
    <xf numFmtId="0" fontId="76" fillId="0" borderId="20" xfId="134" applyFont="1" applyFill="1" applyBorder="1" applyAlignment="1">
      <alignment horizontal="left" vertical="center"/>
      <protection/>
    </xf>
    <xf numFmtId="0" fontId="76" fillId="0" borderId="36" xfId="134" applyFont="1" applyFill="1" applyBorder="1" applyAlignment="1">
      <alignment horizontal="center" vertical="center"/>
      <protection/>
    </xf>
    <xf numFmtId="0" fontId="76" fillId="0" borderId="36" xfId="134" applyFont="1" applyFill="1" applyBorder="1" applyAlignment="1">
      <alignment horizontal="center" vertical="center" shrinkToFit="1"/>
      <protection/>
    </xf>
    <xf numFmtId="0" fontId="76" fillId="0" borderId="32" xfId="134" applyFont="1" applyFill="1" applyBorder="1" applyAlignment="1">
      <alignment horizontal="center" vertical="center"/>
      <protection/>
    </xf>
    <xf numFmtId="0" fontId="76" fillId="0" borderId="39" xfId="134" applyFont="1" applyFill="1" applyBorder="1" applyAlignment="1">
      <alignment horizontal="center" vertical="center"/>
      <protection/>
    </xf>
    <xf numFmtId="0" fontId="76" fillId="0" borderId="23" xfId="134" applyFont="1" applyFill="1" applyBorder="1" applyAlignment="1">
      <alignment horizontal="left" vertical="center" shrinkToFit="1"/>
      <protection/>
    </xf>
    <xf numFmtId="0" fontId="76" fillId="0" borderId="33" xfId="134" applyFont="1" applyFill="1" applyBorder="1" applyAlignment="1">
      <alignment horizontal="center" vertical="center"/>
      <protection/>
    </xf>
    <xf numFmtId="0" fontId="76" fillId="0" borderId="48" xfId="134" applyFont="1" applyFill="1" applyBorder="1" applyAlignment="1">
      <alignment vertical="center" wrapText="1"/>
      <protection/>
    </xf>
    <xf numFmtId="0" fontId="76" fillId="0" borderId="0" xfId="134" applyFont="1" applyFill="1" applyBorder="1" applyAlignment="1">
      <alignment horizontal="center" vertical="center"/>
      <protection/>
    </xf>
    <xf numFmtId="0" fontId="33" fillId="0" borderId="44" xfId="134" applyFont="1" applyFill="1" applyBorder="1" applyAlignment="1">
      <alignment horizontal="center" vertical="center" wrapText="1"/>
      <protection/>
    </xf>
    <xf numFmtId="0" fontId="33" fillId="0" borderId="40" xfId="134" applyFont="1" applyFill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 shrinkToFit="1"/>
    </xf>
    <xf numFmtId="0" fontId="77" fillId="0" borderId="30" xfId="134" applyFont="1" applyFill="1" applyBorder="1" applyAlignment="1">
      <alignment horizontal="center" vertical="center"/>
      <protection/>
    </xf>
    <xf numFmtId="0" fontId="33" fillId="57" borderId="21" xfId="134" applyFont="1" applyFill="1" applyBorder="1" applyAlignment="1">
      <alignment horizontal="center" vertical="center" shrinkToFit="1"/>
      <protection/>
    </xf>
    <xf numFmtId="0" fontId="33" fillId="57" borderId="22" xfId="134" applyFont="1" applyFill="1" applyBorder="1" applyAlignment="1">
      <alignment horizontal="center" vertical="center" shrinkToFit="1"/>
      <protection/>
    </xf>
    <xf numFmtId="0" fontId="33" fillId="57" borderId="23" xfId="134" applyFont="1" applyFill="1" applyBorder="1" applyAlignment="1">
      <alignment horizontal="center" vertical="center" shrinkToFit="1"/>
      <protection/>
    </xf>
    <xf numFmtId="0" fontId="33" fillId="57" borderId="24" xfId="134" applyFont="1" applyFill="1" applyBorder="1" applyAlignment="1">
      <alignment horizontal="center" vertical="center" shrinkToFit="1"/>
      <protection/>
    </xf>
    <xf numFmtId="0" fontId="33" fillId="57" borderId="26" xfId="0" applyFont="1" applyFill="1" applyBorder="1" applyAlignment="1">
      <alignment horizontal="center" vertical="center" shrinkToFit="1"/>
    </xf>
    <xf numFmtId="0" fontId="33" fillId="57" borderId="43" xfId="0" applyFont="1" applyFill="1" applyBorder="1" applyAlignment="1">
      <alignment horizontal="center" vertical="center" shrinkToFit="1"/>
    </xf>
    <xf numFmtId="0" fontId="33" fillId="57" borderId="23" xfId="134" applyFont="1" applyFill="1" applyBorder="1" applyAlignment="1">
      <alignment horizontal="center" vertical="center"/>
      <protection/>
    </xf>
    <xf numFmtId="0" fontId="33" fillId="57" borderId="28" xfId="134" applyFont="1" applyFill="1" applyBorder="1" applyAlignment="1">
      <alignment horizontal="center" vertical="center"/>
      <protection/>
    </xf>
    <xf numFmtId="0" fontId="77" fillId="57" borderId="23" xfId="134" applyFont="1" applyFill="1" applyBorder="1" applyAlignment="1">
      <alignment horizontal="center" vertical="center" shrinkToFit="1"/>
      <protection/>
    </xf>
    <xf numFmtId="0" fontId="77" fillId="57" borderId="24" xfId="134" applyFont="1" applyFill="1" applyBorder="1" applyAlignment="1">
      <alignment horizontal="center" vertical="center" shrinkToFit="1"/>
      <protection/>
    </xf>
    <xf numFmtId="0" fontId="81" fillId="57" borderId="23" xfId="134" applyFont="1" applyFill="1" applyBorder="1" applyAlignment="1">
      <alignment horizontal="center" vertical="center" shrinkToFit="1"/>
      <protection/>
    </xf>
    <xf numFmtId="0" fontId="81" fillId="57" borderId="24" xfId="134" applyFont="1" applyFill="1" applyBorder="1" applyAlignment="1">
      <alignment horizontal="center" vertical="center" shrinkToFit="1"/>
      <protection/>
    </xf>
    <xf numFmtId="0" fontId="77" fillId="57" borderId="23" xfId="0" applyFont="1" applyFill="1" applyBorder="1" applyAlignment="1">
      <alignment horizontal="center" vertical="center" shrinkToFit="1"/>
    </xf>
    <xf numFmtId="0" fontId="77" fillId="57" borderId="26" xfId="0" applyFont="1" applyFill="1" applyBorder="1" applyAlignment="1">
      <alignment horizontal="center" vertical="center" shrinkToFit="1"/>
    </xf>
    <xf numFmtId="0" fontId="77" fillId="57" borderId="27" xfId="0" applyFont="1" applyFill="1" applyBorder="1" applyAlignment="1">
      <alignment horizontal="center" vertical="center" shrinkToFit="1"/>
    </xf>
    <xf numFmtId="0" fontId="33" fillId="57" borderId="23" xfId="0" applyFont="1" applyFill="1" applyBorder="1" applyAlignment="1">
      <alignment horizontal="center" vertical="center" shrinkToFit="1"/>
    </xf>
    <xf numFmtId="0" fontId="33" fillId="57" borderId="24" xfId="0" applyFont="1" applyFill="1" applyBorder="1" applyAlignment="1">
      <alignment horizontal="center" vertical="center" shrinkToFit="1"/>
    </xf>
    <xf numFmtId="0" fontId="33" fillId="57" borderId="32" xfId="134" applyFont="1" applyFill="1" applyBorder="1" applyAlignment="1">
      <alignment horizontal="center" vertical="center" shrinkToFit="1"/>
      <protection/>
    </xf>
    <xf numFmtId="0" fontId="33" fillId="57" borderId="24" xfId="0" applyFont="1" applyFill="1" applyBorder="1" applyAlignment="1">
      <alignment horizontal="center" vertical="center"/>
    </xf>
    <xf numFmtId="0" fontId="33" fillId="57" borderId="23" xfId="0" applyFont="1" applyFill="1" applyBorder="1" applyAlignment="1">
      <alignment horizontal="center" vertical="center"/>
    </xf>
    <xf numFmtId="0" fontId="76" fillId="57" borderId="21" xfId="134" applyFont="1" applyFill="1" applyBorder="1" applyAlignment="1">
      <alignment horizontal="center" vertical="center"/>
      <protection/>
    </xf>
    <xf numFmtId="0" fontId="76" fillId="57" borderId="22" xfId="134" applyFont="1" applyFill="1" applyBorder="1" applyAlignment="1">
      <alignment horizontal="center" vertical="center"/>
      <protection/>
    </xf>
    <xf numFmtId="0" fontId="76" fillId="57" borderId="21" xfId="134" applyFont="1" applyFill="1" applyBorder="1" applyAlignment="1">
      <alignment horizontal="center" vertical="center" shrinkToFit="1"/>
      <protection/>
    </xf>
    <xf numFmtId="0" fontId="76" fillId="57" borderId="23" xfId="134" applyFont="1" applyFill="1" applyBorder="1" applyAlignment="1">
      <alignment horizontal="center" vertical="center" shrinkToFit="1"/>
      <protection/>
    </xf>
    <xf numFmtId="0" fontId="76" fillId="57" borderId="28" xfId="134" applyFont="1" applyFill="1" applyBorder="1" applyAlignment="1">
      <alignment horizontal="center" vertical="center" shrinkToFit="1"/>
      <protection/>
    </xf>
    <xf numFmtId="0" fontId="76" fillId="57" borderId="24" xfId="134" applyFont="1" applyFill="1" applyBorder="1" applyAlignment="1">
      <alignment horizontal="center" vertical="center" shrinkToFit="1"/>
      <protection/>
    </xf>
    <xf numFmtId="0" fontId="76" fillId="57" borderId="40" xfId="134" applyFont="1" applyFill="1" applyBorder="1" applyAlignment="1">
      <alignment horizontal="center" vertical="center" shrinkToFit="1"/>
      <protection/>
    </xf>
    <xf numFmtId="0" fontId="76" fillId="57" borderId="23" xfId="134" applyFont="1" applyFill="1" applyBorder="1" applyAlignment="1">
      <alignment horizontal="center" vertical="center"/>
      <protection/>
    </xf>
    <xf numFmtId="0" fontId="76" fillId="57" borderId="25" xfId="134" applyFont="1" applyFill="1" applyBorder="1" applyAlignment="1">
      <alignment horizontal="left" vertical="center"/>
      <protection/>
    </xf>
    <xf numFmtId="0" fontId="76" fillId="57" borderId="20" xfId="134" applyFont="1" applyFill="1" applyBorder="1" applyAlignment="1">
      <alignment horizontal="left" vertical="center"/>
      <protection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30" xfId="134" applyFont="1" applyFill="1" applyBorder="1" applyAlignment="1">
      <alignment horizontal="center" vertical="center"/>
      <protection/>
    </xf>
    <xf numFmtId="0" fontId="33" fillId="0" borderId="41" xfId="134" applyFont="1" applyFill="1" applyBorder="1" applyAlignment="1">
      <alignment horizontal="center" vertical="center"/>
      <protection/>
    </xf>
    <xf numFmtId="0" fontId="33" fillId="0" borderId="51" xfId="134" applyFont="1" applyFill="1" applyBorder="1" applyAlignment="1">
      <alignment horizontal="center" vertical="center"/>
      <protection/>
    </xf>
    <xf numFmtId="0" fontId="33" fillId="0" borderId="21" xfId="134" applyFont="1" applyFill="1" applyBorder="1" applyAlignment="1">
      <alignment horizontal="center" vertical="center"/>
      <protection/>
    </xf>
    <xf numFmtId="0" fontId="33" fillId="0" borderId="52" xfId="134" applyFont="1" applyFill="1" applyBorder="1" applyAlignment="1">
      <alignment horizontal="center" vertical="center"/>
      <protection/>
    </xf>
    <xf numFmtId="0" fontId="33" fillId="0" borderId="53" xfId="134" applyFont="1" applyFill="1" applyBorder="1" applyAlignment="1">
      <alignment horizontal="center" vertical="center"/>
      <protection/>
    </xf>
    <xf numFmtId="0" fontId="33" fillId="0" borderId="45" xfId="134" applyFont="1" applyFill="1" applyBorder="1" applyAlignment="1">
      <alignment horizontal="center" vertical="center"/>
      <protection/>
    </xf>
    <xf numFmtId="0" fontId="33" fillId="0" borderId="54" xfId="134" applyFont="1" applyFill="1" applyBorder="1" applyAlignment="1">
      <alignment horizontal="center" vertical="center"/>
      <protection/>
    </xf>
    <xf numFmtId="0" fontId="33" fillId="0" borderId="51" xfId="134" applyFont="1" applyFill="1" applyBorder="1" applyAlignment="1">
      <alignment horizontal="center" vertical="center" shrinkToFit="1"/>
      <protection/>
    </xf>
    <xf numFmtId="0" fontId="33" fillId="0" borderId="55" xfId="134" applyFont="1" applyFill="1" applyBorder="1" applyAlignment="1">
      <alignment horizontal="center" vertical="center" shrinkToFit="1"/>
      <protection/>
    </xf>
    <xf numFmtId="0" fontId="33" fillId="0" borderId="56" xfId="134" applyFont="1" applyFill="1" applyBorder="1" applyAlignment="1">
      <alignment horizontal="center" vertical="center"/>
      <protection/>
    </xf>
    <xf numFmtId="0" fontId="33" fillId="0" borderId="57" xfId="134" applyFont="1" applyFill="1" applyBorder="1" applyAlignment="1">
      <alignment horizontal="center" vertical="center"/>
      <protection/>
    </xf>
    <xf numFmtId="0" fontId="33" fillId="0" borderId="58" xfId="134" applyFont="1" applyFill="1" applyBorder="1" applyAlignment="1">
      <alignment horizontal="center" vertical="center"/>
      <protection/>
    </xf>
    <xf numFmtId="0" fontId="33" fillId="0" borderId="59" xfId="134" applyFont="1" applyFill="1" applyBorder="1" applyAlignment="1">
      <alignment horizontal="center" vertical="center"/>
      <protection/>
    </xf>
    <xf numFmtId="0" fontId="33" fillId="0" borderId="40" xfId="134" applyFont="1" applyFill="1" applyBorder="1" applyAlignment="1">
      <alignment horizontal="center" vertical="center"/>
      <protection/>
    </xf>
    <xf numFmtId="0" fontId="33" fillId="0" borderId="60" xfId="134" applyFont="1" applyFill="1" applyBorder="1" applyAlignment="1">
      <alignment horizontal="center" vertical="center"/>
      <protection/>
    </xf>
    <xf numFmtId="0" fontId="33" fillId="0" borderId="61" xfId="134" applyFont="1" applyFill="1" applyBorder="1" applyAlignment="1">
      <alignment horizontal="center" vertical="center"/>
      <protection/>
    </xf>
    <xf numFmtId="0" fontId="33" fillId="0" borderId="62" xfId="134" applyFont="1" applyFill="1" applyBorder="1" applyAlignment="1">
      <alignment horizontal="center" vertical="center"/>
      <protection/>
    </xf>
    <xf numFmtId="0" fontId="33" fillId="0" borderId="63" xfId="134" applyFont="1" applyFill="1" applyBorder="1" applyAlignment="1">
      <alignment horizontal="center" vertical="center"/>
      <protection/>
    </xf>
    <xf numFmtId="0" fontId="33" fillId="0" borderId="26" xfId="134" applyFont="1" applyFill="1" applyBorder="1" applyAlignment="1">
      <alignment horizontal="center" vertical="center"/>
      <protection/>
    </xf>
    <xf numFmtId="0" fontId="33" fillId="0" borderId="64" xfId="134" applyFont="1" applyFill="1" applyBorder="1" applyAlignment="1">
      <alignment horizontal="center" vertical="center"/>
      <protection/>
    </xf>
    <xf numFmtId="0" fontId="33" fillId="0" borderId="0" xfId="134" applyFont="1" applyFill="1" applyBorder="1" applyAlignment="1">
      <alignment horizontal="center" vertical="center"/>
      <protection/>
    </xf>
    <xf numFmtId="0" fontId="33" fillId="0" borderId="47" xfId="134" applyFont="1" applyFill="1" applyBorder="1" applyAlignment="1">
      <alignment horizontal="center" vertical="center"/>
      <protection/>
    </xf>
    <xf numFmtId="0" fontId="33" fillId="0" borderId="21" xfId="134" applyFont="1" applyFill="1" applyBorder="1" applyAlignment="1">
      <alignment horizontal="center" vertical="center" wrapText="1"/>
      <protection/>
    </xf>
    <xf numFmtId="0" fontId="33" fillId="0" borderId="65" xfId="134" applyFont="1" applyFill="1" applyBorder="1" applyAlignment="1">
      <alignment horizontal="center" vertical="center"/>
      <protection/>
    </xf>
    <xf numFmtId="0" fontId="33" fillId="0" borderId="23" xfId="134" applyFont="1" applyFill="1" applyBorder="1" applyAlignment="1">
      <alignment horizontal="center" vertical="center"/>
      <protection/>
    </xf>
    <xf numFmtId="0" fontId="33" fillId="0" borderId="34" xfId="134" applyFont="1" applyFill="1" applyBorder="1" applyAlignment="1">
      <alignment horizontal="center" vertical="center"/>
      <protection/>
    </xf>
    <xf numFmtId="0" fontId="33" fillId="0" borderId="20" xfId="134" applyFont="1" applyFill="1" applyBorder="1" applyAlignment="1">
      <alignment horizontal="center" vertical="center"/>
      <protection/>
    </xf>
    <xf numFmtId="0" fontId="33" fillId="0" borderId="36" xfId="134" applyFont="1" applyFill="1" applyBorder="1" applyAlignment="1">
      <alignment horizontal="center" vertical="center"/>
      <protection/>
    </xf>
    <xf numFmtId="0" fontId="33" fillId="0" borderId="32" xfId="134" applyFont="1" applyFill="1" applyBorder="1" applyAlignment="1">
      <alignment horizontal="center" vertical="center"/>
      <protection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left" vertical="center"/>
    </xf>
    <xf numFmtId="0" fontId="33" fillId="0" borderId="34" xfId="134" applyFont="1" applyFill="1" applyBorder="1" applyAlignment="1">
      <alignment horizontal="left" vertical="center" shrinkToFit="1"/>
      <protection/>
    </xf>
    <xf numFmtId="0" fontId="33" fillId="0" borderId="20" xfId="134" applyFont="1" applyFill="1" applyBorder="1" applyAlignment="1">
      <alignment horizontal="left" vertical="center" shrinkToFit="1"/>
      <protection/>
    </xf>
    <xf numFmtId="0" fontId="33" fillId="0" borderId="65" xfId="0" applyFont="1" applyFill="1" applyBorder="1" applyAlignment="1">
      <alignment horizontal="left" vertical="center" shrinkToFit="1"/>
    </xf>
    <xf numFmtId="0" fontId="33" fillId="0" borderId="23" xfId="0" applyFont="1" applyFill="1" applyBorder="1" applyAlignment="1">
      <alignment horizontal="left" vertical="center" shrinkToFit="1"/>
    </xf>
    <xf numFmtId="0" fontId="33" fillId="0" borderId="34" xfId="0" applyFont="1" applyFill="1" applyBorder="1" applyAlignment="1">
      <alignment vertical="center" shrinkToFit="1"/>
    </xf>
    <xf numFmtId="0" fontId="79" fillId="0" borderId="20" xfId="0" applyFont="1" applyFill="1" applyBorder="1" applyAlignment="1">
      <alignment vertic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vertical="center" shrinkToFit="1"/>
    </xf>
    <xf numFmtId="0" fontId="33" fillId="0" borderId="34" xfId="134" applyFont="1" applyFill="1" applyBorder="1" applyAlignment="1">
      <alignment horizontal="center" vertical="center" shrinkToFit="1"/>
      <protection/>
    </xf>
    <xf numFmtId="0" fontId="33" fillId="0" borderId="20" xfId="134" applyFont="1" applyFill="1" applyBorder="1" applyAlignment="1">
      <alignment horizontal="center" vertical="center" shrinkToFit="1"/>
      <protection/>
    </xf>
    <xf numFmtId="0" fontId="33" fillId="0" borderId="34" xfId="134" applyFont="1" applyFill="1" applyBorder="1" applyAlignment="1">
      <alignment vertical="center"/>
      <protection/>
    </xf>
    <xf numFmtId="0" fontId="79" fillId="0" borderId="20" xfId="0" applyFont="1" applyFill="1" applyBorder="1" applyAlignment="1">
      <alignment vertical="center"/>
    </xf>
    <xf numFmtId="0" fontId="33" fillId="0" borderId="25" xfId="342" applyFont="1" applyFill="1" applyBorder="1" applyAlignment="1">
      <alignment horizontal="left" vertical="center"/>
      <protection/>
    </xf>
    <xf numFmtId="0" fontId="33" fillId="0" borderId="20" xfId="342" applyFont="1" applyFill="1" applyBorder="1" applyAlignment="1">
      <alignment horizontal="left" vertical="center"/>
      <protection/>
    </xf>
    <xf numFmtId="0" fontId="33" fillId="0" borderId="34" xfId="134" applyFont="1" applyFill="1" applyBorder="1" applyAlignment="1">
      <alignment vertical="center" shrinkToFit="1"/>
      <protection/>
    </xf>
    <xf numFmtId="0" fontId="33" fillId="0" borderId="20" xfId="134" applyFont="1" applyFill="1" applyBorder="1" applyAlignment="1">
      <alignment vertical="center" shrinkToFit="1"/>
      <protection/>
    </xf>
    <xf numFmtId="0" fontId="33" fillId="0" borderId="25" xfId="0" applyFont="1" applyFill="1" applyBorder="1" applyAlignment="1">
      <alignment horizontal="left" vertical="center" shrinkToFit="1"/>
    </xf>
    <xf numFmtId="0" fontId="33" fillId="0" borderId="20" xfId="0" applyFont="1" applyFill="1" applyBorder="1" applyAlignment="1">
      <alignment horizontal="left" vertical="center" shrinkToFit="1"/>
    </xf>
    <xf numFmtId="0" fontId="33" fillId="0" borderId="20" xfId="134" applyFont="1" applyFill="1" applyBorder="1" applyAlignment="1">
      <alignment vertical="center"/>
      <protection/>
    </xf>
    <xf numFmtId="0" fontId="33" fillId="0" borderId="49" xfId="134" applyFont="1" applyFill="1" applyBorder="1" applyAlignment="1">
      <alignment horizontal="center" vertical="center" shrinkToFit="1"/>
      <protection/>
    </xf>
    <xf numFmtId="0" fontId="33" fillId="0" borderId="66" xfId="134" applyFont="1" applyFill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8" fillId="0" borderId="34" xfId="134" applyFont="1" applyFill="1" applyBorder="1" applyAlignment="1">
      <alignment horizontal="left" vertical="center" shrinkToFit="1"/>
      <protection/>
    </xf>
    <xf numFmtId="0" fontId="33" fillId="0" borderId="67" xfId="134" applyFont="1" applyFill="1" applyBorder="1" applyAlignment="1">
      <alignment horizontal="center" vertical="center" shrinkToFit="1"/>
      <protection/>
    </xf>
    <xf numFmtId="0" fontId="33" fillId="0" borderId="54" xfId="134" applyFont="1" applyFill="1" applyBorder="1" applyAlignment="1">
      <alignment horizontal="center" vertical="center" shrinkToFit="1"/>
      <protection/>
    </xf>
    <xf numFmtId="0" fontId="33" fillId="0" borderId="67" xfId="134" applyFont="1" applyFill="1" applyBorder="1" applyAlignment="1">
      <alignment horizontal="left" vertical="center"/>
      <protection/>
    </xf>
    <xf numFmtId="0" fontId="33" fillId="0" borderId="51" xfId="0" applyFont="1" applyFill="1" applyBorder="1" applyAlignment="1">
      <alignment vertical="center"/>
    </xf>
    <xf numFmtId="0" fontId="79" fillId="0" borderId="54" xfId="0" applyFont="1" applyFill="1" applyBorder="1" applyAlignment="1">
      <alignment vertical="center"/>
    </xf>
    <xf numFmtId="0" fontId="33" fillId="0" borderId="37" xfId="134" applyFont="1" applyFill="1" applyBorder="1" applyAlignment="1">
      <alignment horizontal="center" vertical="center" wrapText="1"/>
      <protection/>
    </xf>
    <xf numFmtId="0" fontId="33" fillId="0" borderId="68" xfId="134" applyFont="1" applyFill="1" applyBorder="1" applyAlignment="1">
      <alignment horizontal="center" vertical="center" wrapText="1"/>
      <protection/>
    </xf>
    <xf numFmtId="0" fontId="33" fillId="0" borderId="46" xfId="134" applyFont="1" applyFill="1" applyBorder="1" applyAlignment="1">
      <alignment horizontal="center" vertical="center" wrapText="1"/>
      <protection/>
    </xf>
    <xf numFmtId="0" fontId="33" fillId="0" borderId="57" xfId="134" applyFont="1" applyFill="1" applyBorder="1" applyAlignment="1">
      <alignment horizontal="center" vertical="center" shrinkToFit="1"/>
      <protection/>
    </xf>
    <xf numFmtId="0" fontId="33" fillId="0" borderId="63" xfId="134" applyFont="1" applyFill="1" applyBorder="1" applyAlignment="1">
      <alignment horizontal="center" vertical="center" shrinkToFit="1"/>
      <protection/>
    </xf>
    <xf numFmtId="0" fontId="33" fillId="0" borderId="25" xfId="134" applyFont="1" applyFill="1" applyBorder="1" applyAlignment="1">
      <alignment horizontal="left" vertical="center" shrinkToFit="1"/>
      <protection/>
    </xf>
    <xf numFmtId="0" fontId="33" fillId="0" borderId="69" xfId="134" applyFont="1" applyFill="1" applyBorder="1" applyAlignment="1">
      <alignment horizontal="center" vertical="center" wrapText="1"/>
      <protection/>
    </xf>
    <xf numFmtId="0" fontId="33" fillId="0" borderId="69" xfId="134" applyFont="1" applyFill="1" applyBorder="1" applyAlignment="1">
      <alignment horizontal="center" vertical="center"/>
      <protection/>
    </xf>
    <xf numFmtId="0" fontId="33" fillId="0" borderId="70" xfId="134" applyFont="1" applyFill="1" applyBorder="1" applyAlignment="1">
      <alignment horizontal="center" vertical="center"/>
      <protection/>
    </xf>
    <xf numFmtId="0" fontId="33" fillId="0" borderId="59" xfId="134" applyFont="1" applyFill="1" applyBorder="1" applyAlignment="1">
      <alignment horizontal="center" vertical="center" shrinkToFit="1"/>
      <protection/>
    </xf>
    <xf numFmtId="0" fontId="33" fillId="0" borderId="50" xfId="134" applyFont="1" applyFill="1" applyBorder="1" applyAlignment="1">
      <alignment horizontal="center" vertical="center" shrinkToFit="1"/>
      <protection/>
    </xf>
    <xf numFmtId="0" fontId="33" fillId="0" borderId="25" xfId="134" applyFont="1" applyFill="1" applyBorder="1" applyAlignment="1">
      <alignment vertical="center"/>
      <protection/>
    </xf>
    <xf numFmtId="0" fontId="33" fillId="0" borderId="34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34" xfId="134" applyFont="1" applyFill="1" applyBorder="1" applyAlignment="1">
      <alignment horizontal="left" vertical="center"/>
      <protection/>
    </xf>
    <xf numFmtId="0" fontId="38" fillId="0" borderId="25" xfId="134" applyFont="1" applyFill="1" applyBorder="1" applyAlignment="1">
      <alignment horizontal="left" vertical="center" shrinkToFit="1"/>
      <protection/>
    </xf>
    <xf numFmtId="0" fontId="38" fillId="0" borderId="20" xfId="134" applyFont="1" applyFill="1" applyBorder="1" applyAlignment="1">
      <alignment horizontal="left" vertical="center" shrinkToFit="1"/>
      <protection/>
    </xf>
    <xf numFmtId="0" fontId="33" fillId="0" borderId="71" xfId="134" applyFont="1" applyFill="1" applyBorder="1" applyAlignment="1">
      <alignment horizontal="left" vertical="center" shrinkToFit="1"/>
      <protection/>
    </xf>
    <xf numFmtId="0" fontId="33" fillId="0" borderId="72" xfId="134" applyFont="1" applyFill="1" applyBorder="1" applyAlignment="1">
      <alignment horizontal="left" vertical="center" shrinkToFit="1"/>
      <protection/>
    </xf>
    <xf numFmtId="0" fontId="33" fillId="57" borderId="34" xfId="134" applyFont="1" applyFill="1" applyBorder="1" applyAlignment="1">
      <alignment horizontal="left" vertical="center" shrinkToFit="1"/>
      <protection/>
    </xf>
    <xf numFmtId="0" fontId="33" fillId="57" borderId="20" xfId="0" applyFont="1" applyFill="1" applyBorder="1" applyAlignment="1">
      <alignment horizontal="left" vertical="center" shrinkToFit="1"/>
    </xf>
    <xf numFmtId="0" fontId="33" fillId="0" borderId="20" xfId="134" applyFont="1" applyFill="1" applyBorder="1" applyAlignment="1">
      <alignment horizontal="left" vertical="center"/>
      <protection/>
    </xf>
    <xf numFmtId="0" fontId="33" fillId="0" borderId="25" xfId="342" applyFont="1" applyFill="1" applyBorder="1" applyAlignment="1">
      <alignment horizontal="left" vertical="center" shrinkToFit="1"/>
      <protection/>
    </xf>
    <xf numFmtId="0" fontId="33" fillId="0" borderId="20" xfId="342" applyFont="1" applyFill="1" applyBorder="1" applyAlignment="1">
      <alignment horizontal="left" vertical="center" shrinkToFit="1"/>
      <protection/>
    </xf>
    <xf numFmtId="0" fontId="33" fillId="0" borderId="25" xfId="134" applyFont="1" applyFill="1" applyBorder="1" applyAlignment="1">
      <alignment horizontal="left" vertical="center"/>
      <protection/>
    </xf>
    <xf numFmtId="0" fontId="33" fillId="0" borderId="25" xfId="0" applyFont="1" applyFill="1" applyBorder="1" applyAlignment="1">
      <alignment vertical="center" shrinkToFit="1"/>
    </xf>
    <xf numFmtId="0" fontId="33" fillId="0" borderId="46" xfId="134" applyFont="1" applyFill="1" applyBorder="1" applyAlignment="1">
      <alignment vertical="center" shrinkToFit="1"/>
      <protection/>
    </xf>
    <xf numFmtId="0" fontId="33" fillId="0" borderId="73" xfId="134" applyFont="1" applyFill="1" applyBorder="1" applyAlignment="1">
      <alignment vertical="center" shrinkToFit="1"/>
      <protection/>
    </xf>
    <xf numFmtId="0" fontId="33" fillId="0" borderId="74" xfId="134" applyFont="1" applyFill="1" applyBorder="1" applyAlignment="1">
      <alignment vertical="center" shrinkToFit="1"/>
      <protection/>
    </xf>
    <xf numFmtId="0" fontId="33" fillId="0" borderId="73" xfId="0" applyFont="1" applyFill="1" applyBorder="1" applyAlignment="1">
      <alignment vertical="center"/>
    </xf>
    <xf numFmtId="0" fontId="33" fillId="57" borderId="34" xfId="0" applyFont="1" applyFill="1" applyBorder="1" applyAlignment="1">
      <alignment vertical="center"/>
    </xf>
    <xf numFmtId="0" fontId="33" fillId="57" borderId="20" xfId="0" applyFont="1" applyFill="1" applyBorder="1" applyAlignment="1">
      <alignment vertical="center"/>
    </xf>
    <xf numFmtId="0" fontId="33" fillId="57" borderId="25" xfId="134" applyFont="1" applyFill="1" applyBorder="1" applyAlignment="1">
      <alignment vertical="center"/>
      <protection/>
    </xf>
    <xf numFmtId="0" fontId="79" fillId="57" borderId="20" xfId="0" applyFont="1" applyFill="1" applyBorder="1" applyAlignment="1">
      <alignment vertical="center"/>
    </xf>
    <xf numFmtId="0" fontId="33" fillId="0" borderId="57" xfId="134" applyNumberFormat="1" applyFont="1" applyFill="1" applyBorder="1" applyAlignment="1">
      <alignment horizontal="center" vertical="center" shrinkToFit="1"/>
      <protection/>
    </xf>
    <xf numFmtId="0" fontId="33" fillId="0" borderId="63" xfId="134" applyNumberFormat="1" applyFont="1" applyFill="1" applyBorder="1" applyAlignment="1">
      <alignment horizontal="center" vertical="center" shrinkToFit="1"/>
      <protection/>
    </xf>
    <xf numFmtId="0" fontId="33" fillId="0" borderId="59" xfId="134" applyNumberFormat="1" applyFont="1" applyFill="1" applyBorder="1" applyAlignment="1">
      <alignment horizontal="center" vertical="center" shrinkToFit="1"/>
      <protection/>
    </xf>
    <xf numFmtId="0" fontId="33" fillId="0" borderId="25" xfId="134" applyFont="1" applyFill="1" applyBorder="1" applyAlignment="1">
      <alignment horizontal="left" vertical="center" wrapText="1" shrinkToFit="1"/>
      <protection/>
    </xf>
    <xf numFmtId="0" fontId="33" fillId="0" borderId="30" xfId="134" applyFont="1" applyFill="1" applyBorder="1" applyAlignment="1">
      <alignment horizontal="center" vertical="center" shrinkToFit="1"/>
      <protection/>
    </xf>
    <xf numFmtId="0" fontId="33" fillId="0" borderId="23" xfId="134" applyFont="1" applyFill="1" applyBorder="1" applyAlignment="1">
      <alignment horizontal="left" vertical="center" shrinkToFit="1"/>
      <protection/>
    </xf>
    <xf numFmtId="0" fontId="33" fillId="57" borderId="25" xfId="134" applyFont="1" applyFill="1" applyBorder="1" applyAlignment="1">
      <alignment horizontal="left" vertical="center" shrinkToFit="1"/>
      <protection/>
    </xf>
    <xf numFmtId="0" fontId="33" fillId="57" borderId="20" xfId="134" applyFont="1" applyFill="1" applyBorder="1" applyAlignment="1">
      <alignment horizontal="left" vertical="center" shrinkToFit="1"/>
      <protection/>
    </xf>
    <xf numFmtId="0" fontId="33" fillId="0" borderId="71" xfId="134" applyFont="1" applyFill="1" applyBorder="1" applyAlignment="1">
      <alignment horizontal="left" vertical="center"/>
      <protection/>
    </xf>
    <xf numFmtId="0" fontId="33" fillId="0" borderId="72" xfId="134" applyFont="1" applyFill="1" applyBorder="1" applyAlignment="1">
      <alignment horizontal="left" vertical="center"/>
      <protection/>
    </xf>
    <xf numFmtId="0" fontId="33" fillId="0" borderId="72" xfId="134" applyFont="1" applyFill="1" applyBorder="1" applyAlignment="1">
      <alignment horizontal="center" vertical="center"/>
      <protection/>
    </xf>
    <xf numFmtId="0" fontId="33" fillId="0" borderId="73" xfId="134" applyFont="1" applyFill="1" applyBorder="1" applyAlignment="1">
      <alignment horizontal="center" vertical="center"/>
      <protection/>
    </xf>
    <xf numFmtId="0" fontId="33" fillId="0" borderId="45" xfId="134" applyFont="1" applyFill="1" applyBorder="1" applyAlignment="1">
      <alignment horizontal="center" vertical="center" shrinkToFit="1"/>
      <protection/>
    </xf>
    <xf numFmtId="0" fontId="33" fillId="0" borderId="75" xfId="134" applyFont="1" applyFill="1" applyBorder="1" applyAlignment="1">
      <alignment horizontal="center" vertical="center"/>
      <protection/>
    </xf>
    <xf numFmtId="0" fontId="33" fillId="0" borderId="22" xfId="134" applyFont="1" applyFill="1" applyBorder="1" applyAlignment="1">
      <alignment horizontal="center" vertical="center"/>
      <protection/>
    </xf>
    <xf numFmtId="0" fontId="33" fillId="0" borderId="25" xfId="134" applyFont="1" applyFill="1" applyBorder="1" applyAlignment="1">
      <alignment horizontal="center" vertical="center"/>
      <protection/>
    </xf>
    <xf numFmtId="0" fontId="33" fillId="0" borderId="34" xfId="0" applyFont="1" applyFill="1" applyBorder="1" applyAlignment="1">
      <alignment horizontal="center" vertical="center"/>
    </xf>
    <xf numFmtId="0" fontId="33" fillId="0" borderId="25" xfId="134" applyFont="1" applyFill="1" applyBorder="1" applyAlignment="1">
      <alignment vertical="center" shrinkToFit="1"/>
      <protection/>
    </xf>
    <xf numFmtId="0" fontId="33" fillId="0" borderId="46" xfId="134" applyFont="1" applyFill="1" applyBorder="1" applyAlignment="1">
      <alignment horizontal="left" vertical="center" shrinkToFit="1"/>
      <protection/>
    </xf>
    <xf numFmtId="0" fontId="33" fillId="0" borderId="73" xfId="134" applyFont="1" applyFill="1" applyBorder="1" applyAlignment="1">
      <alignment horizontal="left" vertical="center" shrinkToFit="1"/>
      <protection/>
    </xf>
    <xf numFmtId="0" fontId="33" fillId="0" borderId="3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7" xfId="134" applyFont="1" applyFill="1" applyBorder="1" applyAlignment="1">
      <alignment horizontal="center" vertical="center"/>
      <protection/>
    </xf>
    <xf numFmtId="0" fontId="33" fillId="0" borderId="24" xfId="134" applyFont="1" applyFill="1" applyBorder="1" applyAlignment="1">
      <alignment horizontal="center" vertical="center"/>
      <protection/>
    </xf>
    <xf numFmtId="0" fontId="33" fillId="0" borderId="31" xfId="134" applyFont="1" applyFill="1" applyBorder="1" applyAlignment="1">
      <alignment horizontal="center" vertical="center"/>
      <protection/>
    </xf>
    <xf numFmtId="0" fontId="33" fillId="0" borderId="76" xfId="134" applyFont="1" applyFill="1" applyBorder="1" applyAlignment="1">
      <alignment horizontal="center" vertical="center" wrapText="1"/>
      <protection/>
    </xf>
    <xf numFmtId="0" fontId="33" fillId="0" borderId="48" xfId="134" applyFont="1" applyFill="1" applyBorder="1" applyAlignment="1">
      <alignment horizontal="center" vertical="center"/>
      <protection/>
    </xf>
    <xf numFmtId="0" fontId="33" fillId="57" borderId="71" xfId="134" applyFont="1" applyFill="1" applyBorder="1" applyAlignment="1">
      <alignment horizontal="left" vertical="center" shrinkToFit="1"/>
      <protection/>
    </xf>
    <xf numFmtId="0" fontId="33" fillId="57" borderId="72" xfId="134" applyFont="1" applyFill="1" applyBorder="1" applyAlignment="1">
      <alignment horizontal="left" vertical="center" shrinkToFit="1"/>
      <protection/>
    </xf>
    <xf numFmtId="0" fontId="33" fillId="0" borderId="61" xfId="134" applyFont="1" applyFill="1" applyBorder="1" applyAlignment="1">
      <alignment horizontal="center" vertical="center" wrapText="1"/>
      <protection/>
    </xf>
    <xf numFmtId="0" fontId="33" fillId="0" borderId="70" xfId="134" applyFont="1" applyFill="1" applyBorder="1" applyAlignment="1">
      <alignment horizontal="center" vertical="center" wrapText="1"/>
      <protection/>
    </xf>
    <xf numFmtId="0" fontId="33" fillId="0" borderId="77" xfId="134" applyFont="1" applyFill="1" applyBorder="1" applyAlignment="1">
      <alignment horizontal="center" vertical="center" wrapText="1"/>
      <protection/>
    </xf>
    <xf numFmtId="0" fontId="33" fillId="0" borderId="62" xfId="134" applyFont="1" applyFill="1" applyBorder="1" applyAlignment="1">
      <alignment horizontal="center" vertical="center" wrapText="1"/>
      <protection/>
    </xf>
    <xf numFmtId="0" fontId="34" fillId="0" borderId="0" xfId="134" applyFont="1" applyFill="1" applyBorder="1" applyAlignment="1">
      <alignment horizontal="center" vertical="center"/>
      <protection/>
    </xf>
    <xf numFmtId="0" fontId="37" fillId="0" borderId="0" xfId="134" applyFont="1" applyFill="1" applyBorder="1" applyAlignment="1">
      <alignment horizontal="right" vertical="center" wrapText="1"/>
      <protection/>
    </xf>
    <xf numFmtId="0" fontId="35" fillId="0" borderId="0" xfId="134" applyFont="1" applyFill="1" applyBorder="1" applyAlignment="1">
      <alignment horizontal="left" vertical="center"/>
      <protection/>
    </xf>
    <xf numFmtId="0" fontId="33" fillId="0" borderId="61" xfId="134" applyFont="1" applyFill="1" applyBorder="1" applyAlignment="1">
      <alignment horizontal="center" vertical="center" textRotation="255"/>
      <protection/>
    </xf>
    <xf numFmtId="0" fontId="33" fillId="0" borderId="77" xfId="134" applyFont="1" applyFill="1" applyBorder="1" applyAlignment="1">
      <alignment horizontal="center" vertical="center" textRotation="255"/>
      <protection/>
    </xf>
    <xf numFmtId="0" fontId="33" fillId="0" borderId="60" xfId="134" applyFont="1" applyFill="1" applyBorder="1" applyAlignment="1">
      <alignment horizontal="left" vertical="center" shrinkToFit="1"/>
      <protection/>
    </xf>
    <xf numFmtId="0" fontId="33" fillId="57" borderId="34" xfId="134" applyFont="1" applyFill="1" applyBorder="1" applyAlignment="1">
      <alignment horizontal="left" vertical="center"/>
      <protection/>
    </xf>
    <xf numFmtId="0" fontId="33" fillId="57" borderId="20" xfId="134" applyFont="1" applyFill="1" applyBorder="1" applyAlignment="1">
      <alignment horizontal="left" vertical="center"/>
      <protection/>
    </xf>
    <xf numFmtId="0" fontId="33" fillId="0" borderId="71" xfId="0" applyFont="1" applyFill="1" applyBorder="1" applyAlignment="1">
      <alignment vertical="center" shrinkToFit="1"/>
    </xf>
    <xf numFmtId="0" fontId="33" fillId="0" borderId="72" xfId="0" applyFont="1" applyFill="1" applyBorder="1" applyAlignment="1">
      <alignment vertical="center" shrinkToFit="1"/>
    </xf>
    <xf numFmtId="0" fontId="79" fillId="0" borderId="72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vertical="center" shrinkToFit="1"/>
    </xf>
    <xf numFmtId="0" fontId="33" fillId="57" borderId="74" xfId="0" applyFont="1" applyFill="1" applyBorder="1" applyAlignment="1">
      <alignment vertical="center" shrinkToFit="1"/>
    </xf>
    <xf numFmtId="0" fontId="33" fillId="57" borderId="73" xfId="0" applyFont="1" applyFill="1" applyBorder="1" applyAlignment="1">
      <alignment vertical="center" shrinkToFit="1"/>
    </xf>
    <xf numFmtId="0" fontId="33" fillId="0" borderId="65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33" fillId="0" borderId="34" xfId="0" applyFont="1" applyFill="1" applyBorder="1" applyAlignment="1">
      <alignment horizontal="left" vertical="center" shrinkToFit="1"/>
    </xf>
    <xf numFmtId="0" fontId="79" fillId="0" borderId="20" xfId="0" applyFont="1" applyFill="1" applyBorder="1" applyAlignment="1">
      <alignment horizontal="left" vertical="center" shrinkToFit="1"/>
    </xf>
    <xf numFmtId="0" fontId="33" fillId="0" borderId="33" xfId="134" applyFont="1" applyFill="1" applyBorder="1" applyAlignment="1">
      <alignment horizontal="center" vertical="center"/>
      <protection/>
    </xf>
    <xf numFmtId="0" fontId="77" fillId="0" borderId="21" xfId="134" applyFont="1" applyFill="1" applyBorder="1" applyAlignment="1">
      <alignment horizontal="center" vertical="center"/>
      <protection/>
    </xf>
    <xf numFmtId="0" fontId="77" fillId="0" borderId="30" xfId="134" applyFont="1" applyFill="1" applyBorder="1" applyAlignment="1">
      <alignment horizontal="center" vertical="center"/>
      <protection/>
    </xf>
    <xf numFmtId="0" fontId="77" fillId="0" borderId="52" xfId="134" applyFont="1" applyFill="1" applyBorder="1" applyAlignment="1">
      <alignment horizontal="center" vertical="center"/>
      <protection/>
    </xf>
    <xf numFmtId="0" fontId="77" fillId="0" borderId="53" xfId="134" applyFont="1" applyFill="1" applyBorder="1" applyAlignment="1">
      <alignment horizontal="center" vertical="center"/>
      <protection/>
    </xf>
    <xf numFmtId="0" fontId="77" fillId="0" borderId="49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41" xfId="134" applyFont="1" applyFill="1" applyBorder="1" applyAlignment="1">
      <alignment horizontal="center" vertical="center"/>
      <protection/>
    </xf>
    <xf numFmtId="0" fontId="77" fillId="0" borderId="51" xfId="134" applyFont="1" applyFill="1" applyBorder="1" applyAlignment="1">
      <alignment horizontal="center" vertical="center"/>
      <protection/>
    </xf>
    <xf numFmtId="0" fontId="77" fillId="0" borderId="56" xfId="134" applyFont="1" applyFill="1" applyBorder="1" applyAlignment="1">
      <alignment horizontal="center" vertical="center"/>
      <protection/>
    </xf>
    <xf numFmtId="0" fontId="77" fillId="0" borderId="57" xfId="134" applyFont="1" applyFill="1" applyBorder="1" applyAlignment="1">
      <alignment horizontal="center" vertical="center"/>
      <protection/>
    </xf>
    <xf numFmtId="0" fontId="77" fillId="0" borderId="58" xfId="134" applyFont="1" applyFill="1" applyBorder="1" applyAlignment="1">
      <alignment horizontal="center" vertical="center"/>
      <protection/>
    </xf>
    <xf numFmtId="0" fontId="77" fillId="0" borderId="59" xfId="134" applyFont="1" applyFill="1" applyBorder="1" applyAlignment="1">
      <alignment horizontal="center" vertical="center"/>
      <protection/>
    </xf>
    <xf numFmtId="0" fontId="77" fillId="0" borderId="40" xfId="134" applyFont="1" applyFill="1" applyBorder="1" applyAlignment="1">
      <alignment horizontal="center" vertical="center"/>
      <protection/>
    </xf>
    <xf numFmtId="0" fontId="77" fillId="0" borderId="60" xfId="134" applyFont="1" applyFill="1" applyBorder="1" applyAlignment="1">
      <alignment horizontal="center" vertical="center"/>
      <protection/>
    </xf>
    <xf numFmtId="0" fontId="77" fillId="0" borderId="45" xfId="134" applyFont="1" applyFill="1" applyBorder="1" applyAlignment="1">
      <alignment horizontal="center" vertical="center"/>
      <protection/>
    </xf>
    <xf numFmtId="0" fontId="77" fillId="0" borderId="65" xfId="134" applyFont="1" applyFill="1" applyBorder="1" applyAlignment="1">
      <alignment horizontal="center" vertical="center"/>
      <protection/>
    </xf>
    <xf numFmtId="0" fontId="77" fillId="0" borderId="23" xfId="134" applyFont="1" applyFill="1" applyBorder="1" applyAlignment="1">
      <alignment horizontal="center" vertical="center"/>
      <protection/>
    </xf>
    <xf numFmtId="0" fontId="77" fillId="0" borderId="20" xfId="134" applyFont="1" applyFill="1" applyBorder="1" applyAlignment="1">
      <alignment horizontal="center" vertical="center"/>
      <protection/>
    </xf>
    <xf numFmtId="0" fontId="77" fillId="0" borderId="67" xfId="134" applyFont="1" applyFill="1" applyBorder="1" applyAlignment="1">
      <alignment horizontal="center" vertical="center" shrinkToFit="1"/>
      <protection/>
    </xf>
    <xf numFmtId="0" fontId="77" fillId="0" borderId="55" xfId="134" applyFont="1" applyFill="1" applyBorder="1" applyAlignment="1">
      <alignment horizontal="center" vertical="center" shrinkToFit="1"/>
      <protection/>
    </xf>
    <xf numFmtId="0" fontId="77" fillId="0" borderId="75" xfId="134" applyFont="1" applyFill="1" applyBorder="1" applyAlignment="1">
      <alignment horizontal="center" vertical="center"/>
      <protection/>
    </xf>
    <xf numFmtId="0" fontId="77" fillId="0" borderId="78" xfId="134" applyFont="1" applyFill="1" applyBorder="1" applyAlignment="1">
      <alignment horizontal="center" vertical="center"/>
      <protection/>
    </xf>
    <xf numFmtId="0" fontId="77" fillId="0" borderId="26" xfId="134" applyFont="1" applyFill="1" applyBorder="1" applyAlignment="1">
      <alignment horizontal="center" vertical="center"/>
      <protection/>
    </xf>
    <xf numFmtId="0" fontId="77" fillId="0" borderId="64" xfId="134" applyFont="1" applyFill="1" applyBorder="1" applyAlignment="1">
      <alignment horizontal="center" vertical="center"/>
      <protection/>
    </xf>
    <xf numFmtId="0" fontId="77" fillId="0" borderId="0" xfId="134" applyFont="1" applyFill="1" applyBorder="1" applyAlignment="1">
      <alignment horizontal="center" vertical="center"/>
      <protection/>
    </xf>
    <xf numFmtId="0" fontId="77" fillId="0" borderId="63" xfId="134" applyFont="1" applyFill="1" applyBorder="1" applyAlignment="1">
      <alignment horizontal="center" vertical="center"/>
      <protection/>
    </xf>
    <xf numFmtId="0" fontId="77" fillId="0" borderId="47" xfId="134" applyFont="1" applyFill="1" applyBorder="1" applyAlignment="1">
      <alignment horizontal="center" vertical="center"/>
      <protection/>
    </xf>
    <xf numFmtId="0" fontId="77" fillId="0" borderId="21" xfId="134" applyFont="1" applyFill="1" applyBorder="1" applyAlignment="1">
      <alignment horizontal="center" vertical="center" wrapText="1"/>
      <protection/>
    </xf>
    <xf numFmtId="0" fontId="77" fillId="0" borderId="65" xfId="0" applyFont="1" applyFill="1" applyBorder="1" applyAlignment="1">
      <alignment horizontal="left" vertical="center" shrinkToFit="1"/>
    </xf>
    <xf numFmtId="0" fontId="77" fillId="0" borderId="23" xfId="0" applyFont="1" applyFill="1" applyBorder="1" applyAlignment="1">
      <alignment horizontal="left" vertical="center" shrinkToFit="1"/>
    </xf>
    <xf numFmtId="0" fontId="33" fillId="57" borderId="65" xfId="0" applyFont="1" applyFill="1" applyBorder="1" applyAlignment="1">
      <alignment horizontal="left" vertical="center"/>
    </xf>
    <xf numFmtId="0" fontId="33" fillId="57" borderId="23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/>
    </xf>
    <xf numFmtId="0" fontId="79" fillId="0" borderId="20" xfId="0" applyFont="1" applyFill="1" applyBorder="1" applyAlignment="1">
      <alignment horizontal="left" vertical="center"/>
    </xf>
    <xf numFmtId="0" fontId="77" fillId="0" borderId="34" xfId="134" applyFont="1" applyFill="1" applyBorder="1" applyAlignment="1">
      <alignment horizontal="left" vertical="center" shrinkToFit="1"/>
      <protection/>
    </xf>
    <xf numFmtId="0" fontId="77" fillId="0" borderId="20" xfId="134" applyFont="1" applyFill="1" applyBorder="1" applyAlignment="1">
      <alignment horizontal="left" vertical="center" shrinkToFit="1"/>
      <protection/>
    </xf>
    <xf numFmtId="0" fontId="77" fillId="0" borderId="25" xfId="134" applyFont="1" applyFill="1" applyBorder="1" applyAlignment="1">
      <alignment horizontal="left" vertical="center" shrinkToFit="1"/>
      <protection/>
    </xf>
    <xf numFmtId="0" fontId="77" fillId="0" borderId="71" xfId="134" applyFont="1" applyFill="1" applyBorder="1" applyAlignment="1">
      <alignment horizontal="center" vertical="center" wrapText="1"/>
      <protection/>
    </xf>
    <xf numFmtId="0" fontId="77" fillId="0" borderId="25" xfId="134" applyFont="1" applyFill="1" applyBorder="1" applyAlignment="1">
      <alignment horizontal="center" vertical="center" wrapText="1"/>
      <protection/>
    </xf>
    <xf numFmtId="0" fontId="33" fillId="57" borderId="25" xfId="0" applyFont="1" applyFill="1" applyBorder="1" applyAlignment="1">
      <alignment horizontal="left" vertical="center"/>
    </xf>
    <xf numFmtId="0" fontId="33" fillId="57" borderId="20" xfId="0" applyFont="1" applyFill="1" applyBorder="1" applyAlignment="1">
      <alignment horizontal="left" vertical="center"/>
    </xf>
    <xf numFmtId="0" fontId="77" fillId="0" borderId="66" xfId="134" applyFont="1" applyFill="1" applyBorder="1" applyAlignment="1">
      <alignment horizontal="center" vertical="center" shrinkToFit="1"/>
      <protection/>
    </xf>
    <xf numFmtId="0" fontId="77" fillId="0" borderId="50" xfId="134" applyFont="1" applyFill="1" applyBorder="1" applyAlignment="1">
      <alignment horizontal="center" vertical="center" shrinkToFit="1"/>
      <protection/>
    </xf>
    <xf numFmtId="0" fontId="77" fillId="57" borderId="65" xfId="0" applyFont="1" applyFill="1" applyBorder="1" applyAlignment="1">
      <alignment horizontal="left" vertical="center"/>
    </xf>
    <xf numFmtId="0" fontId="77" fillId="57" borderId="23" xfId="0" applyFont="1" applyFill="1" applyBorder="1" applyAlignment="1">
      <alignment horizontal="left" vertical="center"/>
    </xf>
    <xf numFmtId="0" fontId="77" fillId="0" borderId="25" xfId="0" applyFont="1" applyFill="1" applyBorder="1" applyAlignment="1">
      <alignment horizontal="center" vertical="center" shrinkToFit="1"/>
    </xf>
    <xf numFmtId="0" fontId="77" fillId="0" borderId="20" xfId="0" applyFont="1" applyFill="1" applyBorder="1" applyAlignment="1">
      <alignment horizontal="center" vertical="center" shrinkToFit="1"/>
    </xf>
    <xf numFmtId="0" fontId="77" fillId="0" borderId="75" xfId="134" applyFont="1" applyFill="1" applyBorder="1" applyAlignment="1">
      <alignment horizontal="center" vertical="center" shrinkToFit="1"/>
      <protection/>
    </xf>
    <xf numFmtId="0" fontId="77" fillId="0" borderId="65" xfId="134" applyFont="1" applyFill="1" applyBorder="1" applyAlignment="1">
      <alignment horizontal="center" vertical="center" shrinkToFit="1"/>
      <protection/>
    </xf>
    <xf numFmtId="0" fontId="77" fillId="0" borderId="20" xfId="134" applyFont="1" applyFill="1" applyBorder="1" applyAlignment="1">
      <alignment horizontal="center" vertical="center" shrinkToFit="1"/>
      <protection/>
    </xf>
    <xf numFmtId="0" fontId="77" fillId="0" borderId="22" xfId="134" applyFont="1" applyFill="1" applyBorder="1" applyAlignment="1">
      <alignment horizontal="center" vertical="center" shrinkToFit="1"/>
      <protection/>
    </xf>
    <xf numFmtId="0" fontId="77" fillId="0" borderId="24" xfId="134" applyFont="1" applyFill="1" applyBorder="1" applyAlignment="1">
      <alignment horizontal="center" vertical="center" shrinkToFit="1"/>
      <protection/>
    </xf>
    <xf numFmtId="0" fontId="77" fillId="0" borderId="68" xfId="134" applyFont="1" applyFill="1" applyBorder="1" applyAlignment="1">
      <alignment horizontal="center" vertical="center" wrapText="1"/>
      <protection/>
    </xf>
    <xf numFmtId="0" fontId="77" fillId="0" borderId="68" xfId="134" applyFont="1" applyFill="1" applyBorder="1" applyAlignment="1">
      <alignment horizontal="center" vertical="center"/>
      <protection/>
    </xf>
    <xf numFmtId="0" fontId="77" fillId="0" borderId="44" xfId="134" applyFont="1" applyFill="1" applyBorder="1" applyAlignment="1">
      <alignment horizontal="center" vertical="center"/>
      <protection/>
    </xf>
    <xf numFmtId="0" fontId="77" fillId="0" borderId="79" xfId="134" applyFont="1" applyFill="1" applyBorder="1" applyAlignment="1">
      <alignment horizontal="center" vertical="center" shrinkToFit="1"/>
      <protection/>
    </xf>
    <xf numFmtId="0" fontId="77" fillId="0" borderId="80" xfId="134" applyFont="1" applyFill="1" applyBorder="1" applyAlignment="1">
      <alignment horizontal="center" vertical="center" shrinkToFit="1"/>
      <protection/>
    </xf>
    <xf numFmtId="0" fontId="77" fillId="0" borderId="25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65" xfId="0" applyFont="1" applyFill="1" applyBorder="1" applyAlignment="1">
      <alignment horizontal="left" vertical="center"/>
    </xf>
    <xf numFmtId="0" fontId="77" fillId="0" borderId="23" xfId="0" applyFont="1" applyFill="1" applyBorder="1" applyAlignment="1">
      <alignment horizontal="left" vertical="center"/>
    </xf>
    <xf numFmtId="0" fontId="77" fillId="0" borderId="46" xfId="0" applyFont="1" applyFill="1" applyBorder="1" applyAlignment="1">
      <alignment horizontal="left" vertical="center" shrinkToFit="1"/>
    </xf>
    <xf numFmtId="0" fontId="77" fillId="0" borderId="73" xfId="0" applyFont="1" applyFill="1" applyBorder="1" applyAlignment="1">
      <alignment horizontal="left" vertical="center" shrinkToFit="1"/>
    </xf>
    <xf numFmtId="0" fontId="77" fillId="0" borderId="25" xfId="0" applyFont="1" applyFill="1" applyBorder="1" applyAlignment="1">
      <alignment horizontal="left" vertical="center" shrinkToFit="1"/>
    </xf>
    <xf numFmtId="0" fontId="77" fillId="0" borderId="20" xfId="0" applyFont="1" applyFill="1" applyBorder="1" applyAlignment="1">
      <alignment horizontal="left" vertical="center" shrinkToFit="1"/>
    </xf>
    <xf numFmtId="0" fontId="77" fillId="0" borderId="22" xfId="134" applyFont="1" applyFill="1" applyBorder="1" applyAlignment="1">
      <alignment horizontal="center" vertical="center"/>
      <protection/>
    </xf>
    <xf numFmtId="0" fontId="77" fillId="0" borderId="54" xfId="134" applyFont="1" applyFill="1" applyBorder="1" applyAlignment="1">
      <alignment horizontal="center" vertical="center" shrinkToFit="1"/>
      <protection/>
    </xf>
    <xf numFmtId="0" fontId="77" fillId="0" borderId="30" xfId="134" applyFont="1" applyFill="1" applyBorder="1" applyAlignment="1">
      <alignment horizontal="center" vertical="center" shrinkToFit="1"/>
      <protection/>
    </xf>
    <xf numFmtId="0" fontId="77" fillId="57" borderId="25" xfId="134" applyFont="1" applyFill="1" applyBorder="1" applyAlignment="1">
      <alignment horizontal="left" vertical="center" shrinkToFit="1"/>
      <protection/>
    </xf>
    <xf numFmtId="0" fontId="77" fillId="57" borderId="20" xfId="134" applyFont="1" applyFill="1" applyBorder="1" applyAlignment="1">
      <alignment horizontal="left" vertical="center" shrinkToFit="1"/>
      <protection/>
    </xf>
    <xf numFmtId="0" fontId="77" fillId="0" borderId="81" xfId="134" applyNumberFormat="1" applyFont="1" applyFill="1" applyBorder="1" applyAlignment="1">
      <alignment horizontal="center" vertical="center" shrinkToFit="1"/>
      <protection/>
    </xf>
    <xf numFmtId="0" fontId="77" fillId="0" borderId="79" xfId="134" applyNumberFormat="1" applyFont="1" applyFill="1" applyBorder="1" applyAlignment="1">
      <alignment horizontal="center" vertical="center" shrinkToFit="1"/>
      <protection/>
    </xf>
    <xf numFmtId="0" fontId="77" fillId="0" borderId="80" xfId="134" applyNumberFormat="1" applyFont="1" applyFill="1" applyBorder="1" applyAlignment="1">
      <alignment horizontal="center" vertical="center" shrinkToFit="1"/>
      <protection/>
    </xf>
    <xf numFmtId="0" fontId="77" fillId="0" borderId="49" xfId="134" applyFont="1" applyFill="1" applyBorder="1" applyAlignment="1">
      <alignment horizontal="center" vertical="center" shrinkToFit="1"/>
      <protection/>
    </xf>
    <xf numFmtId="0" fontId="77" fillId="0" borderId="51" xfId="134" applyFont="1" applyFill="1" applyBorder="1" applyAlignment="1">
      <alignment horizontal="center" vertical="center" shrinkToFit="1"/>
      <protection/>
    </xf>
    <xf numFmtId="0" fontId="77" fillId="0" borderId="45" xfId="134" applyFont="1" applyFill="1" applyBorder="1" applyAlignment="1">
      <alignment horizontal="center" vertical="center" shrinkToFit="1"/>
      <protection/>
    </xf>
    <xf numFmtId="0" fontId="77" fillId="0" borderId="49" xfId="134" applyFont="1" applyFill="1" applyBorder="1" applyAlignment="1">
      <alignment horizontal="center" vertical="center"/>
      <protection/>
    </xf>
    <xf numFmtId="0" fontId="77" fillId="0" borderId="66" xfId="134" applyFont="1" applyFill="1" applyBorder="1" applyAlignment="1">
      <alignment horizontal="center" vertical="center"/>
      <protection/>
    </xf>
    <xf numFmtId="0" fontId="77" fillId="0" borderId="50" xfId="134" applyFont="1" applyFill="1" applyBorder="1" applyAlignment="1">
      <alignment horizontal="center" vertical="center"/>
      <protection/>
    </xf>
    <xf numFmtId="0" fontId="77" fillId="0" borderId="71" xfId="134" applyFont="1" applyFill="1" applyBorder="1" applyAlignment="1">
      <alignment horizontal="left" vertical="center"/>
      <protection/>
    </xf>
    <xf numFmtId="0" fontId="77" fillId="0" borderId="72" xfId="0" applyFont="1" applyFill="1" applyBorder="1" applyAlignment="1">
      <alignment horizontal="left" vertical="center"/>
    </xf>
    <xf numFmtId="0" fontId="77" fillId="0" borderId="81" xfId="134" applyFont="1" applyFill="1" applyBorder="1" applyAlignment="1">
      <alignment horizontal="center" vertical="center"/>
      <protection/>
    </xf>
    <xf numFmtId="0" fontId="77" fillId="0" borderId="79" xfId="134" applyFont="1" applyFill="1" applyBorder="1" applyAlignment="1">
      <alignment horizontal="center" vertical="center"/>
      <protection/>
    </xf>
    <xf numFmtId="0" fontId="77" fillId="0" borderId="80" xfId="134" applyFont="1" applyFill="1" applyBorder="1" applyAlignment="1">
      <alignment horizontal="center" vertical="center"/>
      <protection/>
    </xf>
    <xf numFmtId="0" fontId="77" fillId="0" borderId="37" xfId="134" applyFont="1" applyFill="1" applyBorder="1" applyAlignment="1">
      <alignment horizontal="center" vertical="center"/>
      <protection/>
    </xf>
    <xf numFmtId="0" fontId="77" fillId="0" borderId="36" xfId="134" applyFont="1" applyFill="1" applyBorder="1" applyAlignment="1">
      <alignment horizontal="center" vertical="center"/>
      <protection/>
    </xf>
    <xf numFmtId="0" fontId="77" fillId="0" borderId="72" xfId="134" applyFont="1" applyFill="1" applyBorder="1" applyAlignment="1">
      <alignment horizontal="center" vertical="center"/>
      <protection/>
    </xf>
    <xf numFmtId="0" fontId="85" fillId="0" borderId="0" xfId="134" applyFont="1" applyFill="1" applyBorder="1" applyAlignment="1">
      <alignment horizontal="center" vertical="center"/>
      <protection/>
    </xf>
    <xf numFmtId="0" fontId="86" fillId="0" borderId="0" xfId="134" applyFont="1" applyFill="1" applyBorder="1" applyAlignment="1">
      <alignment horizontal="left" vertical="center"/>
      <protection/>
    </xf>
    <xf numFmtId="0" fontId="87" fillId="0" borderId="0" xfId="134" applyFont="1" applyFill="1" applyBorder="1" applyAlignment="1">
      <alignment horizontal="right" vertical="center" wrapText="1"/>
      <protection/>
    </xf>
    <xf numFmtId="0" fontId="77" fillId="0" borderId="71" xfId="134" applyFont="1" applyFill="1" applyBorder="1" applyAlignment="1">
      <alignment horizontal="center" vertical="center" textRotation="255"/>
      <protection/>
    </xf>
    <xf numFmtId="0" fontId="77" fillId="0" borderId="67" xfId="134" applyFont="1" applyFill="1" applyBorder="1" applyAlignment="1">
      <alignment horizontal="center" vertical="center" textRotation="255"/>
      <protection/>
    </xf>
    <xf numFmtId="0" fontId="77" fillId="0" borderId="76" xfId="134" applyFont="1" applyFill="1" applyBorder="1" applyAlignment="1">
      <alignment horizontal="center" vertical="center" wrapText="1"/>
      <protection/>
    </xf>
    <xf numFmtId="0" fontId="77" fillId="0" borderId="69" xfId="134" applyFont="1" applyFill="1" applyBorder="1" applyAlignment="1">
      <alignment horizontal="center" vertical="center"/>
      <protection/>
    </xf>
    <xf numFmtId="0" fontId="77" fillId="0" borderId="48" xfId="134" applyFont="1" applyFill="1" applyBorder="1" applyAlignment="1">
      <alignment horizontal="center" vertical="center"/>
      <protection/>
    </xf>
    <xf numFmtId="0" fontId="77" fillId="0" borderId="46" xfId="134" applyFont="1" applyFill="1" applyBorder="1" applyAlignment="1">
      <alignment horizontal="left" vertical="center" shrinkToFit="1"/>
      <protection/>
    </xf>
    <xf numFmtId="0" fontId="77" fillId="0" borderId="73" xfId="134" applyFont="1" applyFill="1" applyBorder="1" applyAlignment="1">
      <alignment horizontal="left" vertical="center" shrinkToFit="1"/>
      <protection/>
    </xf>
    <xf numFmtId="0" fontId="77" fillId="0" borderId="82" xfId="134" applyFont="1" applyFill="1" applyBorder="1" applyAlignment="1">
      <alignment horizontal="center" vertical="center" wrapText="1"/>
      <protection/>
    </xf>
    <xf numFmtId="0" fontId="77" fillId="0" borderId="67" xfId="134" applyFont="1" applyFill="1" applyBorder="1" applyAlignment="1">
      <alignment horizontal="center" vertical="center"/>
      <protection/>
    </xf>
    <xf numFmtId="0" fontId="77" fillId="0" borderId="54" xfId="134" applyFont="1" applyFill="1" applyBorder="1" applyAlignment="1">
      <alignment horizontal="center" vertical="center"/>
      <protection/>
    </xf>
    <xf numFmtId="0" fontId="77" fillId="0" borderId="71" xfId="134" applyFont="1" applyFill="1" applyBorder="1" applyAlignment="1">
      <alignment horizontal="left" vertical="center" shrinkToFit="1"/>
      <protection/>
    </xf>
    <xf numFmtId="0" fontId="77" fillId="0" borderId="72" xfId="134" applyFont="1" applyFill="1" applyBorder="1" applyAlignment="1">
      <alignment horizontal="left" vertical="center" shrinkToFit="1"/>
      <protection/>
    </xf>
    <xf numFmtId="0" fontId="77" fillId="0" borderId="25" xfId="134" applyFont="1" applyFill="1" applyBorder="1" applyAlignment="1">
      <alignment horizontal="left" vertical="center" wrapText="1" shrinkToFit="1"/>
      <protection/>
    </xf>
    <xf numFmtId="0" fontId="77" fillId="0" borderId="71" xfId="0" applyFont="1" applyFill="1" applyBorder="1" applyAlignment="1">
      <alignment horizontal="left" vertical="center" shrinkToFit="1"/>
    </xf>
    <xf numFmtId="0" fontId="77" fillId="0" borderId="72" xfId="0" applyFont="1" applyFill="1" applyBorder="1" applyAlignment="1">
      <alignment horizontal="left" vertical="center" shrinkToFit="1"/>
    </xf>
    <xf numFmtId="0" fontId="33" fillId="0" borderId="83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/>
    </xf>
    <xf numFmtId="0" fontId="77" fillId="0" borderId="67" xfId="134" applyFont="1" applyFill="1" applyBorder="1" applyAlignment="1">
      <alignment horizontal="left" vertical="center" shrinkToFit="1"/>
      <protection/>
    </xf>
    <xf numFmtId="0" fontId="77" fillId="0" borderId="51" xfId="134" applyFont="1" applyFill="1" applyBorder="1" applyAlignment="1">
      <alignment horizontal="left" vertical="center" shrinkToFit="1"/>
      <protection/>
    </xf>
    <xf numFmtId="0" fontId="77" fillId="0" borderId="54" xfId="134" applyFont="1" applyFill="1" applyBorder="1" applyAlignment="1">
      <alignment horizontal="left" vertical="center" shrinkToFit="1"/>
      <protection/>
    </xf>
    <xf numFmtId="0" fontId="77" fillId="0" borderId="73" xfId="134" applyFont="1" applyFill="1" applyBorder="1" applyAlignment="1">
      <alignment horizontal="center" vertical="center" shrinkToFit="1"/>
      <protection/>
    </xf>
    <xf numFmtId="0" fontId="77" fillId="0" borderId="26" xfId="134" applyFont="1" applyFill="1" applyBorder="1" applyAlignment="1">
      <alignment horizontal="center" vertical="center" shrinkToFit="1"/>
      <protection/>
    </xf>
    <xf numFmtId="0" fontId="77" fillId="0" borderId="37" xfId="134" applyFont="1" applyFill="1" applyBorder="1" applyAlignment="1">
      <alignment horizontal="center" vertical="center" shrinkToFit="1"/>
      <protection/>
    </xf>
    <xf numFmtId="0" fontId="77" fillId="0" borderId="35" xfId="134" applyFont="1" applyFill="1" applyBorder="1" applyAlignment="1">
      <alignment horizontal="center" vertical="center" shrinkToFit="1"/>
      <protection/>
    </xf>
    <xf numFmtId="0" fontId="77" fillId="0" borderId="36" xfId="134" applyFont="1" applyFill="1" applyBorder="1" applyAlignment="1">
      <alignment horizontal="center" vertical="center" shrinkToFit="1"/>
      <protection/>
    </xf>
    <xf numFmtId="0" fontId="77" fillId="0" borderId="34" xfId="134" applyFont="1" applyFill="1" applyBorder="1" applyAlignment="1">
      <alignment horizontal="center" vertical="center" shrinkToFit="1"/>
      <protection/>
    </xf>
    <xf numFmtId="0" fontId="77" fillId="0" borderId="83" xfId="0" applyFont="1" applyFill="1" applyBorder="1" applyAlignment="1">
      <alignment horizontal="left" vertical="center"/>
    </xf>
    <xf numFmtId="0" fontId="77" fillId="0" borderId="26" xfId="0" applyFont="1" applyFill="1" applyBorder="1" applyAlignment="1">
      <alignment horizontal="left" vertical="center"/>
    </xf>
    <xf numFmtId="0" fontId="77" fillId="0" borderId="25" xfId="0" applyFont="1" applyFill="1" applyBorder="1" applyAlignment="1">
      <alignment horizontal="left" vertical="center"/>
    </xf>
    <xf numFmtId="0" fontId="77" fillId="0" borderId="20" xfId="0" applyFont="1" applyFill="1" applyBorder="1" applyAlignment="1">
      <alignment horizontal="left" vertical="center"/>
    </xf>
    <xf numFmtId="0" fontId="77" fillId="0" borderId="71" xfId="0" applyFont="1" applyFill="1" applyBorder="1" applyAlignment="1">
      <alignment horizontal="left"/>
    </xf>
    <xf numFmtId="0" fontId="77" fillId="0" borderId="72" xfId="0" applyFont="1" applyFill="1" applyBorder="1" applyAlignment="1">
      <alignment horizontal="left"/>
    </xf>
    <xf numFmtId="0" fontId="77" fillId="0" borderId="75" xfId="0" applyFont="1" applyFill="1" applyBorder="1" applyAlignment="1">
      <alignment horizontal="left"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81" fillId="0" borderId="84" xfId="134" applyFont="1" applyFill="1" applyBorder="1" applyAlignment="1">
      <alignment horizontal="center" vertical="center" shrinkToFit="1"/>
      <protection/>
    </xf>
    <xf numFmtId="0" fontId="81" fillId="0" borderId="85" xfId="134" applyFont="1" applyFill="1" applyBorder="1" applyAlignment="1">
      <alignment horizontal="center" vertical="center" shrinkToFit="1"/>
      <protection/>
    </xf>
    <xf numFmtId="0" fontId="81" fillId="0" borderId="86" xfId="134" applyFont="1" applyFill="1" applyBorder="1" applyAlignment="1">
      <alignment horizontal="center" vertical="center" shrinkToFit="1"/>
      <protection/>
    </xf>
    <xf numFmtId="0" fontId="77" fillId="0" borderId="26" xfId="134" applyFont="1" applyFill="1" applyBorder="1" applyAlignment="1">
      <alignment horizontal="left" vertical="center" shrinkToFit="1"/>
      <protection/>
    </xf>
    <xf numFmtId="0" fontId="77" fillId="57" borderId="23" xfId="134" applyFont="1" applyFill="1" applyBorder="1" applyAlignment="1">
      <alignment horizontal="left" vertical="center" shrinkToFit="1"/>
      <protection/>
    </xf>
    <xf numFmtId="0" fontId="77" fillId="0" borderId="23" xfId="134" applyFont="1" applyFill="1" applyBorder="1" applyAlignment="1">
      <alignment horizontal="left" vertical="center" shrinkToFit="1"/>
      <protection/>
    </xf>
    <xf numFmtId="0" fontId="33" fillId="0" borderId="73" xfId="134" applyFont="1" applyFill="1" applyBorder="1" applyAlignment="1">
      <alignment horizontal="center" vertical="center" shrinkToFit="1"/>
      <protection/>
    </xf>
    <xf numFmtId="0" fontId="33" fillId="0" borderId="26" xfId="134" applyFont="1" applyFill="1" applyBorder="1" applyAlignment="1">
      <alignment horizontal="center" vertical="center" shrinkToFit="1"/>
      <protection/>
    </xf>
    <xf numFmtId="0" fontId="77" fillId="0" borderId="22" xfId="134" applyNumberFormat="1" applyFont="1" applyFill="1" applyBorder="1" applyAlignment="1">
      <alignment horizontal="center" vertical="center" wrapText="1"/>
      <protection/>
    </xf>
    <xf numFmtId="0" fontId="77" fillId="0" borderId="24" xfId="134" applyNumberFormat="1" applyFont="1" applyFill="1" applyBorder="1" applyAlignment="1">
      <alignment horizontal="center" vertical="center" wrapText="1"/>
      <protection/>
    </xf>
    <xf numFmtId="0" fontId="77" fillId="0" borderId="33" xfId="134" applyNumberFormat="1" applyFont="1" applyFill="1" applyBorder="1" applyAlignment="1">
      <alignment horizontal="center" vertical="center" wrapText="1"/>
      <protection/>
    </xf>
    <xf numFmtId="0" fontId="77" fillId="0" borderId="31" xfId="134" applyNumberFormat="1" applyFont="1" applyFill="1" applyBorder="1" applyAlignment="1">
      <alignment horizontal="center" vertical="center" wrapText="1"/>
      <protection/>
    </xf>
    <xf numFmtId="0" fontId="81" fillId="0" borderId="63" xfId="134" applyNumberFormat="1" applyFont="1" applyFill="1" applyBorder="1" applyAlignment="1">
      <alignment horizontal="center" vertical="center" shrinkToFit="1"/>
      <protection/>
    </xf>
    <xf numFmtId="0" fontId="81" fillId="0" borderId="59" xfId="134" applyNumberFormat="1" applyFont="1" applyFill="1" applyBorder="1" applyAlignment="1">
      <alignment horizontal="center" vertical="center" shrinkToFit="1"/>
      <protection/>
    </xf>
    <xf numFmtId="0" fontId="88" fillId="0" borderId="0" xfId="134" applyFont="1" applyFill="1" applyBorder="1" applyAlignment="1">
      <alignment horizontal="left" vertical="center"/>
      <protection/>
    </xf>
    <xf numFmtId="0" fontId="77" fillId="0" borderId="0" xfId="134" applyFont="1" applyFill="1" applyBorder="1" applyAlignment="1">
      <alignment horizontal="right" vertical="center" wrapText="1"/>
      <protection/>
    </xf>
    <xf numFmtId="0" fontId="77" fillId="0" borderId="0" xfId="0" applyFont="1" applyFill="1" applyBorder="1" applyAlignment="1">
      <alignment horizontal="right" vertical="center" wrapText="1"/>
    </xf>
    <xf numFmtId="0" fontId="76" fillId="0" borderId="71" xfId="134" applyFont="1" applyFill="1" applyBorder="1" applyAlignment="1">
      <alignment horizontal="center" vertical="center" textRotation="255"/>
      <protection/>
    </xf>
    <xf numFmtId="0" fontId="76" fillId="0" borderId="25" xfId="134" applyFont="1" applyFill="1" applyBorder="1" applyAlignment="1">
      <alignment horizontal="center" vertical="center" textRotation="255"/>
      <protection/>
    </xf>
    <xf numFmtId="0" fontId="76" fillId="0" borderId="71" xfId="134" applyFont="1" applyFill="1" applyBorder="1" applyAlignment="1">
      <alignment horizontal="center" vertical="center"/>
      <protection/>
    </xf>
    <xf numFmtId="0" fontId="76" fillId="0" borderId="60" xfId="134" applyFont="1" applyFill="1" applyBorder="1" applyAlignment="1">
      <alignment horizontal="center" vertical="center"/>
      <protection/>
    </xf>
    <xf numFmtId="0" fontId="76" fillId="0" borderId="87" xfId="134" applyFont="1" applyFill="1" applyBorder="1" applyAlignment="1">
      <alignment horizontal="center" vertical="center"/>
      <protection/>
    </xf>
    <xf numFmtId="0" fontId="76" fillId="0" borderId="75" xfId="134" applyFont="1" applyFill="1" applyBorder="1" applyAlignment="1">
      <alignment horizontal="center" vertical="center"/>
      <protection/>
    </xf>
    <xf numFmtId="0" fontId="76" fillId="0" borderId="22" xfId="134" applyFont="1" applyFill="1" applyBorder="1" applyAlignment="1">
      <alignment horizontal="center" vertical="center"/>
      <protection/>
    </xf>
    <xf numFmtId="0" fontId="76" fillId="0" borderId="67" xfId="134" applyFont="1" applyFill="1" applyBorder="1" applyAlignment="1">
      <alignment horizontal="center" vertical="center"/>
      <protection/>
    </xf>
    <xf numFmtId="0" fontId="76" fillId="0" borderId="54" xfId="134" applyFont="1" applyFill="1" applyBorder="1" applyAlignment="1">
      <alignment horizontal="center" vertical="center"/>
      <protection/>
    </xf>
    <xf numFmtId="0" fontId="76" fillId="0" borderId="82" xfId="134" applyFont="1" applyFill="1" applyBorder="1" applyAlignment="1">
      <alignment horizontal="center" vertical="center" wrapText="1"/>
      <protection/>
    </xf>
    <xf numFmtId="0" fontId="76" fillId="0" borderId="68" xfId="134" applyFont="1" applyFill="1" applyBorder="1" applyAlignment="1">
      <alignment horizontal="center" vertical="center" wrapText="1"/>
      <protection/>
    </xf>
    <xf numFmtId="0" fontId="76" fillId="0" borderId="68" xfId="134" applyFont="1" applyFill="1" applyBorder="1" applyAlignment="1">
      <alignment horizontal="center" vertical="center"/>
      <protection/>
    </xf>
    <xf numFmtId="0" fontId="76" fillId="0" borderId="44" xfId="134" applyFont="1" applyFill="1" applyBorder="1" applyAlignment="1">
      <alignment horizontal="center" vertical="center"/>
      <protection/>
    </xf>
    <xf numFmtId="0" fontId="82" fillId="0" borderId="75" xfId="134" applyFont="1" applyFill="1" applyBorder="1" applyAlignment="1">
      <alignment horizontal="left" vertical="center"/>
      <protection/>
    </xf>
    <xf numFmtId="0" fontId="82" fillId="0" borderId="21" xfId="134" applyFont="1" applyFill="1" applyBorder="1" applyAlignment="1">
      <alignment horizontal="left" vertical="center"/>
      <protection/>
    </xf>
    <xf numFmtId="0" fontId="76" fillId="0" borderId="75" xfId="134" applyFont="1" applyFill="1" applyBorder="1" applyAlignment="1">
      <alignment horizontal="left" vertical="center"/>
      <protection/>
    </xf>
    <xf numFmtId="0" fontId="76" fillId="0" borderId="21" xfId="134" applyFont="1" applyFill="1" applyBorder="1" applyAlignment="1">
      <alignment horizontal="left" vertical="center"/>
      <protection/>
    </xf>
    <xf numFmtId="0" fontId="76" fillId="0" borderId="71" xfId="0" applyFont="1" applyFill="1" applyBorder="1" applyAlignment="1">
      <alignment vertical="center"/>
    </xf>
    <xf numFmtId="0" fontId="77" fillId="0" borderId="72" xfId="0" applyFont="1" applyFill="1" applyBorder="1" applyAlignment="1">
      <alignment vertical="center"/>
    </xf>
    <xf numFmtId="0" fontId="76" fillId="57" borderId="75" xfId="134" applyFont="1" applyFill="1" applyBorder="1" applyAlignment="1">
      <alignment horizontal="left" vertical="center"/>
      <protection/>
    </xf>
    <xf numFmtId="0" fontId="76" fillId="57" borderId="21" xfId="134" applyFont="1" applyFill="1" applyBorder="1" applyAlignment="1">
      <alignment horizontal="left" vertical="center"/>
      <protection/>
    </xf>
    <xf numFmtId="0" fontId="76" fillId="0" borderId="65" xfId="134" applyFont="1" applyFill="1" applyBorder="1" applyAlignment="1">
      <alignment vertical="center"/>
      <protection/>
    </xf>
    <xf numFmtId="0" fontId="76" fillId="0" borderId="23" xfId="134" applyFont="1" applyFill="1" applyBorder="1" applyAlignment="1">
      <alignment vertical="center"/>
      <protection/>
    </xf>
    <xf numFmtId="0" fontId="76" fillId="0" borderId="81" xfId="134" applyFont="1" applyFill="1" applyBorder="1" applyAlignment="1">
      <alignment horizontal="center" vertical="center"/>
      <protection/>
    </xf>
    <xf numFmtId="0" fontId="76" fillId="0" borderId="79" xfId="134" applyFont="1" applyFill="1" applyBorder="1" applyAlignment="1">
      <alignment horizontal="center" vertical="center"/>
      <protection/>
    </xf>
    <xf numFmtId="0" fontId="76" fillId="0" borderId="80" xfId="134" applyFont="1" applyFill="1" applyBorder="1" applyAlignment="1">
      <alignment horizontal="center" vertical="center"/>
      <protection/>
    </xf>
    <xf numFmtId="0" fontId="76" fillId="0" borderId="49" xfId="134" applyFont="1" applyFill="1" applyBorder="1" applyAlignment="1">
      <alignment horizontal="center" vertical="center"/>
      <protection/>
    </xf>
    <xf numFmtId="0" fontId="76" fillId="0" borderId="66" xfId="134" applyFont="1" applyFill="1" applyBorder="1" applyAlignment="1">
      <alignment horizontal="center" vertical="center"/>
      <protection/>
    </xf>
    <xf numFmtId="0" fontId="76" fillId="0" borderId="50" xfId="134" applyFont="1" applyFill="1" applyBorder="1" applyAlignment="1">
      <alignment horizontal="center" vertical="center"/>
      <protection/>
    </xf>
    <xf numFmtId="0" fontId="82" fillId="0" borderId="45" xfId="134" applyFont="1" applyFill="1" applyBorder="1" applyAlignment="1">
      <alignment horizontal="center" vertical="center"/>
      <protection/>
    </xf>
    <xf numFmtId="0" fontId="82" fillId="0" borderId="30" xfId="134" applyFont="1" applyFill="1" applyBorder="1" applyAlignment="1">
      <alignment horizontal="center" vertical="center"/>
      <protection/>
    </xf>
    <xf numFmtId="0" fontId="76" fillId="0" borderId="37" xfId="134" applyFont="1" applyFill="1" applyBorder="1" applyAlignment="1">
      <alignment horizontal="center" vertical="center" wrapText="1"/>
      <protection/>
    </xf>
    <xf numFmtId="0" fontId="76" fillId="0" borderId="46" xfId="134" applyFont="1" applyFill="1" applyBorder="1" applyAlignment="1">
      <alignment horizontal="center" vertical="center"/>
      <protection/>
    </xf>
    <xf numFmtId="0" fontId="82" fillId="0" borderId="65" xfId="134" applyFont="1" applyFill="1" applyBorder="1" applyAlignment="1">
      <alignment vertical="center" shrinkToFit="1"/>
      <protection/>
    </xf>
    <xf numFmtId="0" fontId="82" fillId="0" borderId="23" xfId="0" applyFont="1" applyFill="1" applyBorder="1" applyAlignment="1">
      <alignment vertical="center" shrinkToFit="1"/>
    </xf>
    <xf numFmtId="0" fontId="82" fillId="0" borderId="75" xfId="134" applyFont="1" applyFill="1" applyBorder="1" applyAlignment="1">
      <alignment vertical="center" shrinkToFit="1"/>
      <protection/>
    </xf>
    <xf numFmtId="0" fontId="82" fillId="0" borderId="21" xfId="0" applyFont="1" applyFill="1" applyBorder="1" applyAlignment="1">
      <alignment vertical="center" shrinkToFit="1"/>
    </xf>
    <xf numFmtId="0" fontId="82" fillId="0" borderId="71" xfId="134" applyFont="1" applyFill="1" applyBorder="1" applyAlignment="1">
      <alignment horizontal="left" vertical="center" shrinkToFit="1"/>
      <protection/>
    </xf>
    <xf numFmtId="0" fontId="82" fillId="0" borderId="72" xfId="134" applyFont="1" applyFill="1" applyBorder="1" applyAlignment="1">
      <alignment horizontal="left" vertical="center" shrinkToFit="1"/>
      <protection/>
    </xf>
    <xf numFmtId="0" fontId="82" fillId="57" borderId="25" xfId="134" applyFont="1" applyFill="1" applyBorder="1" applyAlignment="1">
      <alignment vertical="center" wrapText="1"/>
      <protection/>
    </xf>
    <xf numFmtId="0" fontId="82" fillId="57" borderId="20" xfId="0" applyFont="1" applyFill="1" applyBorder="1" applyAlignment="1">
      <alignment vertical="center"/>
    </xf>
    <xf numFmtId="0" fontId="76" fillId="0" borderId="81" xfId="134" applyFont="1" applyFill="1" applyBorder="1" applyAlignment="1">
      <alignment horizontal="center" vertical="center" shrinkToFit="1"/>
      <protection/>
    </xf>
    <xf numFmtId="0" fontId="76" fillId="0" borderId="63" xfId="134" applyFont="1" applyFill="1" applyBorder="1" applyAlignment="1">
      <alignment horizontal="center" vertical="center" shrinkToFit="1"/>
      <protection/>
    </xf>
    <xf numFmtId="0" fontId="76" fillId="0" borderId="79" xfId="134" applyFont="1" applyFill="1" applyBorder="1" applyAlignment="1">
      <alignment horizontal="center" vertical="center" shrinkToFit="1"/>
      <protection/>
    </xf>
    <xf numFmtId="0" fontId="76" fillId="0" borderId="80" xfId="134" applyFont="1" applyFill="1" applyBorder="1" applyAlignment="1">
      <alignment horizontal="center" vertical="center" shrinkToFit="1"/>
      <protection/>
    </xf>
    <xf numFmtId="0" fontId="76" fillId="0" borderId="25" xfId="134" applyFont="1" applyFill="1" applyBorder="1" applyAlignment="1">
      <alignment horizontal="left" vertical="center"/>
      <protection/>
    </xf>
    <xf numFmtId="0" fontId="76" fillId="0" borderId="20" xfId="0" applyFont="1" applyFill="1" applyBorder="1" applyAlignment="1">
      <alignment vertical="center"/>
    </xf>
    <xf numFmtId="0" fontId="76" fillId="0" borderId="25" xfId="134" applyFont="1" applyFill="1" applyBorder="1" applyAlignment="1">
      <alignment vertical="center" wrapText="1"/>
      <protection/>
    </xf>
    <xf numFmtId="0" fontId="76" fillId="0" borderId="49" xfId="134" applyFont="1" applyFill="1" applyBorder="1" applyAlignment="1">
      <alignment horizontal="center" vertical="center" shrinkToFit="1"/>
      <protection/>
    </xf>
    <xf numFmtId="0" fontId="76" fillId="0" borderId="66" xfId="134" applyFont="1" applyFill="1" applyBorder="1" applyAlignment="1">
      <alignment horizontal="center" vertical="center" shrinkToFit="1"/>
      <protection/>
    </xf>
    <xf numFmtId="0" fontId="76" fillId="0" borderId="50" xfId="134" applyFont="1" applyFill="1" applyBorder="1" applyAlignment="1">
      <alignment horizontal="center" vertical="center" shrinkToFit="1"/>
      <protection/>
    </xf>
    <xf numFmtId="0" fontId="82" fillId="0" borderId="25" xfId="134" applyFont="1" applyFill="1" applyBorder="1" applyAlignment="1">
      <alignment vertical="center" wrapText="1"/>
      <protection/>
    </xf>
    <xf numFmtId="0" fontId="82" fillId="0" borderId="20" xfId="0" applyFont="1" applyFill="1" applyBorder="1" applyAlignment="1">
      <alignment vertical="center"/>
    </xf>
    <xf numFmtId="0" fontId="76" fillId="0" borderId="25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left" vertical="center"/>
    </xf>
    <xf numFmtId="0" fontId="76" fillId="0" borderId="65" xfId="0" applyFont="1" applyFill="1" applyBorder="1" applyAlignment="1">
      <alignment vertical="center"/>
    </xf>
    <xf numFmtId="0" fontId="76" fillId="0" borderId="23" xfId="0" applyFont="1" applyFill="1" applyBorder="1" applyAlignment="1">
      <alignment vertical="center"/>
    </xf>
    <xf numFmtId="0" fontId="76" fillId="0" borderId="45" xfId="134" applyFont="1" applyFill="1" applyBorder="1" applyAlignment="1">
      <alignment horizontal="center" vertical="center" shrinkToFit="1"/>
      <protection/>
    </xf>
    <xf numFmtId="0" fontId="76" fillId="0" borderId="30" xfId="134" applyFont="1" applyFill="1" applyBorder="1" applyAlignment="1">
      <alignment horizontal="center" vertical="center" shrinkToFit="1"/>
      <protection/>
    </xf>
    <xf numFmtId="0" fontId="76" fillId="0" borderId="67" xfId="134" applyFont="1" applyFill="1" applyBorder="1" applyAlignment="1">
      <alignment horizontal="center" vertical="center" shrinkToFit="1"/>
      <protection/>
    </xf>
    <xf numFmtId="0" fontId="76" fillId="0" borderId="51" xfId="134" applyFont="1" applyFill="1" applyBorder="1" applyAlignment="1">
      <alignment horizontal="center" vertical="center" shrinkToFit="1"/>
      <protection/>
    </xf>
    <xf numFmtId="0" fontId="76" fillId="0" borderId="54" xfId="134" applyFont="1" applyFill="1" applyBorder="1" applyAlignment="1">
      <alignment horizontal="center" vertical="center" shrinkToFit="1"/>
      <protection/>
    </xf>
    <xf numFmtId="0" fontId="76" fillId="0" borderId="35" xfId="134" applyFont="1" applyFill="1" applyBorder="1" applyAlignment="1">
      <alignment horizontal="center" vertical="center" shrinkToFit="1"/>
      <protection/>
    </xf>
    <xf numFmtId="0" fontId="76" fillId="0" borderId="36" xfId="134" applyFont="1" applyFill="1" applyBorder="1" applyAlignment="1">
      <alignment horizontal="center" vertical="center" shrinkToFit="1"/>
      <protection/>
    </xf>
    <xf numFmtId="0" fontId="82" fillId="0" borderId="72" xfId="0" applyFont="1" applyFill="1" applyBorder="1" applyAlignment="1">
      <alignment vertical="center" shrinkToFit="1"/>
    </xf>
    <xf numFmtId="0" fontId="82" fillId="0" borderId="75" xfId="134" applyFont="1" applyFill="1" applyBorder="1" applyAlignment="1">
      <alignment horizontal="left" vertical="center" shrinkToFit="1"/>
      <protection/>
    </xf>
    <xf numFmtId="0" fontId="82" fillId="0" borderId="21" xfId="134" applyFont="1" applyFill="1" applyBorder="1" applyAlignment="1">
      <alignment horizontal="left" vertical="center" shrinkToFit="1"/>
      <protection/>
    </xf>
    <xf numFmtId="0" fontId="76" fillId="0" borderId="73" xfId="134" applyFont="1" applyFill="1" applyBorder="1" applyAlignment="1">
      <alignment horizontal="center" vertical="center" shrinkToFit="1"/>
      <protection/>
    </xf>
    <xf numFmtId="0" fontId="76" fillId="0" borderId="20" xfId="134" applyFont="1" applyFill="1" applyBorder="1" applyAlignment="1">
      <alignment horizontal="center" vertical="center" shrinkToFit="1"/>
      <protection/>
    </xf>
    <xf numFmtId="0" fontId="82" fillId="0" borderId="25" xfId="134" applyFont="1" applyFill="1" applyBorder="1" applyAlignment="1">
      <alignment horizontal="left" vertical="center" shrinkToFit="1"/>
      <protection/>
    </xf>
    <xf numFmtId="0" fontId="82" fillId="0" borderId="20" xfId="134" applyFont="1" applyFill="1" applyBorder="1" applyAlignment="1">
      <alignment horizontal="left" vertical="center" shrinkToFit="1"/>
      <protection/>
    </xf>
    <xf numFmtId="0" fontId="82" fillId="0" borderId="25" xfId="134" applyFont="1" applyFill="1" applyBorder="1" applyAlignment="1">
      <alignment horizontal="left" vertical="center"/>
      <protection/>
    </xf>
    <xf numFmtId="0" fontId="76" fillId="0" borderId="27" xfId="134" applyFont="1" applyFill="1" applyBorder="1" applyAlignment="1">
      <alignment horizontal="center" vertical="center" shrinkToFit="1"/>
      <protection/>
    </xf>
    <xf numFmtId="0" fontId="76" fillId="0" borderId="24" xfId="134" applyFont="1" applyFill="1" applyBorder="1" applyAlignment="1">
      <alignment horizontal="center" vertical="center" shrinkToFit="1"/>
      <protection/>
    </xf>
    <xf numFmtId="0" fontId="82" fillId="0" borderId="25" xfId="134" applyFont="1" applyFill="1" applyBorder="1" applyAlignment="1">
      <alignment vertical="center"/>
      <protection/>
    </xf>
    <xf numFmtId="0" fontId="82" fillId="0" borderId="20" xfId="134" applyFont="1" applyFill="1" applyBorder="1" applyAlignment="1">
      <alignment vertical="center"/>
      <protection/>
    </xf>
    <xf numFmtId="0" fontId="82" fillId="0" borderId="20" xfId="134" applyFont="1" applyFill="1" applyBorder="1" applyAlignment="1">
      <alignment horizontal="left" vertical="center"/>
      <protection/>
    </xf>
    <xf numFmtId="0" fontId="82" fillId="0" borderId="65" xfId="134" applyFont="1" applyFill="1" applyBorder="1" applyAlignment="1">
      <alignment horizontal="left" vertical="center" shrinkToFit="1"/>
      <protection/>
    </xf>
    <xf numFmtId="0" fontId="82" fillId="0" borderId="23" xfId="134" applyFont="1" applyFill="1" applyBorder="1" applyAlignment="1">
      <alignment horizontal="left" vertical="center" shrinkToFit="1"/>
      <protection/>
    </xf>
    <xf numFmtId="0" fontId="82" fillId="57" borderId="25" xfId="134" applyFont="1" applyFill="1" applyBorder="1" applyAlignment="1">
      <alignment horizontal="left" vertical="center"/>
      <protection/>
    </xf>
    <xf numFmtId="0" fontId="77" fillId="57" borderId="20" xfId="0" applyFont="1" applyFill="1" applyBorder="1" applyAlignment="1">
      <alignment horizontal="left" vertical="center"/>
    </xf>
    <xf numFmtId="0" fontId="82" fillId="0" borderId="25" xfId="344" applyFont="1" applyFill="1" applyBorder="1" applyAlignment="1">
      <alignment horizontal="left" vertical="center"/>
      <protection/>
    </xf>
    <xf numFmtId="0" fontId="82" fillId="0" borderId="20" xfId="344" applyFont="1" applyFill="1" applyBorder="1" applyAlignment="1">
      <alignment horizontal="left" vertical="center"/>
      <protection/>
    </xf>
    <xf numFmtId="0" fontId="82" fillId="0" borderId="25" xfId="343" applyFont="1" applyFill="1" applyBorder="1" applyAlignment="1">
      <alignment horizontal="left" vertical="center"/>
      <protection/>
    </xf>
    <xf numFmtId="0" fontId="82" fillId="0" borderId="20" xfId="343" applyFont="1" applyFill="1" applyBorder="1" applyAlignment="1">
      <alignment horizontal="left" vertical="center"/>
      <protection/>
    </xf>
    <xf numFmtId="0" fontId="82" fillId="0" borderId="25" xfId="0" applyFont="1" applyFill="1" applyBorder="1" applyAlignment="1">
      <alignment horizontal="left" vertical="center"/>
    </xf>
    <xf numFmtId="0" fontId="82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82" fillId="0" borderId="25" xfId="0" applyFont="1" applyFill="1" applyBorder="1" applyAlignment="1">
      <alignment vertical="center"/>
    </xf>
    <xf numFmtId="0" fontId="82" fillId="0" borderId="37" xfId="134" applyFont="1" applyFill="1" applyBorder="1" applyAlignment="1">
      <alignment horizontal="left" vertical="center"/>
      <protection/>
    </xf>
    <xf numFmtId="0" fontId="77" fillId="0" borderId="36" xfId="0" applyFont="1" applyFill="1" applyBorder="1" applyAlignment="1">
      <alignment horizontal="left" vertical="center"/>
    </xf>
    <xf numFmtId="0" fontId="82" fillId="0" borderId="23" xfId="0" applyFont="1" applyFill="1" applyBorder="1" applyAlignment="1">
      <alignment vertical="center"/>
    </xf>
    <xf numFmtId="0" fontId="82" fillId="57" borderId="65" xfId="134" applyFont="1" applyFill="1" applyBorder="1" applyAlignment="1">
      <alignment horizontal="left" vertical="center" shrinkToFit="1"/>
      <protection/>
    </xf>
    <xf numFmtId="0" fontId="82" fillId="57" borderId="23" xfId="134" applyFont="1" applyFill="1" applyBorder="1" applyAlignment="1">
      <alignment horizontal="left" vertical="center" shrinkToFit="1"/>
      <protection/>
    </xf>
    <xf numFmtId="0" fontId="82" fillId="0" borderId="25" xfId="134" applyFont="1" applyFill="1" applyBorder="1" applyAlignment="1">
      <alignment vertical="center" shrinkToFit="1"/>
      <protection/>
    </xf>
    <xf numFmtId="0" fontId="82" fillId="0" borderId="20" xfId="134" applyFont="1" applyFill="1" applyBorder="1" applyAlignment="1">
      <alignment vertical="center" shrinkToFit="1"/>
      <protection/>
    </xf>
    <xf numFmtId="0" fontId="82" fillId="0" borderId="37" xfId="134" applyFont="1" applyFill="1" applyBorder="1" applyAlignment="1">
      <alignment horizontal="left" vertical="center" shrinkToFit="1"/>
      <protection/>
    </xf>
    <xf numFmtId="0" fontId="82" fillId="0" borderId="83" xfId="134" applyFont="1" applyFill="1" applyBorder="1" applyAlignment="1">
      <alignment vertical="center" shrinkToFit="1"/>
      <protection/>
    </xf>
    <xf numFmtId="0" fontId="82" fillId="57" borderId="65" xfId="134" applyFont="1" applyFill="1" applyBorder="1" applyAlignment="1">
      <alignment vertical="center" shrinkToFit="1"/>
      <protection/>
    </xf>
    <xf numFmtId="0" fontId="82" fillId="57" borderId="23" xfId="0" applyFont="1" applyFill="1" applyBorder="1" applyAlignment="1">
      <alignment vertical="center" shrinkToFit="1"/>
    </xf>
    <xf numFmtId="0" fontId="76" fillId="0" borderId="65" xfId="134" applyFont="1" applyFill="1" applyBorder="1" applyAlignment="1">
      <alignment horizontal="center" vertical="center"/>
      <protection/>
    </xf>
    <xf numFmtId="0" fontId="76" fillId="0" borderId="23" xfId="134" applyFont="1" applyFill="1" applyBorder="1" applyAlignment="1">
      <alignment horizontal="center" vertical="center"/>
      <protection/>
    </xf>
    <xf numFmtId="0" fontId="76" fillId="0" borderId="45" xfId="134" applyFont="1" applyFill="1" applyBorder="1" applyAlignment="1">
      <alignment horizontal="center" vertical="center"/>
      <protection/>
    </xf>
    <xf numFmtId="0" fontId="76" fillId="0" borderId="78" xfId="134" applyFont="1" applyFill="1" applyBorder="1" applyAlignment="1">
      <alignment horizontal="center" vertical="center"/>
      <protection/>
    </xf>
    <xf numFmtId="0" fontId="76" fillId="0" borderId="53" xfId="134" applyFont="1" applyFill="1" applyBorder="1" applyAlignment="1">
      <alignment horizontal="center" vertical="center"/>
      <protection/>
    </xf>
    <xf numFmtId="0" fontId="76" fillId="0" borderId="26" xfId="134" applyFont="1" applyFill="1" applyBorder="1" applyAlignment="1">
      <alignment horizontal="center" vertical="center"/>
      <protection/>
    </xf>
    <xf numFmtId="0" fontId="76" fillId="0" borderId="56" xfId="134" applyFont="1" applyFill="1" applyBorder="1" applyAlignment="1">
      <alignment horizontal="center" vertical="center" wrapText="1"/>
      <protection/>
    </xf>
    <xf numFmtId="0" fontId="76" fillId="0" borderId="57" xfId="134" applyFont="1" applyFill="1" applyBorder="1" applyAlignment="1">
      <alignment horizontal="center" vertical="center"/>
      <protection/>
    </xf>
    <xf numFmtId="0" fontId="76" fillId="0" borderId="58" xfId="134" applyFont="1" applyFill="1" applyBorder="1" applyAlignment="1">
      <alignment horizontal="center" vertical="center"/>
      <protection/>
    </xf>
    <xf numFmtId="0" fontId="76" fillId="0" borderId="59" xfId="134" applyFont="1" applyFill="1" applyBorder="1" applyAlignment="1">
      <alignment horizontal="center" vertical="center"/>
      <protection/>
    </xf>
    <xf numFmtId="0" fontId="76" fillId="0" borderId="25" xfId="134" applyFont="1" applyFill="1" applyBorder="1" applyAlignment="1">
      <alignment horizontal="center" vertical="center" wrapText="1"/>
      <protection/>
    </xf>
    <xf numFmtId="0" fontId="76" fillId="0" borderId="43" xfId="134" applyFont="1" applyFill="1" applyBorder="1" applyAlignment="1">
      <alignment horizontal="center" vertical="center"/>
      <protection/>
    </xf>
    <xf numFmtId="0" fontId="76" fillId="0" borderId="74" xfId="134" applyFont="1" applyFill="1" applyBorder="1" applyAlignment="1">
      <alignment horizontal="center" vertical="center"/>
      <protection/>
    </xf>
    <xf numFmtId="0" fontId="76" fillId="0" borderId="26" xfId="134" applyFont="1" applyFill="1" applyBorder="1" applyAlignment="1">
      <alignment horizontal="center" vertical="center" wrapText="1"/>
      <protection/>
    </xf>
    <xf numFmtId="0" fontId="76" fillId="0" borderId="30" xfId="134" applyFont="1" applyFill="1" applyBorder="1" applyAlignment="1">
      <alignment horizontal="center" vertical="center"/>
      <protection/>
    </xf>
    <xf numFmtId="0" fontId="76" fillId="0" borderId="32" xfId="134" applyFont="1" applyFill="1" applyBorder="1" applyAlignment="1">
      <alignment horizontal="center" vertical="center"/>
      <protection/>
    </xf>
    <xf numFmtId="0" fontId="76" fillId="0" borderId="34" xfId="134" applyFont="1" applyFill="1" applyBorder="1" applyAlignment="1">
      <alignment horizontal="center" vertical="center" shrinkToFit="1"/>
      <protection/>
    </xf>
    <xf numFmtId="0" fontId="76" fillId="0" borderId="29" xfId="134" applyFont="1" applyFill="1" applyBorder="1" applyAlignment="1">
      <alignment horizontal="center" vertical="center" shrinkToFit="1"/>
      <protection/>
    </xf>
    <xf numFmtId="0" fontId="76" fillId="56" borderId="0" xfId="134" applyFont="1" applyFill="1" applyAlignment="1">
      <alignment vertical="center" wrapText="1"/>
      <protection/>
    </xf>
    <xf numFmtId="0" fontId="76" fillId="0" borderId="33" xfId="134" applyFont="1" applyFill="1" applyBorder="1" applyAlignment="1">
      <alignment horizontal="center" vertical="center"/>
      <protection/>
    </xf>
    <xf numFmtId="0" fontId="76" fillId="0" borderId="41" xfId="134" applyFont="1" applyFill="1" applyBorder="1" applyAlignment="1">
      <alignment horizontal="center" vertical="center"/>
      <protection/>
    </xf>
    <xf numFmtId="0" fontId="76" fillId="0" borderId="51" xfId="134" applyFont="1" applyFill="1" applyBorder="1" applyAlignment="1">
      <alignment horizontal="center" vertical="center"/>
      <protection/>
    </xf>
    <xf numFmtId="0" fontId="76" fillId="0" borderId="64" xfId="134" applyFont="1" applyFill="1" applyBorder="1" applyAlignment="1">
      <alignment horizontal="center" vertical="center"/>
      <protection/>
    </xf>
    <xf numFmtId="0" fontId="76" fillId="0" borderId="63" xfId="134" applyFont="1" applyFill="1" applyBorder="1" applyAlignment="1">
      <alignment horizontal="center" vertical="center"/>
      <protection/>
    </xf>
    <xf numFmtId="0" fontId="76" fillId="0" borderId="0" xfId="134" applyFont="1" applyFill="1" applyAlignment="1">
      <alignment vertical="center" wrapText="1"/>
      <protection/>
    </xf>
    <xf numFmtId="0" fontId="76" fillId="0" borderId="21" xfId="134" applyFont="1" applyFill="1" applyBorder="1" applyAlignment="1">
      <alignment horizontal="center" vertical="center" wrapText="1"/>
      <protection/>
    </xf>
    <xf numFmtId="0" fontId="76" fillId="0" borderId="52" xfId="134" applyFont="1" applyFill="1" applyBorder="1" applyAlignment="1">
      <alignment horizontal="center" vertical="center"/>
      <protection/>
    </xf>
    <xf numFmtId="0" fontId="76" fillId="0" borderId="88" xfId="134" applyFont="1" applyFill="1" applyBorder="1" applyAlignment="1">
      <alignment horizontal="center" vertical="center" shrinkToFit="1"/>
      <protection/>
    </xf>
    <xf numFmtId="0" fontId="76" fillId="0" borderId="21" xfId="134" applyFont="1" applyFill="1" applyBorder="1" applyAlignment="1">
      <alignment horizontal="center" vertical="center"/>
      <protection/>
    </xf>
    <xf numFmtId="0" fontId="76" fillId="0" borderId="56" xfId="134" applyFont="1" applyFill="1" applyBorder="1" applyAlignment="1">
      <alignment horizontal="center" vertical="center"/>
      <protection/>
    </xf>
    <xf numFmtId="0" fontId="76" fillId="0" borderId="40" xfId="134" applyFont="1" applyFill="1" applyBorder="1" applyAlignment="1">
      <alignment horizontal="center" vertical="center"/>
      <protection/>
    </xf>
    <xf numFmtId="0" fontId="76" fillId="0" borderId="65" xfId="134" applyFont="1" applyFill="1" applyBorder="1" applyAlignment="1">
      <alignment horizontal="left" vertical="center" shrinkToFit="1"/>
      <protection/>
    </xf>
    <xf numFmtId="0" fontId="76" fillId="0" borderId="23" xfId="134" applyFont="1" applyFill="1" applyBorder="1" applyAlignment="1">
      <alignment horizontal="left" vertical="center" shrinkToFit="1"/>
      <protection/>
    </xf>
    <xf numFmtId="0" fontId="76" fillId="0" borderId="42" xfId="134" applyFont="1" applyFill="1" applyBorder="1" applyAlignment="1">
      <alignment horizontal="center" vertical="center"/>
      <protection/>
    </xf>
    <xf numFmtId="0" fontId="76" fillId="0" borderId="28" xfId="134" applyFont="1" applyFill="1" applyBorder="1" applyAlignment="1">
      <alignment horizontal="left" vertical="center" shrinkToFit="1"/>
      <protection/>
    </xf>
    <xf numFmtId="0" fontId="76" fillId="0" borderId="77" xfId="134" applyFont="1" applyFill="1" applyBorder="1" applyAlignment="1">
      <alignment horizontal="center" vertical="center" wrapText="1"/>
      <protection/>
    </xf>
    <xf numFmtId="0" fontId="76" fillId="0" borderId="33" xfId="134" applyFont="1" applyFill="1" applyBorder="1" applyAlignment="1">
      <alignment horizontal="center" vertical="center" shrinkToFit="1"/>
      <protection/>
    </xf>
    <xf numFmtId="0" fontId="76" fillId="0" borderId="89" xfId="134" applyFont="1" applyFill="1" applyBorder="1" applyAlignment="1">
      <alignment horizontal="center" vertical="center" wrapText="1"/>
      <protection/>
    </xf>
    <xf numFmtId="0" fontId="76" fillId="0" borderId="69" xfId="134" applyFont="1" applyFill="1" applyBorder="1" applyAlignment="1">
      <alignment horizontal="center" vertical="center"/>
      <protection/>
    </xf>
    <xf numFmtId="0" fontId="76" fillId="0" borderId="70" xfId="134" applyFont="1" applyFill="1" applyBorder="1" applyAlignment="1">
      <alignment horizontal="center" vertical="center"/>
      <protection/>
    </xf>
    <xf numFmtId="0" fontId="76" fillId="0" borderId="25" xfId="134" applyFont="1" applyFill="1" applyBorder="1" applyAlignment="1">
      <alignment horizontal="left" vertical="center" shrinkToFit="1"/>
      <protection/>
    </xf>
    <xf numFmtId="0" fontId="76" fillId="0" borderId="20" xfId="0" applyFont="1" applyFill="1" applyBorder="1" applyAlignment="1">
      <alignment vertical="center" shrinkToFit="1"/>
    </xf>
    <xf numFmtId="0" fontId="76" fillId="0" borderId="37" xfId="134" applyFont="1" applyFill="1" applyBorder="1" applyAlignment="1">
      <alignment horizontal="center" vertical="center" shrinkToFit="1"/>
      <protection/>
    </xf>
    <xf numFmtId="0" fontId="89" fillId="0" borderId="0" xfId="134" applyFont="1" applyFill="1" applyBorder="1" applyAlignment="1">
      <alignment horizontal="center" vertical="center"/>
      <protection/>
    </xf>
    <xf numFmtId="0" fontId="85" fillId="0" borderId="0" xfId="134" applyFont="1" applyFill="1" applyBorder="1" applyAlignment="1">
      <alignment horizontal="left" vertical="center"/>
      <protection/>
    </xf>
    <xf numFmtId="0" fontId="77" fillId="0" borderId="47" xfId="134" applyFont="1" applyFill="1" applyBorder="1" applyAlignment="1">
      <alignment horizontal="right" vertical="center" wrapText="1"/>
      <protection/>
    </xf>
    <xf numFmtId="0" fontId="77" fillId="0" borderId="47" xfId="0" applyFont="1" applyFill="1" applyBorder="1" applyAlignment="1">
      <alignment horizontal="right" vertical="center" wrapText="1"/>
    </xf>
    <xf numFmtId="0" fontId="76" fillId="0" borderId="61" xfId="134" applyFont="1" applyFill="1" applyBorder="1" applyAlignment="1">
      <alignment horizontal="center" vertical="center" textRotation="255"/>
      <protection/>
    </xf>
    <xf numFmtId="0" fontId="76" fillId="0" borderId="77" xfId="134" applyFont="1" applyFill="1" applyBorder="1" applyAlignment="1">
      <alignment horizontal="center" vertical="center" textRotation="255"/>
      <protection/>
    </xf>
    <xf numFmtId="0" fontId="76" fillId="0" borderId="76" xfId="134" applyFont="1" applyFill="1" applyBorder="1" applyAlignment="1">
      <alignment horizontal="center" vertical="center" wrapText="1"/>
      <protection/>
    </xf>
    <xf numFmtId="0" fontId="76" fillId="0" borderId="69" xfId="134" applyFont="1" applyFill="1" applyBorder="1" applyAlignment="1">
      <alignment horizontal="center" vertical="center" wrapText="1"/>
      <protection/>
    </xf>
    <xf numFmtId="0" fontId="76" fillId="0" borderId="48" xfId="134" applyFont="1" applyFill="1" applyBorder="1" applyAlignment="1">
      <alignment horizontal="center" vertical="center"/>
      <protection/>
    </xf>
    <xf numFmtId="0" fontId="76" fillId="0" borderId="20" xfId="134" applyFont="1" applyFill="1" applyBorder="1" applyAlignment="1">
      <alignment horizontal="left" vertical="center"/>
      <protection/>
    </xf>
    <xf numFmtId="0" fontId="76" fillId="0" borderId="71" xfId="134" applyFont="1" applyFill="1" applyBorder="1" applyAlignment="1">
      <alignment horizontal="left" vertical="center" shrinkToFit="1"/>
      <protection/>
    </xf>
    <xf numFmtId="0" fontId="76" fillId="0" borderId="72" xfId="0" applyFont="1" applyFill="1" applyBorder="1" applyAlignment="1">
      <alignment vertical="center" shrinkToFit="1"/>
    </xf>
    <xf numFmtId="0" fontId="76" fillId="57" borderId="65" xfId="134" applyFont="1" applyFill="1" applyBorder="1" applyAlignment="1">
      <alignment vertical="center"/>
      <protection/>
    </xf>
    <xf numFmtId="0" fontId="76" fillId="57" borderId="23" xfId="134" applyFont="1" applyFill="1" applyBorder="1" applyAlignment="1">
      <alignment vertical="center"/>
      <protection/>
    </xf>
    <xf numFmtId="0" fontId="76" fillId="0" borderId="75" xfId="134" applyFont="1" applyFill="1" applyBorder="1" applyAlignment="1">
      <alignment horizontal="left" vertical="center" shrinkToFit="1"/>
      <protection/>
    </xf>
    <xf numFmtId="0" fontId="76" fillId="0" borderId="21" xfId="134" applyFont="1" applyFill="1" applyBorder="1" applyAlignment="1">
      <alignment horizontal="left" vertical="center" shrinkToFit="1"/>
      <protection/>
    </xf>
    <xf numFmtId="0" fontId="0" fillId="0" borderId="20" xfId="0" applyFont="1" applyFill="1" applyBorder="1" applyAlignment="1">
      <alignment horizontal="left" vertical="center" shrinkToFit="1"/>
    </xf>
    <xf numFmtId="0" fontId="76" fillId="57" borderId="25" xfId="134" applyFont="1" applyFill="1" applyBorder="1" applyAlignment="1">
      <alignment horizontal="left" vertical="center"/>
      <protection/>
    </xf>
    <xf numFmtId="0" fontId="90" fillId="57" borderId="20" xfId="0" applyFont="1" applyFill="1" applyBorder="1" applyAlignment="1">
      <alignment horizontal="left" vertical="center"/>
    </xf>
    <xf numFmtId="0" fontId="76" fillId="0" borderId="20" xfId="134" applyFont="1" applyFill="1" applyBorder="1" applyAlignment="1">
      <alignment horizontal="left" vertical="center" shrinkToFit="1"/>
      <protection/>
    </xf>
    <xf numFmtId="0" fontId="76" fillId="57" borderId="65" xfId="134" applyFont="1" applyFill="1" applyBorder="1" applyAlignment="1">
      <alignment horizontal="left" vertical="center" shrinkToFit="1"/>
      <protection/>
    </xf>
    <xf numFmtId="0" fontId="76" fillId="57" borderId="23" xfId="134" applyFont="1" applyFill="1" applyBorder="1" applyAlignment="1">
      <alignment horizontal="left" vertical="center" shrinkToFit="1"/>
      <protection/>
    </xf>
    <xf numFmtId="0" fontId="76" fillId="0" borderId="39" xfId="134" applyFont="1" applyFill="1" applyBorder="1" applyAlignment="1">
      <alignment vertical="center"/>
      <protection/>
    </xf>
    <xf numFmtId="0" fontId="90" fillId="0" borderId="36" xfId="0" applyFont="1" applyFill="1" applyBorder="1" applyAlignment="1">
      <alignment vertical="center"/>
    </xf>
    <xf numFmtId="0" fontId="76" fillId="0" borderId="25" xfId="134" applyFont="1" applyFill="1" applyBorder="1" applyAlignment="1">
      <alignment vertical="center"/>
      <protection/>
    </xf>
    <xf numFmtId="0" fontId="85" fillId="0" borderId="25" xfId="134" applyFont="1" applyFill="1" applyBorder="1" applyAlignment="1">
      <alignment vertical="center"/>
      <protection/>
    </xf>
    <xf numFmtId="0" fontId="61" fillId="0" borderId="20" xfId="0" applyFont="1" applyFill="1" applyBorder="1" applyAlignment="1">
      <alignment vertical="center"/>
    </xf>
    <xf numFmtId="0" fontId="91" fillId="57" borderId="65" xfId="134" applyFont="1" applyFill="1" applyBorder="1" applyAlignment="1">
      <alignment horizontal="left" vertical="center" shrinkToFit="1"/>
      <protection/>
    </xf>
    <xf numFmtId="0" fontId="91" fillId="57" borderId="23" xfId="134" applyFont="1" applyFill="1" applyBorder="1" applyAlignment="1">
      <alignment horizontal="left" vertical="center" shrinkToFit="1"/>
      <protection/>
    </xf>
    <xf numFmtId="0" fontId="91" fillId="57" borderId="23" xfId="134" applyFont="1" applyFill="1" applyBorder="1" applyAlignment="1">
      <alignment horizontal="center" vertical="center" shrinkToFit="1"/>
      <protection/>
    </xf>
    <xf numFmtId="0" fontId="91" fillId="57" borderId="24" xfId="134" applyFont="1" applyFill="1" applyBorder="1" applyAlignment="1">
      <alignment horizontal="center" vertical="center" shrinkToFit="1"/>
      <protection/>
    </xf>
    <xf numFmtId="0" fontId="32" fillId="0" borderId="33" xfId="134" applyFont="1" applyFill="1" applyBorder="1" applyAlignment="1">
      <alignment horizontal="center" vertical="center"/>
      <protection/>
    </xf>
  </cellXfs>
  <cellStyles count="52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0 2" xfId="52"/>
    <cellStyle name="一般 10 3" xfId="53"/>
    <cellStyle name="一般 10 4" xfId="54"/>
    <cellStyle name="一般 100" xfId="55"/>
    <cellStyle name="一般 101" xfId="56"/>
    <cellStyle name="一般 102" xfId="57"/>
    <cellStyle name="一般 103" xfId="58"/>
    <cellStyle name="一般 104" xfId="59"/>
    <cellStyle name="一般 105" xfId="60"/>
    <cellStyle name="一般 106" xfId="61"/>
    <cellStyle name="一般 107" xfId="62"/>
    <cellStyle name="一般 108" xfId="63"/>
    <cellStyle name="一般 109" xfId="64"/>
    <cellStyle name="一般 11" xfId="65"/>
    <cellStyle name="一般 110" xfId="66"/>
    <cellStyle name="一般 111" xfId="67"/>
    <cellStyle name="一般 111 2" xfId="68"/>
    <cellStyle name="一般 111 3" xfId="69"/>
    <cellStyle name="一般 111 3 2" xfId="70"/>
    <cellStyle name="一般 112" xfId="71"/>
    <cellStyle name="一般 113" xfId="72"/>
    <cellStyle name="一般 114" xfId="73"/>
    <cellStyle name="一般 115" xfId="74"/>
    <cellStyle name="一般 116" xfId="75"/>
    <cellStyle name="一般 117" xfId="76"/>
    <cellStyle name="一般 118" xfId="77"/>
    <cellStyle name="一般 119" xfId="78"/>
    <cellStyle name="一般 12" xfId="79"/>
    <cellStyle name="一般 120" xfId="80"/>
    <cellStyle name="一般 121" xfId="81"/>
    <cellStyle name="一般 122" xfId="82"/>
    <cellStyle name="一般 123" xfId="83"/>
    <cellStyle name="一般 124" xfId="84"/>
    <cellStyle name="一般 125" xfId="85"/>
    <cellStyle name="一般 126" xfId="86"/>
    <cellStyle name="一般 127" xfId="87"/>
    <cellStyle name="一般 128" xfId="88"/>
    <cellStyle name="一般 129" xfId="89"/>
    <cellStyle name="一般 13" xfId="90"/>
    <cellStyle name="一般 130" xfId="91"/>
    <cellStyle name="一般 131" xfId="92"/>
    <cellStyle name="一般 132" xfId="93"/>
    <cellStyle name="一般 133" xfId="94"/>
    <cellStyle name="一般 134" xfId="95"/>
    <cellStyle name="一般 135" xfId="96"/>
    <cellStyle name="一般 136" xfId="97"/>
    <cellStyle name="一般 136 2" xfId="98"/>
    <cellStyle name="一般 137" xfId="99"/>
    <cellStyle name="一般 137 2" xfId="100"/>
    <cellStyle name="一般 138" xfId="101"/>
    <cellStyle name="一般 139" xfId="102"/>
    <cellStyle name="一般 14" xfId="103"/>
    <cellStyle name="一般 140" xfId="104"/>
    <cellStyle name="一般 141" xfId="105"/>
    <cellStyle name="一般 142" xfId="106"/>
    <cellStyle name="一般 143" xfId="107"/>
    <cellStyle name="一般 144" xfId="108"/>
    <cellStyle name="一般 145" xfId="109"/>
    <cellStyle name="一般 146" xfId="110"/>
    <cellStyle name="一般 147" xfId="111"/>
    <cellStyle name="一般 148" xfId="112"/>
    <cellStyle name="一般 149" xfId="113"/>
    <cellStyle name="一般 149 2" xfId="114"/>
    <cellStyle name="一般 15" xfId="115"/>
    <cellStyle name="一般 150" xfId="116"/>
    <cellStyle name="一般 151" xfId="117"/>
    <cellStyle name="一般 152" xfId="118"/>
    <cellStyle name="一般 153" xfId="119"/>
    <cellStyle name="一般 154" xfId="120"/>
    <cellStyle name="一般 155" xfId="121"/>
    <cellStyle name="一般 156" xfId="122"/>
    <cellStyle name="一般 157" xfId="123"/>
    <cellStyle name="一般 158" xfId="124"/>
    <cellStyle name="一般 159" xfId="125"/>
    <cellStyle name="一般 16" xfId="126"/>
    <cellStyle name="一般 160" xfId="127"/>
    <cellStyle name="一般 161" xfId="128"/>
    <cellStyle name="一般 162" xfId="129"/>
    <cellStyle name="一般 163" xfId="130"/>
    <cellStyle name="一般 17" xfId="131"/>
    <cellStyle name="一般 18" xfId="132"/>
    <cellStyle name="一般 19" xfId="133"/>
    <cellStyle name="一般 2" xfId="134"/>
    <cellStyle name="一般 2 2" xfId="135"/>
    <cellStyle name="一般 2 3" xfId="136"/>
    <cellStyle name="一般 2 4" xfId="137"/>
    <cellStyle name="一般 2 5" xfId="138"/>
    <cellStyle name="一般 2 5 2" xfId="139"/>
    <cellStyle name="一般 2 5 3" xfId="140"/>
    <cellStyle name="一般 2_102-2" xfId="141"/>
    <cellStyle name="一般 20" xfId="142"/>
    <cellStyle name="一般 21" xfId="143"/>
    <cellStyle name="一般 22" xfId="144"/>
    <cellStyle name="一般 23" xfId="145"/>
    <cellStyle name="一般 24" xfId="146"/>
    <cellStyle name="一般 25" xfId="147"/>
    <cellStyle name="一般 26" xfId="148"/>
    <cellStyle name="一般 27" xfId="149"/>
    <cellStyle name="一般 28" xfId="150"/>
    <cellStyle name="一般 29" xfId="151"/>
    <cellStyle name="一般 29 2" xfId="152"/>
    <cellStyle name="一般 29 3" xfId="153"/>
    <cellStyle name="一般 3" xfId="154"/>
    <cellStyle name="一般 3 2" xfId="155"/>
    <cellStyle name="一般 3 3" xfId="156"/>
    <cellStyle name="一般 3 4" xfId="157"/>
    <cellStyle name="一般 30" xfId="158"/>
    <cellStyle name="一般 30 2" xfId="159"/>
    <cellStyle name="一般 30 3" xfId="160"/>
    <cellStyle name="一般 31" xfId="161"/>
    <cellStyle name="一般 32" xfId="162"/>
    <cellStyle name="一般 33" xfId="163"/>
    <cellStyle name="一般 34" xfId="164"/>
    <cellStyle name="一般 35" xfId="165"/>
    <cellStyle name="一般 36" xfId="166"/>
    <cellStyle name="一般 37" xfId="167"/>
    <cellStyle name="一般 38" xfId="168"/>
    <cellStyle name="一般 38 2" xfId="169"/>
    <cellStyle name="一般 38 2 2" xfId="170"/>
    <cellStyle name="一般 38 2 3" xfId="171"/>
    <cellStyle name="一般 38 2 3 2" xfId="172"/>
    <cellStyle name="一般 38 3" xfId="173"/>
    <cellStyle name="一般 38 4" xfId="174"/>
    <cellStyle name="一般 38 5" xfId="175"/>
    <cellStyle name="一般 38 5 2" xfId="176"/>
    <cellStyle name="一般 39" xfId="177"/>
    <cellStyle name="一般 39 2" xfId="178"/>
    <cellStyle name="一般 39 2 2" xfId="179"/>
    <cellStyle name="一般 39 2 3" xfId="180"/>
    <cellStyle name="一般 39 2 3 2" xfId="181"/>
    <cellStyle name="一般 39 3" xfId="182"/>
    <cellStyle name="一般 39 4" xfId="183"/>
    <cellStyle name="一般 39 5" xfId="184"/>
    <cellStyle name="一般 39 5 2" xfId="185"/>
    <cellStyle name="一般 4" xfId="186"/>
    <cellStyle name="一般 40" xfId="187"/>
    <cellStyle name="一般 40 2" xfId="188"/>
    <cellStyle name="一般 40 2 2" xfId="189"/>
    <cellStyle name="一般 40 2 3" xfId="190"/>
    <cellStyle name="一般 40 2 3 2" xfId="191"/>
    <cellStyle name="一般 40 3" xfId="192"/>
    <cellStyle name="一般 40 4" xfId="193"/>
    <cellStyle name="一般 40 5" xfId="194"/>
    <cellStyle name="一般 40 5 2" xfId="195"/>
    <cellStyle name="一般 41" xfId="196"/>
    <cellStyle name="一般 41 2" xfId="197"/>
    <cellStyle name="一般 41 2 2" xfId="198"/>
    <cellStyle name="一般 41 2 3" xfId="199"/>
    <cellStyle name="一般 41 2 3 2" xfId="200"/>
    <cellStyle name="一般 41 3" xfId="201"/>
    <cellStyle name="一般 41 4" xfId="202"/>
    <cellStyle name="一般 41 5" xfId="203"/>
    <cellStyle name="一般 41 5 2" xfId="204"/>
    <cellStyle name="一般 42" xfId="205"/>
    <cellStyle name="一般 42 2" xfId="206"/>
    <cellStyle name="一般 42 2 2" xfId="207"/>
    <cellStyle name="一般 42 2 3" xfId="208"/>
    <cellStyle name="一般 42 2 3 2" xfId="209"/>
    <cellStyle name="一般 42 3" xfId="210"/>
    <cellStyle name="一般 42 4" xfId="211"/>
    <cellStyle name="一般 42 5" xfId="212"/>
    <cellStyle name="一般 42 5 2" xfId="213"/>
    <cellStyle name="一般 43" xfId="214"/>
    <cellStyle name="一般 43 2" xfId="215"/>
    <cellStyle name="一般 43 2 2" xfId="216"/>
    <cellStyle name="一般 43 2 3" xfId="217"/>
    <cellStyle name="一般 43 2 3 2" xfId="218"/>
    <cellStyle name="一般 43 3" xfId="219"/>
    <cellStyle name="一般 43 4" xfId="220"/>
    <cellStyle name="一般 43 5" xfId="221"/>
    <cellStyle name="一般 43 5 2" xfId="222"/>
    <cellStyle name="一般 44" xfId="223"/>
    <cellStyle name="一般 45" xfId="224"/>
    <cellStyle name="一般 46" xfId="225"/>
    <cellStyle name="一般 47" xfId="226"/>
    <cellStyle name="一般 48" xfId="227"/>
    <cellStyle name="一般 49" xfId="228"/>
    <cellStyle name="一般 5" xfId="229"/>
    <cellStyle name="一般 50" xfId="230"/>
    <cellStyle name="一般 50 2" xfId="231"/>
    <cellStyle name="一般 50 3" xfId="232"/>
    <cellStyle name="一般 50 3 2" xfId="233"/>
    <cellStyle name="一般 51" xfId="234"/>
    <cellStyle name="一般 51 2" xfId="235"/>
    <cellStyle name="一般 51 3" xfId="236"/>
    <cellStyle name="一般 51 3 2" xfId="237"/>
    <cellStyle name="一般 52" xfId="238"/>
    <cellStyle name="一般 52 2" xfId="239"/>
    <cellStyle name="一般 52 3" xfId="240"/>
    <cellStyle name="一般 52 3 2" xfId="241"/>
    <cellStyle name="一般 53" xfId="242"/>
    <cellStyle name="一般 53 2" xfId="243"/>
    <cellStyle name="一般 53 3" xfId="244"/>
    <cellStyle name="一般 53 3 2" xfId="245"/>
    <cellStyle name="一般 54" xfId="246"/>
    <cellStyle name="一般 54 2" xfId="247"/>
    <cellStyle name="一般 54 3" xfId="248"/>
    <cellStyle name="一般 54 3 2" xfId="249"/>
    <cellStyle name="一般 55" xfId="250"/>
    <cellStyle name="一般 55 2" xfId="251"/>
    <cellStyle name="一般 55 3" xfId="252"/>
    <cellStyle name="一般 55 3 2" xfId="253"/>
    <cellStyle name="一般 56" xfId="254"/>
    <cellStyle name="一般 56 2" xfId="255"/>
    <cellStyle name="一般 56 3" xfId="256"/>
    <cellStyle name="一般 56 3 2" xfId="257"/>
    <cellStyle name="一般 57" xfId="258"/>
    <cellStyle name="一般 57 2" xfId="259"/>
    <cellStyle name="一般 57 3" xfId="260"/>
    <cellStyle name="一般 57 3 2" xfId="261"/>
    <cellStyle name="一般 58" xfId="262"/>
    <cellStyle name="一般 59" xfId="263"/>
    <cellStyle name="一般 6" xfId="264"/>
    <cellStyle name="一般 60" xfId="265"/>
    <cellStyle name="一般 60 2" xfId="266"/>
    <cellStyle name="一般 60 3" xfId="267"/>
    <cellStyle name="一般 60 3 2" xfId="268"/>
    <cellStyle name="一般 61" xfId="269"/>
    <cellStyle name="一般 61 2" xfId="270"/>
    <cellStyle name="一般 61 3" xfId="271"/>
    <cellStyle name="一般 61 3 2" xfId="272"/>
    <cellStyle name="一般 62" xfId="273"/>
    <cellStyle name="一般 63" xfId="274"/>
    <cellStyle name="一般 63 2" xfId="275"/>
    <cellStyle name="一般 63 3" xfId="276"/>
    <cellStyle name="一般 63 3 2" xfId="277"/>
    <cellStyle name="一般 64" xfId="278"/>
    <cellStyle name="一般 64 2" xfId="279"/>
    <cellStyle name="一般 64 3" xfId="280"/>
    <cellStyle name="一般 64 3 2" xfId="281"/>
    <cellStyle name="一般 65" xfId="282"/>
    <cellStyle name="一般 65 2" xfId="283"/>
    <cellStyle name="一般 65 3" xfId="284"/>
    <cellStyle name="一般 65 3 2" xfId="285"/>
    <cellStyle name="一般 66" xfId="286"/>
    <cellStyle name="一般 66 2" xfId="287"/>
    <cellStyle name="一般 66 3" xfId="288"/>
    <cellStyle name="一般 66 3 2" xfId="289"/>
    <cellStyle name="一般 67" xfId="290"/>
    <cellStyle name="一般 67 2" xfId="291"/>
    <cellStyle name="一般 67 3" xfId="292"/>
    <cellStyle name="一般 67 3 2" xfId="293"/>
    <cellStyle name="一般 68" xfId="294"/>
    <cellStyle name="一般 68 2" xfId="295"/>
    <cellStyle name="一般 68 3" xfId="296"/>
    <cellStyle name="一般 68 3 2" xfId="297"/>
    <cellStyle name="一般 69" xfId="298"/>
    <cellStyle name="一般 7" xfId="299"/>
    <cellStyle name="一般 70" xfId="300"/>
    <cellStyle name="一般 71" xfId="301"/>
    <cellStyle name="一般 72" xfId="302"/>
    <cellStyle name="一般 73" xfId="303"/>
    <cellStyle name="一般 73 2" xfId="304"/>
    <cellStyle name="一般 73 2 2" xfId="305"/>
    <cellStyle name="一般 73 2 3" xfId="306"/>
    <cellStyle name="一般 74" xfId="307"/>
    <cellStyle name="一般 74 2" xfId="308"/>
    <cellStyle name="一般 74 2 2" xfId="309"/>
    <cellStyle name="一般 74 2 3" xfId="310"/>
    <cellStyle name="一般 75" xfId="311"/>
    <cellStyle name="一般 75 2" xfId="312"/>
    <cellStyle name="一般 76" xfId="313"/>
    <cellStyle name="一般 77" xfId="314"/>
    <cellStyle name="一般 78" xfId="315"/>
    <cellStyle name="一般 79" xfId="316"/>
    <cellStyle name="一般 8" xfId="317"/>
    <cellStyle name="一般 8 2" xfId="318"/>
    <cellStyle name="一般 8 3" xfId="319"/>
    <cellStyle name="一般 8 4" xfId="320"/>
    <cellStyle name="一般 80" xfId="321"/>
    <cellStyle name="一般 81" xfId="322"/>
    <cellStyle name="一般 82" xfId="323"/>
    <cellStyle name="一般 83" xfId="324"/>
    <cellStyle name="一般 84" xfId="325"/>
    <cellStyle name="一般 85" xfId="326"/>
    <cellStyle name="一般 86" xfId="327"/>
    <cellStyle name="一般 87" xfId="328"/>
    <cellStyle name="一般 88" xfId="329"/>
    <cellStyle name="一般 89" xfId="330"/>
    <cellStyle name="一般 9" xfId="331"/>
    <cellStyle name="一般 90" xfId="332"/>
    <cellStyle name="一般 91" xfId="333"/>
    <cellStyle name="一般 92" xfId="334"/>
    <cellStyle name="一般 93" xfId="335"/>
    <cellStyle name="一般 94" xfId="336"/>
    <cellStyle name="一般 95" xfId="337"/>
    <cellStyle name="一般 96" xfId="338"/>
    <cellStyle name="一般 97" xfId="339"/>
    <cellStyle name="一般 98" xfId="340"/>
    <cellStyle name="一般 99" xfId="341"/>
    <cellStyle name="一般_103四技課程標準表(1)" xfId="342"/>
    <cellStyle name="一般_94土木二技" xfId="343"/>
    <cellStyle name="一般_土木" xfId="344"/>
    <cellStyle name="Comma" xfId="345"/>
    <cellStyle name="千分位 2" xfId="346"/>
    <cellStyle name="千分位 3" xfId="347"/>
    <cellStyle name="千分位 4" xfId="348"/>
    <cellStyle name="Comma [0]" xfId="349"/>
    <cellStyle name="Followed Hyperlink" xfId="350"/>
    <cellStyle name="不良" xfId="351"/>
    <cellStyle name="不良 2" xfId="352"/>
    <cellStyle name="中性色" xfId="353"/>
    <cellStyle name="中性色 2" xfId="354"/>
    <cellStyle name="中等" xfId="355"/>
    <cellStyle name="中等 2" xfId="356"/>
    <cellStyle name="中等 3" xfId="357"/>
    <cellStyle name="中等 4" xfId="358"/>
    <cellStyle name="中等 5" xfId="359"/>
    <cellStyle name="中等 6" xfId="360"/>
    <cellStyle name="合計" xfId="361"/>
    <cellStyle name="合計 2" xfId="362"/>
    <cellStyle name="好" xfId="363"/>
    <cellStyle name="好 2" xfId="364"/>
    <cellStyle name="好 3" xfId="365"/>
    <cellStyle name="好 4" xfId="366"/>
    <cellStyle name="好 5" xfId="367"/>
    <cellStyle name="好 6" xfId="368"/>
    <cellStyle name="好_100進四技" xfId="369"/>
    <cellStyle name="好_101進四技" xfId="370"/>
    <cellStyle name="好_102-1" xfId="371"/>
    <cellStyle name="好_102-1教師授課統計表--0215" xfId="372"/>
    <cellStyle name="好_102-1統計表" xfId="373"/>
    <cellStyle name="好_102-2" xfId="374"/>
    <cellStyle name="好_102-2教師授課統計表--0216" xfId="375"/>
    <cellStyle name="好_102-2統計表" xfId="376"/>
    <cellStyle name="好_102二技" xfId="377"/>
    <cellStyle name="好_103-1各班開課時數表" xfId="378"/>
    <cellStyle name="好_103-2各班開課時數表" xfId="379"/>
    <cellStyle name="好_103-2開課與基本鐘點預估" xfId="380"/>
    <cellStyle name="好_104-1各班開課時數表" xfId="381"/>
    <cellStyle name="好_104-1開課與基本鐘點預估" xfId="382"/>
    <cellStyle name="好_104-2開課與基本鐘點預估" xfId="383"/>
    <cellStyle name="好_99課程標準進修部" xfId="384"/>
    <cellStyle name="好_工作表1" xfId="385"/>
    <cellStyle name="好_工作表1 (2)" xfId="386"/>
    <cellStyle name="好_工作表1_102-1" xfId="387"/>
    <cellStyle name="好_工作表1_102-2" xfId="388"/>
    <cellStyle name="好_工作表1_102-2統計表" xfId="389"/>
    <cellStyle name="好_工作表1_103-1開課與基本鐘點預估" xfId="390"/>
    <cellStyle name="好_工作表1_103-2開課與基本鐘點預估" xfId="391"/>
    <cellStyle name="好_工作表1_日二技" xfId="392"/>
    <cellStyle name="好_工作表1_休一A (進)" xfId="393"/>
    <cellStyle name="好_工作表1_休二A" xfId="394"/>
    <cellStyle name="好_工作表1_休三A (進)" xfId="395"/>
    <cellStyle name="好_工作表1_休四A" xfId="396"/>
    <cellStyle name="好_工作表1_休四A (進)" xfId="397"/>
    <cellStyle name="好_工作表2" xfId="398"/>
    <cellStyle name="好_日二技" xfId="399"/>
    <cellStyle name="好_日二技休四忠" xfId="400"/>
    <cellStyle name="好_日休一A" xfId="401"/>
    <cellStyle name="好_日休二A" xfId="402"/>
    <cellStyle name="好_日休三A " xfId="403"/>
    <cellStyle name="好_日休四A " xfId="404"/>
    <cellStyle name="好_休一A " xfId="405"/>
    <cellStyle name="好_休一A (進)" xfId="406"/>
    <cellStyle name="好_休二A" xfId="407"/>
    <cellStyle name="好_休二A (進)" xfId="408"/>
    <cellStyle name="好_休三A" xfId="409"/>
    <cellStyle name="好_休三A (進)" xfId="410"/>
    <cellStyle name="好_休四A" xfId="411"/>
    <cellStyle name="好_休四A (進)" xfId="412"/>
    <cellStyle name="好_李永輝" xfId="413"/>
    <cellStyle name="好_陳海敏" xfId="414"/>
    <cellStyle name="好_游麗芳" xfId="415"/>
    <cellStyle name="好_進休一A " xfId="416"/>
    <cellStyle name="好_進休三A" xfId="417"/>
    <cellStyle name="好_鄭岑蓉" xfId="418"/>
    <cellStyle name="Percent" xfId="419"/>
    <cellStyle name="良好" xfId="420"/>
    <cellStyle name="良好 2" xfId="421"/>
    <cellStyle name="計算" xfId="422"/>
    <cellStyle name="計算 2" xfId="423"/>
    <cellStyle name="計算方式" xfId="424"/>
    <cellStyle name="計算方式 2" xfId="425"/>
    <cellStyle name="計算方式 3" xfId="426"/>
    <cellStyle name="計算方式 4" xfId="427"/>
    <cellStyle name="計算方式 5" xfId="428"/>
    <cellStyle name="計算方式 6" xfId="429"/>
    <cellStyle name="記事" xfId="430"/>
    <cellStyle name="記事 2" xfId="431"/>
    <cellStyle name="Currency" xfId="432"/>
    <cellStyle name="Currency [0]" xfId="433"/>
    <cellStyle name="連結的儲存格" xfId="434"/>
    <cellStyle name="連結的儲存格 2" xfId="435"/>
    <cellStyle name="備註" xfId="436"/>
    <cellStyle name="備註 2" xfId="437"/>
    <cellStyle name="備註 3" xfId="438"/>
    <cellStyle name="備註 4" xfId="439"/>
    <cellStyle name="備註 5" xfId="440"/>
    <cellStyle name="備註 6" xfId="441"/>
    <cellStyle name="Hyperlink" xfId="442"/>
    <cellStyle name="超連結 2" xfId="443"/>
    <cellStyle name="說明文字" xfId="444"/>
    <cellStyle name="說明文字 2" xfId="445"/>
    <cellStyle name="輔色1" xfId="446"/>
    <cellStyle name="輔色1 2" xfId="447"/>
    <cellStyle name="輔色2" xfId="448"/>
    <cellStyle name="輔色2 2" xfId="449"/>
    <cellStyle name="輔色3" xfId="450"/>
    <cellStyle name="輔色3 2" xfId="451"/>
    <cellStyle name="輔色4" xfId="452"/>
    <cellStyle name="輔色4 2" xfId="453"/>
    <cellStyle name="輔色5" xfId="454"/>
    <cellStyle name="輔色5 2" xfId="455"/>
    <cellStyle name="輔色6" xfId="456"/>
    <cellStyle name="輔色6 2" xfId="457"/>
    <cellStyle name="標題" xfId="458"/>
    <cellStyle name="標題  2" xfId="459"/>
    <cellStyle name="標題  2 2" xfId="460"/>
    <cellStyle name="標題  3" xfId="461"/>
    <cellStyle name="標題  3 2" xfId="462"/>
    <cellStyle name="標題  4" xfId="463"/>
    <cellStyle name="標題  4 2" xfId="464"/>
    <cellStyle name="標題 1" xfId="465"/>
    <cellStyle name="標題 1 2" xfId="466"/>
    <cellStyle name="標題 2" xfId="467"/>
    <cellStyle name="標題 2 2" xfId="468"/>
    <cellStyle name="標題 2 3" xfId="469"/>
    <cellStyle name="標題 2 4" xfId="470"/>
    <cellStyle name="標題 2 5" xfId="471"/>
    <cellStyle name="標題 3" xfId="472"/>
    <cellStyle name="標題 3 2" xfId="473"/>
    <cellStyle name="標題 3 3" xfId="474"/>
    <cellStyle name="標題 3 4" xfId="475"/>
    <cellStyle name="標題 3 5" xfId="476"/>
    <cellStyle name="標題 4" xfId="477"/>
    <cellStyle name="標題 4 2" xfId="478"/>
    <cellStyle name="標題 4 3" xfId="479"/>
    <cellStyle name="標題 4 4" xfId="480"/>
    <cellStyle name="標題 4 5" xfId="481"/>
    <cellStyle name="標題 5" xfId="482"/>
    <cellStyle name="輸入" xfId="483"/>
    <cellStyle name="輸入 2" xfId="484"/>
    <cellStyle name="輸出" xfId="485"/>
    <cellStyle name="輸出 2" xfId="486"/>
    <cellStyle name="檢查儲存格" xfId="487"/>
    <cellStyle name="檢查儲存格 2" xfId="488"/>
    <cellStyle name="壞" xfId="489"/>
    <cellStyle name="壞 2" xfId="490"/>
    <cellStyle name="壞 3" xfId="491"/>
    <cellStyle name="壞 4" xfId="492"/>
    <cellStyle name="壞 5" xfId="493"/>
    <cellStyle name="壞 6" xfId="494"/>
    <cellStyle name="壞_100進四技" xfId="495"/>
    <cellStyle name="壞_101進四技" xfId="496"/>
    <cellStyle name="壞_102-1" xfId="497"/>
    <cellStyle name="壞_102-1統計表" xfId="498"/>
    <cellStyle name="壞_102-2" xfId="499"/>
    <cellStyle name="壞_102-2統計表" xfId="500"/>
    <cellStyle name="壞_102二技" xfId="501"/>
    <cellStyle name="壞_103-1各班開課時數表" xfId="502"/>
    <cellStyle name="壞_103-2各班開課時數表" xfId="503"/>
    <cellStyle name="壞_103-2開課與基本鐘點預估" xfId="504"/>
    <cellStyle name="壞_104-1各班開課時數表" xfId="505"/>
    <cellStyle name="壞_104-1開課與基本鐘點預估" xfId="506"/>
    <cellStyle name="壞_104-2開課與基本鐘點預估" xfId="507"/>
    <cellStyle name="壞_99課程標準進修部" xfId="508"/>
    <cellStyle name="壞_工作表1" xfId="509"/>
    <cellStyle name="壞_工作表1 (2)" xfId="510"/>
    <cellStyle name="壞_工作表2" xfId="511"/>
    <cellStyle name="壞_日二技" xfId="512"/>
    <cellStyle name="壞_日二技休四忠" xfId="513"/>
    <cellStyle name="壞_日休一A" xfId="514"/>
    <cellStyle name="壞_日休二A" xfId="515"/>
    <cellStyle name="壞_日休三A " xfId="516"/>
    <cellStyle name="壞_日休四A " xfId="517"/>
    <cellStyle name="壞_休一A " xfId="518"/>
    <cellStyle name="壞_休一A (進)" xfId="519"/>
    <cellStyle name="壞_休二A" xfId="520"/>
    <cellStyle name="壞_休二A (進)" xfId="521"/>
    <cellStyle name="壞_休三A" xfId="522"/>
    <cellStyle name="壞_休三A (進)" xfId="523"/>
    <cellStyle name="壞_休四A" xfId="524"/>
    <cellStyle name="壞_休四A (進)" xfId="525"/>
    <cellStyle name="壞_李永輝" xfId="526"/>
    <cellStyle name="壞_陳海敏" xfId="527"/>
    <cellStyle name="壞_游麗芳" xfId="528"/>
    <cellStyle name="壞_進休一A " xfId="529"/>
    <cellStyle name="壞_進休三A" xfId="530"/>
    <cellStyle name="壞_鄭岑蓉" xfId="531"/>
    <cellStyle name="警告文字" xfId="532"/>
    <cellStyle name="警告文字 2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zoomScale="120" zoomScaleNormal="120" zoomScalePageLayoutView="0" workbookViewId="0" topLeftCell="F38">
      <selection activeCell="I49" sqref="I49:O49"/>
    </sheetView>
  </sheetViews>
  <sheetFormatPr defaultColWidth="9.00390625" defaultRowHeight="15.75"/>
  <cols>
    <col min="1" max="1" width="5.625" style="2" customWidth="1"/>
    <col min="2" max="2" width="15.375" style="2" customWidth="1"/>
    <col min="3" max="3" width="10.625" style="2" customWidth="1"/>
    <col min="4" max="8" width="6.625" style="2" customWidth="1"/>
    <col min="9" max="9" width="13.875" style="2" customWidth="1"/>
    <col min="10" max="10" width="13.375" style="2" customWidth="1"/>
    <col min="11" max="12" width="6.625" style="2" customWidth="1"/>
    <col min="13" max="13" width="7.375" style="2" customWidth="1"/>
    <col min="14" max="15" width="6.625" style="2" customWidth="1"/>
    <col min="16" max="16" width="12.875" style="2" customWidth="1"/>
    <col min="17" max="17" width="15.625" style="2" customWidth="1"/>
    <col min="18" max="22" width="6.625" style="2" customWidth="1"/>
    <col min="23" max="23" width="11.50390625" style="2" customWidth="1"/>
    <col min="24" max="24" width="13.50390625" style="2" customWidth="1"/>
    <col min="25" max="25" width="9.875" style="2" customWidth="1"/>
    <col min="26" max="29" width="6.625" style="2" customWidth="1"/>
    <col min="30" max="31" width="7.625" style="2" customWidth="1"/>
    <col min="32" max="16384" width="9.00390625" style="2" customWidth="1"/>
  </cols>
  <sheetData>
    <row r="1" spans="1:31" ht="34.5" customHeight="1">
      <c r="A1" s="395" t="s">
        <v>289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</row>
    <row r="2" spans="1:31" ht="48" customHeight="1" thickBot="1">
      <c r="A2" s="397" t="s">
        <v>290</v>
      </c>
      <c r="B2" s="397"/>
      <c r="C2" s="397"/>
      <c r="D2" s="397"/>
      <c r="E2" s="397"/>
      <c r="F2" s="397"/>
      <c r="G2" s="397"/>
      <c r="H2" s="397"/>
      <c r="I2" s="397" t="s">
        <v>11</v>
      </c>
      <c r="J2" s="397"/>
      <c r="K2" s="397"/>
      <c r="L2" s="397"/>
      <c r="M2" s="397"/>
      <c r="N2" s="397"/>
      <c r="O2" s="397"/>
      <c r="P2" s="8"/>
      <c r="Q2" s="8"/>
      <c r="R2" s="8"/>
      <c r="S2" s="396" t="s">
        <v>486</v>
      </c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</row>
    <row r="3" spans="1:31" ht="24.75" customHeight="1">
      <c r="A3" s="398" t="s">
        <v>291</v>
      </c>
      <c r="B3" s="375" t="s">
        <v>292</v>
      </c>
      <c r="C3" s="266"/>
      <c r="D3" s="266"/>
      <c r="E3" s="266" t="s">
        <v>12</v>
      </c>
      <c r="F3" s="266"/>
      <c r="G3" s="266" t="s">
        <v>13</v>
      </c>
      <c r="H3" s="376"/>
      <c r="I3" s="375" t="s">
        <v>293</v>
      </c>
      <c r="J3" s="266"/>
      <c r="K3" s="266"/>
      <c r="L3" s="266" t="s">
        <v>12</v>
      </c>
      <c r="M3" s="266"/>
      <c r="N3" s="266" t="s">
        <v>13</v>
      </c>
      <c r="O3" s="376"/>
      <c r="P3" s="375" t="s">
        <v>294</v>
      </c>
      <c r="Q3" s="266"/>
      <c r="R3" s="266"/>
      <c r="S3" s="266" t="s">
        <v>295</v>
      </c>
      <c r="T3" s="266"/>
      <c r="U3" s="266" t="s">
        <v>13</v>
      </c>
      <c r="V3" s="376"/>
      <c r="W3" s="375" t="s">
        <v>296</v>
      </c>
      <c r="X3" s="266"/>
      <c r="Y3" s="266"/>
      <c r="Z3" s="266" t="s">
        <v>12</v>
      </c>
      <c r="AA3" s="266"/>
      <c r="AB3" s="266" t="s">
        <v>13</v>
      </c>
      <c r="AC3" s="376"/>
      <c r="AD3" s="372" t="s">
        <v>297</v>
      </c>
      <c r="AE3" s="376"/>
    </row>
    <row r="4" spans="1:31" ht="24.75" customHeight="1" thickBot="1">
      <c r="A4" s="399"/>
      <c r="B4" s="377" t="s">
        <v>3</v>
      </c>
      <c r="C4" s="290"/>
      <c r="D4" s="12" t="s">
        <v>4</v>
      </c>
      <c r="E4" s="12" t="s">
        <v>5</v>
      </c>
      <c r="F4" s="12" t="s">
        <v>6</v>
      </c>
      <c r="G4" s="12" t="s">
        <v>5</v>
      </c>
      <c r="H4" s="13" t="s">
        <v>6</v>
      </c>
      <c r="I4" s="377" t="s">
        <v>3</v>
      </c>
      <c r="J4" s="290"/>
      <c r="K4" s="12" t="s">
        <v>4</v>
      </c>
      <c r="L4" s="12" t="s">
        <v>5</v>
      </c>
      <c r="M4" s="12" t="s">
        <v>6</v>
      </c>
      <c r="N4" s="12" t="s">
        <v>5</v>
      </c>
      <c r="O4" s="13" t="s">
        <v>6</v>
      </c>
      <c r="P4" s="377" t="s">
        <v>3</v>
      </c>
      <c r="Q4" s="290"/>
      <c r="R4" s="12" t="s">
        <v>4</v>
      </c>
      <c r="S4" s="12" t="s">
        <v>5</v>
      </c>
      <c r="T4" s="12" t="s">
        <v>6</v>
      </c>
      <c r="U4" s="12" t="s">
        <v>5</v>
      </c>
      <c r="V4" s="13" t="s">
        <v>6</v>
      </c>
      <c r="W4" s="377" t="s">
        <v>3</v>
      </c>
      <c r="X4" s="290"/>
      <c r="Y4" s="12" t="s">
        <v>4</v>
      </c>
      <c r="Z4" s="12" t="s">
        <v>5</v>
      </c>
      <c r="AA4" s="12" t="s">
        <v>6</v>
      </c>
      <c r="AB4" s="12" t="s">
        <v>5</v>
      </c>
      <c r="AC4" s="13" t="s">
        <v>6</v>
      </c>
      <c r="AD4" s="11" t="s">
        <v>5</v>
      </c>
      <c r="AE4" s="13" t="s">
        <v>6</v>
      </c>
    </row>
    <row r="5" spans="1:31" ht="15.75">
      <c r="A5" s="391" t="s">
        <v>298</v>
      </c>
      <c r="B5" s="345" t="s">
        <v>299</v>
      </c>
      <c r="C5" s="346"/>
      <c r="D5" s="14">
        <v>0</v>
      </c>
      <c r="E5" s="14">
        <v>0</v>
      </c>
      <c r="F5" s="14">
        <v>1</v>
      </c>
      <c r="G5" s="14">
        <v>0</v>
      </c>
      <c r="H5" s="15">
        <v>1</v>
      </c>
      <c r="I5" s="389" t="s">
        <v>27</v>
      </c>
      <c r="J5" s="390"/>
      <c r="K5" s="231">
        <v>0</v>
      </c>
      <c r="L5" s="231">
        <v>0</v>
      </c>
      <c r="M5" s="231">
        <v>1</v>
      </c>
      <c r="N5" s="231">
        <v>0</v>
      </c>
      <c r="O5" s="232">
        <v>1</v>
      </c>
      <c r="P5" s="333" t="s">
        <v>300</v>
      </c>
      <c r="Q5" s="300"/>
      <c r="R5" s="18">
        <v>0</v>
      </c>
      <c r="S5" s="18">
        <v>3</v>
      </c>
      <c r="T5" s="18">
        <v>3</v>
      </c>
      <c r="U5" s="18"/>
      <c r="V5" s="19"/>
      <c r="W5" s="370"/>
      <c r="X5" s="371"/>
      <c r="Y5" s="9"/>
      <c r="Z5" s="9"/>
      <c r="AA5" s="9"/>
      <c r="AB5" s="9"/>
      <c r="AC5" s="10"/>
      <c r="AD5" s="372">
        <f>E8+G8+L8+N8+S8+U8+Z8+AB8</f>
        <v>18</v>
      </c>
      <c r="AE5" s="376">
        <f>F8+H8+M8+O8+T8+V8+AA8+AC8</f>
        <v>22</v>
      </c>
    </row>
    <row r="6" spans="1:31" ht="15.75">
      <c r="A6" s="392"/>
      <c r="B6" s="333" t="s">
        <v>301</v>
      </c>
      <c r="C6" s="300"/>
      <c r="D6" s="18">
        <v>0</v>
      </c>
      <c r="E6" s="18">
        <v>3</v>
      </c>
      <c r="F6" s="18">
        <v>3</v>
      </c>
      <c r="G6" s="18"/>
      <c r="H6" s="19"/>
      <c r="I6" s="333" t="s">
        <v>302</v>
      </c>
      <c r="J6" s="300"/>
      <c r="K6" s="18">
        <v>0</v>
      </c>
      <c r="L6" s="18">
        <v>3</v>
      </c>
      <c r="M6" s="18">
        <v>3</v>
      </c>
      <c r="N6" s="18"/>
      <c r="O6" s="19"/>
      <c r="P6" s="333" t="s">
        <v>303</v>
      </c>
      <c r="Q6" s="300"/>
      <c r="R6" s="20">
        <v>0</v>
      </c>
      <c r="S6" s="20"/>
      <c r="T6" s="21"/>
      <c r="U6" s="20">
        <v>3</v>
      </c>
      <c r="V6" s="22">
        <v>3</v>
      </c>
      <c r="W6" s="352"/>
      <c r="X6" s="349"/>
      <c r="Y6" s="23"/>
      <c r="Z6" s="23"/>
      <c r="AA6" s="23"/>
      <c r="AB6" s="23"/>
      <c r="AC6" s="24"/>
      <c r="AD6" s="373"/>
      <c r="AE6" s="384"/>
    </row>
    <row r="7" spans="1:31" ht="15.75">
      <c r="A7" s="393"/>
      <c r="B7" s="333" t="s">
        <v>304</v>
      </c>
      <c r="C7" s="300"/>
      <c r="D7" s="20">
        <v>0</v>
      </c>
      <c r="E7" s="20"/>
      <c r="F7" s="20"/>
      <c r="G7" s="20">
        <v>3</v>
      </c>
      <c r="H7" s="25">
        <v>3</v>
      </c>
      <c r="I7" s="368" t="s">
        <v>305</v>
      </c>
      <c r="J7" s="369"/>
      <c r="K7" s="233">
        <v>0</v>
      </c>
      <c r="L7" s="233"/>
      <c r="M7" s="233"/>
      <c r="N7" s="233">
        <v>3</v>
      </c>
      <c r="O7" s="234">
        <v>3</v>
      </c>
      <c r="P7" s="333"/>
      <c r="Q7" s="300"/>
      <c r="R7" s="20"/>
      <c r="S7" s="20"/>
      <c r="T7" s="21"/>
      <c r="U7" s="20"/>
      <c r="V7" s="22"/>
      <c r="W7" s="333"/>
      <c r="X7" s="300"/>
      <c r="Y7" s="20"/>
      <c r="Z7" s="20"/>
      <c r="AA7" s="20"/>
      <c r="AB7" s="20"/>
      <c r="AC7" s="25"/>
      <c r="AD7" s="290"/>
      <c r="AE7" s="385"/>
    </row>
    <row r="8" spans="1:31" ht="16.5" thickBot="1">
      <c r="A8" s="394"/>
      <c r="B8" s="374" t="s">
        <v>306</v>
      </c>
      <c r="C8" s="366"/>
      <c r="D8" s="366"/>
      <c r="E8" s="26">
        <f>SUM(E5:E7)</f>
        <v>3</v>
      </c>
      <c r="F8" s="26">
        <f>SUM(F5:F7)</f>
        <v>4</v>
      </c>
      <c r="G8" s="26">
        <f>SUM(G5:G7)</f>
        <v>3</v>
      </c>
      <c r="H8" s="27">
        <f>SUM(H5:H7)</f>
        <v>4</v>
      </c>
      <c r="I8" s="374" t="s">
        <v>306</v>
      </c>
      <c r="J8" s="366"/>
      <c r="K8" s="366"/>
      <c r="L8" s="26">
        <f>SUM(L5:L7)</f>
        <v>3</v>
      </c>
      <c r="M8" s="26">
        <f>SUM(M5:M7)</f>
        <v>4</v>
      </c>
      <c r="N8" s="26">
        <f>SUM(N5:N7)</f>
        <v>3</v>
      </c>
      <c r="O8" s="27">
        <f>SUM(O5:O7)</f>
        <v>4</v>
      </c>
      <c r="P8" s="374" t="s">
        <v>306</v>
      </c>
      <c r="Q8" s="366"/>
      <c r="R8" s="366"/>
      <c r="S8" s="26">
        <f>SUM(S5:S7)</f>
        <v>3</v>
      </c>
      <c r="T8" s="26">
        <f>SUM(T5:T7)</f>
        <v>3</v>
      </c>
      <c r="U8" s="26">
        <f>SUM(U5:U7)</f>
        <v>3</v>
      </c>
      <c r="V8" s="27">
        <v>3</v>
      </c>
      <c r="W8" s="374" t="s">
        <v>306</v>
      </c>
      <c r="X8" s="366"/>
      <c r="Y8" s="366"/>
      <c r="Z8" s="26">
        <f>SUM(Z5:Z7)</f>
        <v>0</v>
      </c>
      <c r="AA8" s="26">
        <f>SUM(AA5:AA7)</f>
        <v>0</v>
      </c>
      <c r="AB8" s="26">
        <f>SUM(AB5:AB7)</f>
        <v>0</v>
      </c>
      <c r="AC8" s="27">
        <f>SUM(AC5:AC7)</f>
        <v>0</v>
      </c>
      <c r="AD8" s="270"/>
      <c r="AE8" s="386"/>
    </row>
    <row r="9" spans="1:31" ht="15.75">
      <c r="A9" s="387" t="s">
        <v>307</v>
      </c>
      <c r="B9" s="345" t="s">
        <v>308</v>
      </c>
      <c r="C9" s="346"/>
      <c r="D9" s="14">
        <v>1</v>
      </c>
      <c r="E9" s="14">
        <v>2</v>
      </c>
      <c r="F9" s="14">
        <v>2</v>
      </c>
      <c r="G9" s="14">
        <v>2</v>
      </c>
      <c r="H9" s="15">
        <v>2</v>
      </c>
      <c r="I9" s="333" t="s">
        <v>29</v>
      </c>
      <c r="J9" s="300"/>
      <c r="K9" s="18">
        <v>1</v>
      </c>
      <c r="L9" s="18">
        <v>2</v>
      </c>
      <c r="M9" s="18">
        <v>2</v>
      </c>
      <c r="N9" s="14"/>
      <c r="O9" s="15"/>
      <c r="P9" s="345" t="s">
        <v>28</v>
      </c>
      <c r="Q9" s="346"/>
      <c r="R9" s="14">
        <v>1</v>
      </c>
      <c r="S9" s="14">
        <v>2</v>
      </c>
      <c r="T9" s="14">
        <v>2</v>
      </c>
      <c r="U9" s="14"/>
      <c r="V9" s="15"/>
      <c r="W9" s="345"/>
      <c r="X9" s="346"/>
      <c r="Y9" s="14"/>
      <c r="Z9" s="14"/>
      <c r="AA9" s="14"/>
      <c r="AB9" s="29"/>
      <c r="AC9" s="15"/>
      <c r="AD9" s="362">
        <f>E13+G13+L13+N13+S13</f>
        <v>19</v>
      </c>
      <c r="AE9" s="318">
        <f>F13+H13+M13+O13+T13</f>
        <v>19</v>
      </c>
    </row>
    <row r="10" spans="1:31" ht="15.75">
      <c r="A10" s="335"/>
      <c r="B10" s="365" t="s">
        <v>309</v>
      </c>
      <c r="C10" s="300"/>
      <c r="D10" s="20">
        <v>1</v>
      </c>
      <c r="E10" s="20">
        <v>2</v>
      </c>
      <c r="F10" s="20">
        <v>2</v>
      </c>
      <c r="G10" s="20"/>
      <c r="H10" s="25"/>
      <c r="I10" s="333" t="s">
        <v>32</v>
      </c>
      <c r="J10" s="300"/>
      <c r="K10" s="20">
        <v>1</v>
      </c>
      <c r="L10" s="20">
        <v>1</v>
      </c>
      <c r="M10" s="20">
        <v>1</v>
      </c>
      <c r="N10" s="18"/>
      <c r="O10" s="19"/>
      <c r="P10" s="333" t="s">
        <v>30</v>
      </c>
      <c r="Q10" s="300"/>
      <c r="R10" s="20">
        <v>1</v>
      </c>
      <c r="S10" s="20">
        <v>1</v>
      </c>
      <c r="T10" s="20">
        <v>1</v>
      </c>
      <c r="U10" s="30"/>
      <c r="V10" s="25"/>
      <c r="W10" s="333"/>
      <c r="X10" s="300"/>
      <c r="Y10" s="20"/>
      <c r="Z10" s="20"/>
      <c r="AA10" s="20"/>
      <c r="AB10" s="20"/>
      <c r="AC10" s="25"/>
      <c r="AD10" s="363"/>
      <c r="AE10" s="319"/>
    </row>
    <row r="11" spans="1:31" ht="15.75">
      <c r="A11" s="335"/>
      <c r="B11" s="333" t="s">
        <v>31</v>
      </c>
      <c r="C11" s="300"/>
      <c r="D11" s="20">
        <v>1</v>
      </c>
      <c r="E11" s="20"/>
      <c r="F11" s="20"/>
      <c r="G11" s="20">
        <v>2</v>
      </c>
      <c r="H11" s="25">
        <v>2</v>
      </c>
      <c r="I11" s="368" t="s">
        <v>34</v>
      </c>
      <c r="J11" s="369"/>
      <c r="K11" s="233">
        <v>1</v>
      </c>
      <c r="L11" s="233"/>
      <c r="M11" s="233"/>
      <c r="N11" s="233">
        <v>2</v>
      </c>
      <c r="O11" s="234">
        <v>2</v>
      </c>
      <c r="P11" s="333"/>
      <c r="Q11" s="300"/>
      <c r="R11" s="20"/>
      <c r="S11" s="20"/>
      <c r="T11" s="20"/>
      <c r="U11" s="30"/>
      <c r="V11" s="25"/>
      <c r="W11" s="333"/>
      <c r="X11" s="300"/>
      <c r="Y11" s="20"/>
      <c r="Z11" s="20"/>
      <c r="AA11" s="20"/>
      <c r="AB11" s="20"/>
      <c r="AC11" s="25"/>
      <c r="AD11" s="363"/>
      <c r="AE11" s="319"/>
    </row>
    <row r="12" spans="1:31" ht="15.75">
      <c r="A12" s="335"/>
      <c r="B12" s="333" t="s">
        <v>33</v>
      </c>
      <c r="C12" s="300"/>
      <c r="D12" s="20">
        <v>1</v>
      </c>
      <c r="E12" s="20"/>
      <c r="F12" s="20"/>
      <c r="G12" s="20">
        <v>2</v>
      </c>
      <c r="H12" s="25">
        <v>2</v>
      </c>
      <c r="I12" s="368" t="s">
        <v>35</v>
      </c>
      <c r="J12" s="369"/>
      <c r="K12" s="233">
        <v>1</v>
      </c>
      <c r="L12" s="233"/>
      <c r="M12" s="233"/>
      <c r="N12" s="233">
        <v>1</v>
      </c>
      <c r="O12" s="234">
        <v>1</v>
      </c>
      <c r="P12" s="333"/>
      <c r="Q12" s="300"/>
      <c r="R12" s="20"/>
      <c r="S12" s="20"/>
      <c r="T12" s="20"/>
      <c r="U12" s="12"/>
      <c r="V12" s="13"/>
      <c r="W12" s="333"/>
      <c r="X12" s="300"/>
      <c r="Y12" s="20"/>
      <c r="Z12" s="20"/>
      <c r="AA12" s="20"/>
      <c r="AB12" s="20"/>
      <c r="AC12" s="25"/>
      <c r="AD12" s="363"/>
      <c r="AE12" s="319"/>
    </row>
    <row r="13" spans="1:31" ht="16.5" thickBot="1">
      <c r="A13" s="388"/>
      <c r="B13" s="323" t="s">
        <v>310</v>
      </c>
      <c r="C13" s="271"/>
      <c r="D13" s="324"/>
      <c r="E13" s="26">
        <f>SUM(E9:E12)</f>
        <v>4</v>
      </c>
      <c r="F13" s="26">
        <f>SUM(F9:F12)</f>
        <v>4</v>
      </c>
      <c r="G13" s="26">
        <f>SUM(G9:G12)</f>
        <v>6</v>
      </c>
      <c r="H13" s="27">
        <f>SUM(H9:H12)</f>
        <v>6</v>
      </c>
      <c r="I13" s="271" t="s">
        <v>310</v>
      </c>
      <c r="J13" s="271"/>
      <c r="K13" s="324"/>
      <c r="L13" s="26">
        <f>SUM(L9:L12)</f>
        <v>3</v>
      </c>
      <c r="M13" s="26">
        <f>SUM(M9:M12)</f>
        <v>3</v>
      </c>
      <c r="N13" s="26">
        <f>SUM(N9:N12)</f>
        <v>3</v>
      </c>
      <c r="O13" s="27">
        <f>SUM(O9:O12)</f>
        <v>3</v>
      </c>
      <c r="P13" s="271" t="s">
        <v>310</v>
      </c>
      <c r="Q13" s="271"/>
      <c r="R13" s="324"/>
      <c r="S13" s="26">
        <f>SUM(S9:S12)</f>
        <v>3</v>
      </c>
      <c r="T13" s="26">
        <f>SUM(T9:T12)</f>
        <v>3</v>
      </c>
      <c r="U13" s="26">
        <f>SUM(U9:U12)</f>
        <v>0</v>
      </c>
      <c r="V13" s="27">
        <f>SUM(V9:V12)</f>
        <v>0</v>
      </c>
      <c r="W13" s="374" t="s">
        <v>310</v>
      </c>
      <c r="X13" s="366"/>
      <c r="Y13" s="366"/>
      <c r="Z13" s="26">
        <f>SUM(Z9:Z12)</f>
        <v>0</v>
      </c>
      <c r="AA13" s="26">
        <f>SUM(AA9:AA12)</f>
        <v>0</v>
      </c>
      <c r="AB13" s="26">
        <f>SUM(AB9:AB12)</f>
        <v>0</v>
      </c>
      <c r="AC13" s="27">
        <f>SUM(AC9:AC12)</f>
        <v>0</v>
      </c>
      <c r="AD13" s="364"/>
      <c r="AE13" s="338"/>
    </row>
    <row r="14" spans="1:31" ht="15.75">
      <c r="A14" s="387" t="s">
        <v>311</v>
      </c>
      <c r="B14" s="345"/>
      <c r="C14" s="346"/>
      <c r="D14" s="14"/>
      <c r="E14" s="14"/>
      <c r="F14" s="14"/>
      <c r="G14" s="14"/>
      <c r="H14" s="15"/>
      <c r="I14" s="400" t="s">
        <v>312</v>
      </c>
      <c r="J14" s="346"/>
      <c r="K14" s="14">
        <v>6</v>
      </c>
      <c r="L14" s="14">
        <v>1</v>
      </c>
      <c r="M14" s="14">
        <v>1</v>
      </c>
      <c r="N14" s="14"/>
      <c r="O14" s="15"/>
      <c r="P14" s="333" t="s">
        <v>313</v>
      </c>
      <c r="Q14" s="300"/>
      <c r="R14" s="31">
        <v>6</v>
      </c>
      <c r="S14" s="31">
        <v>2</v>
      </c>
      <c r="T14" s="31">
        <v>2</v>
      </c>
      <c r="U14" s="31"/>
      <c r="V14" s="32"/>
      <c r="W14" s="345"/>
      <c r="X14" s="346"/>
      <c r="Y14" s="14"/>
      <c r="Z14" s="14"/>
      <c r="AA14" s="14"/>
      <c r="AB14" s="14"/>
      <c r="AC14" s="15"/>
      <c r="AD14" s="372">
        <f>L27+N27+S27+U27</f>
        <v>8</v>
      </c>
      <c r="AE14" s="376">
        <f>M27+O27+T27+V27</f>
        <v>8</v>
      </c>
    </row>
    <row r="15" spans="1:31" ht="15.75">
      <c r="A15" s="334"/>
      <c r="B15" s="333"/>
      <c r="C15" s="300"/>
      <c r="D15" s="20"/>
      <c r="E15" s="20"/>
      <c r="F15" s="20"/>
      <c r="G15" s="20"/>
      <c r="H15" s="25"/>
      <c r="I15" s="347" t="s">
        <v>314</v>
      </c>
      <c r="J15" s="348"/>
      <c r="K15" s="233">
        <v>6</v>
      </c>
      <c r="L15" s="233"/>
      <c r="M15" s="233"/>
      <c r="N15" s="233">
        <v>1</v>
      </c>
      <c r="O15" s="234">
        <v>1</v>
      </c>
      <c r="P15" s="333" t="s">
        <v>315</v>
      </c>
      <c r="Q15" s="300"/>
      <c r="R15" s="31">
        <v>6</v>
      </c>
      <c r="S15" s="31"/>
      <c r="T15" s="31"/>
      <c r="U15" s="31">
        <v>2</v>
      </c>
      <c r="V15" s="32">
        <v>2</v>
      </c>
      <c r="W15" s="333"/>
      <c r="X15" s="300"/>
      <c r="Y15" s="20"/>
      <c r="Z15" s="20"/>
      <c r="AA15" s="20"/>
      <c r="AB15" s="20"/>
      <c r="AC15" s="25"/>
      <c r="AD15" s="290"/>
      <c r="AE15" s="385"/>
    </row>
    <row r="16" spans="1:31" ht="15.75">
      <c r="A16" s="334"/>
      <c r="B16" s="16"/>
      <c r="C16" s="17"/>
      <c r="D16" s="20"/>
      <c r="E16" s="20"/>
      <c r="F16" s="20"/>
      <c r="G16" s="20"/>
      <c r="H16" s="25"/>
      <c r="I16" s="299" t="s">
        <v>316</v>
      </c>
      <c r="J16" s="316"/>
      <c r="K16" s="20">
        <v>6</v>
      </c>
      <c r="L16" s="20">
        <v>1</v>
      </c>
      <c r="M16" s="20">
        <v>1</v>
      </c>
      <c r="N16" s="20"/>
      <c r="O16" s="25"/>
      <c r="P16" s="33"/>
      <c r="Q16" s="17"/>
      <c r="R16" s="20"/>
      <c r="S16" s="20"/>
      <c r="T16" s="20"/>
      <c r="U16" s="12"/>
      <c r="V16" s="13"/>
      <c r="W16" s="16"/>
      <c r="X16" s="17"/>
      <c r="Y16" s="20"/>
      <c r="Z16" s="20"/>
      <c r="AA16" s="20"/>
      <c r="AB16" s="20"/>
      <c r="AC16" s="25"/>
      <c r="AD16" s="290"/>
      <c r="AE16" s="385"/>
    </row>
    <row r="17" spans="1:31" ht="15.75">
      <c r="A17" s="334"/>
      <c r="B17" s="333"/>
      <c r="C17" s="300"/>
      <c r="D17" s="20"/>
      <c r="E17" s="20"/>
      <c r="F17" s="20"/>
      <c r="G17" s="20"/>
      <c r="H17" s="25"/>
      <c r="I17" s="299" t="s">
        <v>317</v>
      </c>
      <c r="J17" s="316"/>
      <c r="K17" s="20">
        <v>6</v>
      </c>
      <c r="L17" s="20"/>
      <c r="M17" s="20"/>
      <c r="N17" s="20">
        <v>1</v>
      </c>
      <c r="O17" s="25">
        <v>1</v>
      </c>
      <c r="P17" s="299"/>
      <c r="Q17" s="300"/>
      <c r="R17" s="20"/>
      <c r="S17" s="20"/>
      <c r="T17" s="20"/>
      <c r="U17" s="12"/>
      <c r="V17" s="13"/>
      <c r="W17" s="333"/>
      <c r="X17" s="300"/>
      <c r="Y17" s="20"/>
      <c r="Z17" s="20"/>
      <c r="AA17" s="20"/>
      <c r="AB17" s="20"/>
      <c r="AC17" s="25"/>
      <c r="AD17" s="290"/>
      <c r="AE17" s="385"/>
    </row>
    <row r="18" spans="1:31" ht="15.75">
      <c r="A18" s="334"/>
      <c r="B18" s="16"/>
      <c r="C18" s="17"/>
      <c r="D18" s="20"/>
      <c r="E18" s="20"/>
      <c r="F18" s="20"/>
      <c r="G18" s="20"/>
      <c r="H18" s="25"/>
      <c r="I18" s="299" t="s">
        <v>318</v>
      </c>
      <c r="J18" s="300"/>
      <c r="K18" s="20">
        <v>6</v>
      </c>
      <c r="L18" s="20"/>
      <c r="M18" s="20"/>
      <c r="N18" s="20">
        <v>1</v>
      </c>
      <c r="O18" s="25">
        <v>1</v>
      </c>
      <c r="P18" s="33"/>
      <c r="Q18" s="17"/>
      <c r="R18" s="20"/>
      <c r="S18" s="20"/>
      <c r="T18" s="20"/>
      <c r="U18" s="12"/>
      <c r="V18" s="13"/>
      <c r="W18" s="16"/>
      <c r="X18" s="17"/>
      <c r="Y18" s="20"/>
      <c r="Z18" s="20"/>
      <c r="AA18" s="20"/>
      <c r="AB18" s="20"/>
      <c r="AC18" s="25"/>
      <c r="AD18" s="290"/>
      <c r="AE18" s="385"/>
    </row>
    <row r="19" spans="1:31" ht="15.75">
      <c r="A19" s="334"/>
      <c r="B19" s="16"/>
      <c r="C19" s="17"/>
      <c r="D19" s="20"/>
      <c r="E19" s="20"/>
      <c r="F19" s="20"/>
      <c r="G19" s="20"/>
      <c r="H19" s="25"/>
      <c r="I19" s="299" t="s">
        <v>319</v>
      </c>
      <c r="J19" s="300"/>
      <c r="K19" s="20">
        <v>6</v>
      </c>
      <c r="L19" s="20">
        <v>1</v>
      </c>
      <c r="M19" s="20">
        <v>1</v>
      </c>
      <c r="N19" s="20"/>
      <c r="O19" s="25"/>
      <c r="P19" s="33"/>
      <c r="Q19" s="17"/>
      <c r="R19" s="20"/>
      <c r="S19" s="20"/>
      <c r="T19" s="20"/>
      <c r="U19" s="12"/>
      <c r="V19" s="13"/>
      <c r="W19" s="16"/>
      <c r="X19" s="17"/>
      <c r="Y19" s="20"/>
      <c r="Z19" s="20"/>
      <c r="AA19" s="20"/>
      <c r="AB19" s="20"/>
      <c r="AC19" s="25"/>
      <c r="AD19" s="290"/>
      <c r="AE19" s="385"/>
    </row>
    <row r="20" spans="1:31" ht="15.75">
      <c r="A20" s="334"/>
      <c r="B20" s="16"/>
      <c r="C20" s="17"/>
      <c r="D20" s="20"/>
      <c r="E20" s="20"/>
      <c r="F20" s="20"/>
      <c r="G20" s="20"/>
      <c r="H20" s="25"/>
      <c r="I20" s="300" t="s">
        <v>320</v>
      </c>
      <c r="J20" s="367"/>
      <c r="K20" s="20">
        <v>6</v>
      </c>
      <c r="L20" s="20"/>
      <c r="M20" s="20"/>
      <c r="N20" s="20">
        <v>1</v>
      </c>
      <c r="O20" s="25">
        <v>1</v>
      </c>
      <c r="P20" s="33"/>
      <c r="Q20" s="17"/>
      <c r="R20" s="20"/>
      <c r="S20" s="20"/>
      <c r="T20" s="20"/>
      <c r="U20" s="12"/>
      <c r="V20" s="13"/>
      <c r="W20" s="16"/>
      <c r="X20" s="17"/>
      <c r="Y20" s="20"/>
      <c r="Z20" s="20"/>
      <c r="AA20" s="20"/>
      <c r="AB20" s="20"/>
      <c r="AC20" s="25"/>
      <c r="AD20" s="290"/>
      <c r="AE20" s="385"/>
    </row>
    <row r="21" spans="1:31" ht="15.75">
      <c r="A21" s="334"/>
      <c r="B21" s="16"/>
      <c r="C21" s="17"/>
      <c r="D21" s="20"/>
      <c r="E21" s="20"/>
      <c r="F21" s="20"/>
      <c r="G21" s="20"/>
      <c r="H21" s="25"/>
      <c r="I21" s="299" t="s">
        <v>321</v>
      </c>
      <c r="J21" s="300"/>
      <c r="K21" s="20">
        <v>6</v>
      </c>
      <c r="L21" s="20">
        <v>1</v>
      </c>
      <c r="M21" s="20">
        <v>1</v>
      </c>
      <c r="N21" s="20"/>
      <c r="O21" s="25"/>
      <c r="P21" s="33"/>
      <c r="Q21" s="17"/>
      <c r="R21" s="20"/>
      <c r="S21" s="20"/>
      <c r="T21" s="20"/>
      <c r="U21" s="12"/>
      <c r="V21" s="13"/>
      <c r="W21" s="16"/>
      <c r="X21" s="17"/>
      <c r="Y21" s="20"/>
      <c r="Z21" s="20"/>
      <c r="AA21" s="20"/>
      <c r="AB21" s="20"/>
      <c r="AC21" s="25"/>
      <c r="AD21" s="290"/>
      <c r="AE21" s="385"/>
    </row>
    <row r="22" spans="1:31" ht="15.75">
      <c r="A22" s="335"/>
      <c r="B22" s="333"/>
      <c r="C22" s="300"/>
      <c r="D22" s="20"/>
      <c r="E22" s="20"/>
      <c r="F22" s="20"/>
      <c r="G22" s="20"/>
      <c r="H22" s="25"/>
      <c r="I22" s="347" t="s">
        <v>322</v>
      </c>
      <c r="J22" s="369"/>
      <c r="K22" s="233">
        <v>6</v>
      </c>
      <c r="L22" s="233"/>
      <c r="M22" s="233"/>
      <c r="N22" s="233">
        <v>1</v>
      </c>
      <c r="O22" s="234">
        <v>1</v>
      </c>
      <c r="P22" s="299"/>
      <c r="Q22" s="300"/>
      <c r="R22" s="20"/>
      <c r="S22" s="20"/>
      <c r="T22" s="20"/>
      <c r="U22" s="12"/>
      <c r="V22" s="13"/>
      <c r="W22" s="333"/>
      <c r="X22" s="300"/>
      <c r="Y22" s="20"/>
      <c r="Z22" s="20"/>
      <c r="AA22" s="20"/>
      <c r="AB22" s="20"/>
      <c r="AC22" s="25"/>
      <c r="AD22" s="290"/>
      <c r="AE22" s="385"/>
    </row>
    <row r="23" spans="1:31" ht="15.75">
      <c r="A23" s="335"/>
      <c r="B23" s="35"/>
      <c r="C23" s="36"/>
      <c r="D23" s="31"/>
      <c r="E23" s="31"/>
      <c r="F23" s="31"/>
      <c r="G23" s="31"/>
      <c r="H23" s="32"/>
      <c r="I23" s="333" t="s">
        <v>323</v>
      </c>
      <c r="J23" s="300"/>
      <c r="K23" s="31">
        <v>6</v>
      </c>
      <c r="L23" s="31">
        <v>2</v>
      </c>
      <c r="M23" s="31">
        <v>2</v>
      </c>
      <c r="N23" s="31"/>
      <c r="O23" s="32"/>
      <c r="P23" s="35"/>
      <c r="Q23" s="36"/>
      <c r="R23" s="31"/>
      <c r="S23" s="31"/>
      <c r="T23" s="31"/>
      <c r="U23" s="37"/>
      <c r="V23" s="38"/>
      <c r="W23" s="39"/>
      <c r="X23" s="36"/>
      <c r="Y23" s="31"/>
      <c r="Z23" s="31"/>
      <c r="AA23" s="31"/>
      <c r="AB23" s="31"/>
      <c r="AC23" s="32"/>
      <c r="AD23" s="291"/>
      <c r="AE23" s="413"/>
    </row>
    <row r="24" spans="1:31" ht="15.75">
      <c r="A24" s="335"/>
      <c r="B24" s="35"/>
      <c r="C24" s="36"/>
      <c r="D24" s="31"/>
      <c r="E24" s="31"/>
      <c r="F24" s="31"/>
      <c r="G24" s="31"/>
      <c r="H24" s="32"/>
      <c r="I24" s="333" t="s">
        <v>324</v>
      </c>
      <c r="J24" s="300"/>
      <c r="K24" s="31">
        <v>6</v>
      </c>
      <c r="L24" s="31"/>
      <c r="M24" s="31"/>
      <c r="N24" s="31">
        <v>2</v>
      </c>
      <c r="O24" s="32">
        <v>2</v>
      </c>
      <c r="P24" s="35"/>
      <c r="Q24" s="36"/>
      <c r="R24" s="31"/>
      <c r="S24" s="31"/>
      <c r="T24" s="31"/>
      <c r="U24" s="37"/>
      <c r="V24" s="38"/>
      <c r="W24" s="39"/>
      <c r="X24" s="36"/>
      <c r="Y24" s="31"/>
      <c r="Z24" s="31"/>
      <c r="AA24" s="31"/>
      <c r="AB24" s="31"/>
      <c r="AC24" s="32"/>
      <c r="AD24" s="291"/>
      <c r="AE24" s="413"/>
    </row>
    <row r="25" spans="1:31" ht="15.75">
      <c r="A25" s="335"/>
      <c r="B25" s="35"/>
      <c r="C25" s="36"/>
      <c r="D25" s="31"/>
      <c r="E25" s="31"/>
      <c r="F25" s="31"/>
      <c r="G25" s="31"/>
      <c r="H25" s="32"/>
      <c r="I25" s="333" t="s">
        <v>325</v>
      </c>
      <c r="J25" s="300"/>
      <c r="K25" s="31">
        <v>6</v>
      </c>
      <c r="L25" s="31">
        <v>2</v>
      </c>
      <c r="M25" s="31">
        <v>2</v>
      </c>
      <c r="N25" s="31"/>
      <c r="O25" s="32"/>
      <c r="P25" s="35"/>
      <c r="Q25" s="36"/>
      <c r="R25" s="31"/>
      <c r="S25" s="31"/>
      <c r="T25" s="31"/>
      <c r="U25" s="37"/>
      <c r="V25" s="38"/>
      <c r="W25" s="39"/>
      <c r="X25" s="36"/>
      <c r="Y25" s="31"/>
      <c r="Z25" s="31"/>
      <c r="AA25" s="31"/>
      <c r="AB25" s="31"/>
      <c r="AC25" s="32"/>
      <c r="AD25" s="291"/>
      <c r="AE25" s="413"/>
    </row>
    <row r="26" spans="1:31" ht="15.75">
      <c r="A26" s="335"/>
      <c r="B26" s="35"/>
      <c r="C26" s="36"/>
      <c r="D26" s="31"/>
      <c r="E26" s="31"/>
      <c r="F26" s="31"/>
      <c r="G26" s="31"/>
      <c r="H26" s="32"/>
      <c r="I26" s="333" t="s">
        <v>326</v>
      </c>
      <c r="J26" s="300"/>
      <c r="K26" s="31">
        <v>6</v>
      </c>
      <c r="L26" s="31"/>
      <c r="M26" s="31"/>
      <c r="N26" s="31">
        <v>2</v>
      </c>
      <c r="O26" s="32">
        <v>2</v>
      </c>
      <c r="P26" s="35"/>
      <c r="Q26" s="36"/>
      <c r="R26" s="31"/>
      <c r="S26" s="31"/>
      <c r="T26" s="31"/>
      <c r="U26" s="37"/>
      <c r="V26" s="38"/>
      <c r="W26" s="39"/>
      <c r="X26" s="36"/>
      <c r="Y26" s="31"/>
      <c r="Z26" s="31"/>
      <c r="AA26" s="31"/>
      <c r="AB26" s="31"/>
      <c r="AC26" s="32"/>
      <c r="AD26" s="291"/>
      <c r="AE26" s="413"/>
    </row>
    <row r="27" spans="1:31" ht="16.5" thickBot="1">
      <c r="A27" s="388"/>
      <c r="B27" s="324" t="s">
        <v>327</v>
      </c>
      <c r="C27" s="366"/>
      <c r="D27" s="366"/>
      <c r="E27" s="26">
        <v>0</v>
      </c>
      <c r="F27" s="26">
        <v>0</v>
      </c>
      <c r="G27" s="26">
        <f>SUM(G14:G22)</f>
        <v>0</v>
      </c>
      <c r="H27" s="27">
        <f>SUM(H14:H22)</f>
        <v>0</v>
      </c>
      <c r="I27" s="324" t="s">
        <v>327</v>
      </c>
      <c r="J27" s="366"/>
      <c r="K27" s="366"/>
      <c r="L27" s="26">
        <f>L14+L21</f>
        <v>2</v>
      </c>
      <c r="M27" s="26">
        <f>M14+M21</f>
        <v>2</v>
      </c>
      <c r="N27" s="26">
        <f>N15+N22</f>
        <v>2</v>
      </c>
      <c r="O27" s="27">
        <f>O15+O22</f>
        <v>2</v>
      </c>
      <c r="P27" s="324" t="s">
        <v>327</v>
      </c>
      <c r="Q27" s="366"/>
      <c r="R27" s="366"/>
      <c r="S27" s="26">
        <f>SUM(S14:S22)</f>
        <v>2</v>
      </c>
      <c r="T27" s="26">
        <f>SUM(T14:T22)</f>
        <v>2</v>
      </c>
      <c r="U27" s="26">
        <f>SUM(U14:U22)</f>
        <v>2</v>
      </c>
      <c r="V27" s="27">
        <f>SUM(V14:V22)</f>
        <v>2</v>
      </c>
      <c r="W27" s="374" t="s">
        <v>327</v>
      </c>
      <c r="X27" s="366"/>
      <c r="Y27" s="366"/>
      <c r="Z27" s="26">
        <f>SUM(Z14:Z22)</f>
        <v>0</v>
      </c>
      <c r="AA27" s="26">
        <f>SUM(AA14:AA22)</f>
        <v>0</v>
      </c>
      <c r="AB27" s="26">
        <f>SUM(AB14:AB22)</f>
        <v>0</v>
      </c>
      <c r="AC27" s="27">
        <f>SUM(AC14:AC22)</f>
        <v>0</v>
      </c>
      <c r="AD27" s="270"/>
      <c r="AE27" s="386"/>
    </row>
    <row r="28" spans="1:31" ht="15.75">
      <c r="A28" s="334" t="s">
        <v>328</v>
      </c>
      <c r="B28" s="379" t="s">
        <v>329</v>
      </c>
      <c r="C28" s="314"/>
      <c r="D28" s="18">
        <v>2</v>
      </c>
      <c r="E28" s="18">
        <v>2</v>
      </c>
      <c r="F28" s="18">
        <v>2</v>
      </c>
      <c r="G28" s="18"/>
      <c r="H28" s="19"/>
      <c r="I28" s="354" t="s">
        <v>330</v>
      </c>
      <c r="J28" s="355"/>
      <c r="K28" s="18">
        <v>2</v>
      </c>
      <c r="L28" s="18">
        <v>2</v>
      </c>
      <c r="M28" s="18">
        <v>2</v>
      </c>
      <c r="N28" s="18"/>
      <c r="O28" s="19"/>
      <c r="P28" s="356" t="s">
        <v>331</v>
      </c>
      <c r="Q28" s="357"/>
      <c r="R28" s="18">
        <v>2</v>
      </c>
      <c r="S28" s="18">
        <v>2</v>
      </c>
      <c r="T28" s="18">
        <v>2</v>
      </c>
      <c r="U28" s="18"/>
      <c r="V28" s="19"/>
      <c r="W28" s="380" t="s">
        <v>332</v>
      </c>
      <c r="X28" s="381"/>
      <c r="Y28" s="18">
        <v>2</v>
      </c>
      <c r="Z28" s="18">
        <v>9</v>
      </c>
      <c r="AA28" s="18">
        <v>40</v>
      </c>
      <c r="AB28" s="20">
        <v>9</v>
      </c>
      <c r="AC28" s="25">
        <v>40</v>
      </c>
      <c r="AD28" s="332">
        <f>E35+G35+L35+N35+S35+U35+Z35+AB35</f>
        <v>50</v>
      </c>
      <c r="AE28" s="319">
        <f>F35+H35+M35+O35+T35+V35+AA35+AC35</f>
        <v>112</v>
      </c>
    </row>
    <row r="29" spans="1:31" ht="15.75">
      <c r="A29" s="335"/>
      <c r="B29" s="379" t="s">
        <v>333</v>
      </c>
      <c r="C29" s="314"/>
      <c r="D29" s="20">
        <v>2</v>
      </c>
      <c r="E29" s="20">
        <v>2</v>
      </c>
      <c r="F29" s="20">
        <v>2</v>
      </c>
      <c r="G29" s="12"/>
      <c r="H29" s="13"/>
      <c r="I29" s="353" t="s">
        <v>334</v>
      </c>
      <c r="J29" s="306"/>
      <c r="K29" s="41">
        <v>2</v>
      </c>
      <c r="L29" s="41">
        <v>4</v>
      </c>
      <c r="M29" s="41">
        <v>4</v>
      </c>
      <c r="N29" s="20"/>
      <c r="O29" s="25"/>
      <c r="P29" s="309" t="s">
        <v>335</v>
      </c>
      <c r="Q29" s="341"/>
      <c r="R29" s="20">
        <v>2</v>
      </c>
      <c r="S29" s="20">
        <v>2</v>
      </c>
      <c r="T29" s="20">
        <v>2</v>
      </c>
      <c r="U29" s="20"/>
      <c r="V29" s="25"/>
      <c r="W29" s="333"/>
      <c r="X29" s="300"/>
      <c r="Y29" s="44"/>
      <c r="Z29" s="45"/>
      <c r="AA29" s="45"/>
      <c r="AB29" s="20"/>
      <c r="AC29" s="25"/>
      <c r="AD29" s="332"/>
      <c r="AE29" s="319"/>
    </row>
    <row r="30" spans="1:31" ht="15.75">
      <c r="A30" s="335"/>
      <c r="B30" s="353" t="s">
        <v>336</v>
      </c>
      <c r="C30" s="306"/>
      <c r="D30" s="18">
        <v>2</v>
      </c>
      <c r="E30" s="18">
        <v>4</v>
      </c>
      <c r="F30" s="18">
        <v>4</v>
      </c>
      <c r="G30" s="45"/>
      <c r="H30" s="46"/>
      <c r="I30" s="360" t="s">
        <v>337</v>
      </c>
      <c r="J30" s="361"/>
      <c r="K30" s="233">
        <v>2</v>
      </c>
      <c r="L30" s="233"/>
      <c r="M30" s="233"/>
      <c r="N30" s="233">
        <v>2</v>
      </c>
      <c r="O30" s="234">
        <v>2</v>
      </c>
      <c r="P30" s="353" t="s">
        <v>338</v>
      </c>
      <c r="Q30" s="306"/>
      <c r="R30" s="20">
        <v>2</v>
      </c>
      <c r="S30" s="20"/>
      <c r="T30" s="20"/>
      <c r="U30" s="20">
        <v>2</v>
      </c>
      <c r="V30" s="25">
        <v>2</v>
      </c>
      <c r="W30" s="333"/>
      <c r="X30" s="300"/>
      <c r="Y30" s="20"/>
      <c r="Z30" s="20"/>
      <c r="AA30" s="20"/>
      <c r="AB30" s="20"/>
      <c r="AC30" s="25"/>
      <c r="AD30" s="332"/>
      <c r="AE30" s="319"/>
    </row>
    <row r="31" spans="1:31" ht="15.75">
      <c r="A31" s="335"/>
      <c r="B31" s="353" t="s">
        <v>339</v>
      </c>
      <c r="C31" s="306"/>
      <c r="D31" s="20">
        <v>2</v>
      </c>
      <c r="E31" s="20"/>
      <c r="F31" s="20"/>
      <c r="G31" s="20">
        <v>2</v>
      </c>
      <c r="H31" s="25">
        <v>2</v>
      </c>
      <c r="I31" s="358" t="s">
        <v>340</v>
      </c>
      <c r="J31" s="359"/>
      <c r="K31" s="233">
        <v>2</v>
      </c>
      <c r="L31" s="233"/>
      <c r="M31" s="233"/>
      <c r="N31" s="233">
        <v>2</v>
      </c>
      <c r="O31" s="234">
        <v>2</v>
      </c>
      <c r="P31" s="352" t="s">
        <v>342</v>
      </c>
      <c r="Q31" s="349"/>
      <c r="R31" s="20">
        <v>2</v>
      </c>
      <c r="S31" s="20"/>
      <c r="T31" s="20"/>
      <c r="U31" s="20">
        <v>2</v>
      </c>
      <c r="V31" s="25">
        <v>2</v>
      </c>
      <c r="W31" s="343"/>
      <c r="X31" s="344"/>
      <c r="Y31" s="50"/>
      <c r="Z31" s="20"/>
      <c r="AA31" s="20"/>
      <c r="AB31" s="12"/>
      <c r="AC31" s="13"/>
      <c r="AD31" s="332"/>
      <c r="AE31" s="319"/>
    </row>
    <row r="32" spans="1:31" ht="15.75">
      <c r="A32" s="335"/>
      <c r="B32" s="333" t="s">
        <v>288</v>
      </c>
      <c r="C32" s="300"/>
      <c r="D32" s="20">
        <v>2</v>
      </c>
      <c r="E32" s="20"/>
      <c r="F32" s="20"/>
      <c r="G32" s="12">
        <v>2</v>
      </c>
      <c r="H32" s="13">
        <v>2</v>
      </c>
      <c r="I32" s="340"/>
      <c r="J32" s="341"/>
      <c r="K32" s="20"/>
      <c r="L32" s="20"/>
      <c r="M32" s="20"/>
      <c r="N32" s="20"/>
      <c r="O32" s="25"/>
      <c r="P32" s="352"/>
      <c r="Q32" s="349"/>
      <c r="R32" s="20"/>
      <c r="S32" s="20"/>
      <c r="T32" s="20"/>
      <c r="U32" s="20"/>
      <c r="V32" s="25"/>
      <c r="W32" s="343"/>
      <c r="X32" s="344"/>
      <c r="Y32" s="50"/>
      <c r="Z32" s="20"/>
      <c r="AA32" s="20"/>
      <c r="AB32" s="12"/>
      <c r="AC32" s="13"/>
      <c r="AD32" s="332"/>
      <c r="AE32" s="319"/>
    </row>
    <row r="33" spans="1:31" ht="15.75">
      <c r="A33" s="335"/>
      <c r="B33" s="339" t="s">
        <v>343</v>
      </c>
      <c r="C33" s="317"/>
      <c r="D33" s="20">
        <v>2</v>
      </c>
      <c r="E33" s="20"/>
      <c r="F33" s="20"/>
      <c r="G33" s="12">
        <v>2</v>
      </c>
      <c r="H33" s="13">
        <v>2</v>
      </c>
      <c r="I33" s="47"/>
      <c r="J33" s="43"/>
      <c r="K33" s="20"/>
      <c r="L33" s="20"/>
      <c r="M33" s="20"/>
      <c r="N33" s="20"/>
      <c r="O33" s="25"/>
      <c r="P33" s="51"/>
      <c r="Q33" s="7"/>
      <c r="R33" s="31"/>
      <c r="S33" s="31"/>
      <c r="T33" s="31"/>
      <c r="U33" s="20"/>
      <c r="V33" s="25"/>
      <c r="W33" s="48"/>
      <c r="X33" s="49"/>
      <c r="Y33" s="50"/>
      <c r="Z33" s="31"/>
      <c r="AA33" s="31"/>
      <c r="AB33" s="37"/>
      <c r="AC33" s="38"/>
      <c r="AD33" s="332"/>
      <c r="AE33" s="319"/>
    </row>
    <row r="34" spans="1:31" ht="15.75">
      <c r="A34" s="335"/>
      <c r="B34" s="339"/>
      <c r="C34" s="317"/>
      <c r="D34" s="20"/>
      <c r="E34" s="20"/>
      <c r="F34" s="20"/>
      <c r="G34" s="12"/>
      <c r="H34" s="13"/>
      <c r="I34" s="340"/>
      <c r="J34" s="341"/>
      <c r="K34" s="20"/>
      <c r="L34" s="20"/>
      <c r="M34" s="20"/>
      <c r="N34" s="20"/>
      <c r="O34" s="25"/>
      <c r="P34" s="342"/>
      <c r="Q34" s="341"/>
      <c r="R34" s="31"/>
      <c r="S34" s="31"/>
      <c r="T34" s="31"/>
      <c r="U34" s="20"/>
      <c r="V34" s="25"/>
      <c r="W34" s="343"/>
      <c r="X34" s="344"/>
      <c r="Y34" s="50"/>
      <c r="Z34" s="31"/>
      <c r="AA34" s="31"/>
      <c r="AB34" s="37"/>
      <c r="AC34" s="38"/>
      <c r="AD34" s="332"/>
      <c r="AE34" s="319"/>
    </row>
    <row r="35" spans="1:31" ht="16.5" thickBot="1">
      <c r="A35" s="336"/>
      <c r="B35" s="323" t="s">
        <v>344</v>
      </c>
      <c r="C35" s="271"/>
      <c r="D35" s="324"/>
      <c r="E35" s="26">
        <f>SUM(E28:E34)</f>
        <v>8</v>
      </c>
      <c r="F35" s="26">
        <f>SUM(F28:F34)</f>
        <v>8</v>
      </c>
      <c r="G35" s="26">
        <f>SUM(G28:G34)</f>
        <v>6</v>
      </c>
      <c r="H35" s="27">
        <f>SUM(H28:H34)</f>
        <v>6</v>
      </c>
      <c r="I35" s="271" t="s">
        <v>344</v>
      </c>
      <c r="J35" s="271"/>
      <c r="K35" s="324"/>
      <c r="L35" s="26">
        <f>SUM(L28:L34)</f>
        <v>6</v>
      </c>
      <c r="M35" s="26">
        <f>SUM(M28:M34)</f>
        <v>6</v>
      </c>
      <c r="N35" s="26">
        <f>SUM(N30:N34)</f>
        <v>4</v>
      </c>
      <c r="O35" s="27">
        <f>SUM(O30:O34)</f>
        <v>4</v>
      </c>
      <c r="P35" s="325" t="s">
        <v>344</v>
      </c>
      <c r="Q35" s="326"/>
      <c r="R35" s="327"/>
      <c r="S35" s="26">
        <f>SUM(S28:S34)</f>
        <v>4</v>
      </c>
      <c r="T35" s="26">
        <f>SUM(T28:T34)</f>
        <v>4</v>
      </c>
      <c r="U35" s="31">
        <f>SUM(U28:U34)</f>
        <v>4</v>
      </c>
      <c r="V35" s="27">
        <f>SUM(V28:V34)</f>
        <v>4</v>
      </c>
      <c r="W35" s="323" t="s">
        <v>344</v>
      </c>
      <c r="X35" s="271"/>
      <c r="Y35" s="324"/>
      <c r="Z35" s="26">
        <f>SUM(Z28:Z32)</f>
        <v>9</v>
      </c>
      <c r="AA35" s="26">
        <f>SUM(AA28:AA32)</f>
        <v>40</v>
      </c>
      <c r="AB35" s="26">
        <v>9</v>
      </c>
      <c r="AC35" s="27">
        <v>40</v>
      </c>
      <c r="AD35" s="337"/>
      <c r="AE35" s="338"/>
    </row>
    <row r="36" spans="1:31" ht="15.75">
      <c r="A36" s="328" t="s">
        <v>345</v>
      </c>
      <c r="B36" s="403" t="s">
        <v>346</v>
      </c>
      <c r="C36" s="404"/>
      <c r="D36" s="14">
        <v>3</v>
      </c>
      <c r="E36" s="14">
        <v>2</v>
      </c>
      <c r="F36" s="14">
        <v>2</v>
      </c>
      <c r="G36" s="14"/>
      <c r="H36" s="15"/>
      <c r="I36" s="313" t="s">
        <v>347</v>
      </c>
      <c r="J36" s="314"/>
      <c r="K36" s="14">
        <v>3</v>
      </c>
      <c r="L36" s="14">
        <v>2</v>
      </c>
      <c r="M36" s="14">
        <v>2</v>
      </c>
      <c r="N36" s="14"/>
      <c r="O36" s="227"/>
      <c r="P36" s="370" t="s">
        <v>348</v>
      </c>
      <c r="Q36" s="405"/>
      <c r="R36" s="14">
        <v>3</v>
      </c>
      <c r="S36" s="14">
        <v>2</v>
      </c>
      <c r="T36" s="14">
        <v>2</v>
      </c>
      <c r="U36" s="14"/>
      <c r="V36" s="15"/>
      <c r="W36" s="309"/>
      <c r="X36" s="341"/>
      <c r="Y36" s="18"/>
      <c r="Z36" s="14"/>
      <c r="AA36" s="14"/>
      <c r="AB36" s="14"/>
      <c r="AC36" s="15"/>
      <c r="AD36" s="331">
        <f>E66+G66+L66+N66+S66+U66+Z66+AB66</f>
        <v>33</v>
      </c>
      <c r="AE36" s="318">
        <f>F66+H66+M66+O66+T66+V66+AA66+AC66</f>
        <v>33</v>
      </c>
    </row>
    <row r="37" spans="1:31" ht="15.75">
      <c r="A37" s="329"/>
      <c r="B37" s="353" t="s">
        <v>349</v>
      </c>
      <c r="C37" s="306"/>
      <c r="D37" s="52">
        <v>3</v>
      </c>
      <c r="E37" s="52">
        <v>2</v>
      </c>
      <c r="F37" s="52">
        <v>2</v>
      </c>
      <c r="G37" s="20"/>
      <c r="H37" s="25"/>
      <c r="I37" s="313" t="s">
        <v>18</v>
      </c>
      <c r="J37" s="314"/>
      <c r="K37" s="20">
        <v>3</v>
      </c>
      <c r="L37" s="20">
        <v>2</v>
      </c>
      <c r="M37" s="20">
        <v>2</v>
      </c>
      <c r="N37" s="20"/>
      <c r="O37" s="21"/>
      <c r="P37" s="315" t="s">
        <v>350</v>
      </c>
      <c r="Q37" s="316"/>
      <c r="R37" s="20">
        <v>3</v>
      </c>
      <c r="S37" s="20">
        <v>1</v>
      </c>
      <c r="T37" s="20">
        <v>1</v>
      </c>
      <c r="U37" s="20"/>
      <c r="V37" s="25"/>
      <c r="W37" s="382"/>
      <c r="X37" s="383"/>
      <c r="Y37" s="56"/>
      <c r="Z37" s="56"/>
      <c r="AA37" s="45"/>
      <c r="AB37" s="57"/>
      <c r="AC37" s="25"/>
      <c r="AD37" s="332"/>
      <c r="AE37" s="319"/>
    </row>
    <row r="38" spans="1:31" ht="15.75">
      <c r="A38" s="329"/>
      <c r="B38" s="353" t="s">
        <v>351</v>
      </c>
      <c r="C38" s="306"/>
      <c r="D38" s="20">
        <v>3</v>
      </c>
      <c r="E38" s="20">
        <v>2</v>
      </c>
      <c r="F38" s="20">
        <v>2</v>
      </c>
      <c r="G38" s="20"/>
      <c r="H38" s="25"/>
      <c r="I38" s="313" t="s">
        <v>352</v>
      </c>
      <c r="J38" s="341"/>
      <c r="K38" s="20">
        <v>3</v>
      </c>
      <c r="L38" s="20">
        <v>2</v>
      </c>
      <c r="M38" s="20">
        <v>2</v>
      </c>
      <c r="N38" s="20"/>
      <c r="O38" s="21"/>
      <c r="P38" s="315" t="s">
        <v>353</v>
      </c>
      <c r="Q38" s="316"/>
      <c r="R38" s="12">
        <v>3</v>
      </c>
      <c r="S38" s="12">
        <v>2</v>
      </c>
      <c r="T38" s="12">
        <v>2</v>
      </c>
      <c r="U38" s="20"/>
      <c r="V38" s="25"/>
      <c r="W38" s="382"/>
      <c r="X38" s="383"/>
      <c r="Y38" s="56"/>
      <c r="Z38" s="56"/>
      <c r="AA38" s="45"/>
      <c r="AB38" s="20"/>
      <c r="AC38" s="25"/>
      <c r="AD38" s="332"/>
      <c r="AE38" s="319"/>
    </row>
    <row r="39" spans="1:31" ht="15.75">
      <c r="A39" s="329"/>
      <c r="B39" s="339" t="s">
        <v>354</v>
      </c>
      <c r="C39" s="317"/>
      <c r="D39" s="20">
        <v>3</v>
      </c>
      <c r="E39" s="20">
        <v>2</v>
      </c>
      <c r="F39" s="20">
        <v>2</v>
      </c>
      <c r="G39" s="20"/>
      <c r="H39" s="25"/>
      <c r="I39" s="342" t="s">
        <v>355</v>
      </c>
      <c r="J39" s="349"/>
      <c r="K39" s="20">
        <v>3</v>
      </c>
      <c r="L39" s="12">
        <v>2</v>
      </c>
      <c r="M39" s="12">
        <v>2</v>
      </c>
      <c r="N39" s="20"/>
      <c r="O39" s="161"/>
      <c r="P39" s="315" t="s">
        <v>356</v>
      </c>
      <c r="Q39" s="316"/>
      <c r="R39" s="12">
        <v>3</v>
      </c>
      <c r="S39" s="12">
        <v>2</v>
      </c>
      <c r="T39" s="12">
        <v>2</v>
      </c>
      <c r="U39" s="20"/>
      <c r="V39" s="22"/>
      <c r="W39" s="342"/>
      <c r="X39" s="349"/>
      <c r="Y39" s="20"/>
      <c r="Z39" s="20"/>
      <c r="AA39" s="20"/>
      <c r="AB39" s="20"/>
      <c r="AC39" s="25"/>
      <c r="AD39" s="332"/>
      <c r="AE39" s="319"/>
    </row>
    <row r="40" spans="1:31" ht="15.75">
      <c r="A40" s="329"/>
      <c r="B40" s="339" t="s">
        <v>357</v>
      </c>
      <c r="C40" s="317"/>
      <c r="D40" s="20">
        <v>2</v>
      </c>
      <c r="E40" s="20">
        <v>2</v>
      </c>
      <c r="F40" s="20">
        <v>2</v>
      </c>
      <c r="G40" s="20"/>
      <c r="H40" s="25"/>
      <c r="I40" s="306" t="s">
        <v>358</v>
      </c>
      <c r="J40" s="406"/>
      <c r="K40" s="20">
        <v>3</v>
      </c>
      <c r="L40" s="12">
        <v>2</v>
      </c>
      <c r="M40" s="12">
        <v>2</v>
      </c>
      <c r="N40" s="20"/>
      <c r="O40" s="161"/>
      <c r="P40" s="352" t="s">
        <v>359</v>
      </c>
      <c r="Q40" s="349"/>
      <c r="R40" s="12">
        <v>3</v>
      </c>
      <c r="S40" s="12">
        <v>2</v>
      </c>
      <c r="T40" s="12">
        <v>2</v>
      </c>
      <c r="U40" s="20"/>
      <c r="V40" s="22"/>
      <c r="W40" s="309"/>
      <c r="X40" s="341"/>
      <c r="Y40" s="20"/>
      <c r="Z40" s="20"/>
      <c r="AA40" s="20"/>
      <c r="AB40" s="20"/>
      <c r="AC40" s="25"/>
      <c r="AD40" s="332"/>
      <c r="AE40" s="319"/>
    </row>
    <row r="41" spans="1:31" ht="15.75">
      <c r="A41" s="329"/>
      <c r="B41" s="379" t="s">
        <v>360</v>
      </c>
      <c r="C41" s="314"/>
      <c r="D41" s="20">
        <v>3</v>
      </c>
      <c r="E41" s="20">
        <v>2</v>
      </c>
      <c r="F41" s="20">
        <v>2</v>
      </c>
      <c r="G41" s="20"/>
      <c r="H41" s="25"/>
      <c r="I41" s="303" t="s">
        <v>361</v>
      </c>
      <c r="J41" s="306"/>
      <c r="K41" s="52">
        <v>3</v>
      </c>
      <c r="L41" s="12">
        <v>2</v>
      </c>
      <c r="M41" s="12">
        <v>2</v>
      </c>
      <c r="N41" s="45"/>
      <c r="O41" s="228"/>
      <c r="P41" s="333" t="s">
        <v>362</v>
      </c>
      <c r="Q41" s="300"/>
      <c r="R41" s="12">
        <v>3</v>
      </c>
      <c r="S41" s="20">
        <v>2</v>
      </c>
      <c r="T41" s="20">
        <v>2</v>
      </c>
      <c r="U41" s="20"/>
      <c r="V41" s="22"/>
      <c r="W41" s="382"/>
      <c r="X41" s="383"/>
      <c r="Y41" s="20"/>
      <c r="Z41" s="20"/>
      <c r="AA41" s="20"/>
      <c r="AB41" s="20"/>
      <c r="AC41" s="25"/>
      <c r="AD41" s="332"/>
      <c r="AE41" s="319"/>
    </row>
    <row r="42" spans="1:31" ht="15.75">
      <c r="A42" s="329"/>
      <c r="B42" s="353" t="s">
        <v>363</v>
      </c>
      <c r="C42" s="306"/>
      <c r="D42" s="20">
        <v>3</v>
      </c>
      <c r="E42" s="20">
        <v>2</v>
      </c>
      <c r="F42" s="20">
        <v>2</v>
      </c>
      <c r="G42" s="20"/>
      <c r="H42" s="25"/>
      <c r="I42" s="313" t="s">
        <v>481</v>
      </c>
      <c r="J42" s="314"/>
      <c r="K42" s="20">
        <v>3</v>
      </c>
      <c r="L42" s="12">
        <v>2</v>
      </c>
      <c r="M42" s="12">
        <v>2</v>
      </c>
      <c r="N42" s="20"/>
      <c r="O42" s="21"/>
      <c r="P42" s="315" t="s">
        <v>364</v>
      </c>
      <c r="Q42" s="316"/>
      <c r="R42" s="18">
        <v>2</v>
      </c>
      <c r="S42" s="18">
        <v>2</v>
      </c>
      <c r="T42" s="18">
        <v>2</v>
      </c>
      <c r="U42" s="45"/>
      <c r="V42" s="59"/>
      <c r="W42" s="382"/>
      <c r="X42" s="383"/>
      <c r="Y42" s="20"/>
      <c r="Z42" s="20"/>
      <c r="AA42" s="20"/>
      <c r="AB42" s="20"/>
      <c r="AC42" s="25"/>
      <c r="AD42" s="332"/>
      <c r="AE42" s="319"/>
    </row>
    <row r="43" spans="1:31" ht="15.75">
      <c r="A43" s="329"/>
      <c r="B43" s="353" t="s">
        <v>365</v>
      </c>
      <c r="C43" s="306"/>
      <c r="D43" s="44">
        <v>3</v>
      </c>
      <c r="E43" s="52">
        <v>2</v>
      </c>
      <c r="F43" s="52">
        <v>2</v>
      </c>
      <c r="G43" s="20"/>
      <c r="H43" s="25"/>
      <c r="I43" s="407" t="s">
        <v>366</v>
      </c>
      <c r="J43" s="408"/>
      <c r="K43" s="235">
        <v>3</v>
      </c>
      <c r="L43" s="235">
        <v>2</v>
      </c>
      <c r="M43" s="235">
        <v>2</v>
      </c>
      <c r="N43" s="235">
        <v>2</v>
      </c>
      <c r="O43" s="236">
        <v>2</v>
      </c>
      <c r="P43" s="315" t="s">
        <v>367</v>
      </c>
      <c r="Q43" s="316"/>
      <c r="R43" s="52">
        <v>3</v>
      </c>
      <c r="S43" s="52">
        <v>4</v>
      </c>
      <c r="T43" s="61">
        <v>4</v>
      </c>
      <c r="U43" s="52"/>
      <c r="V43" s="62"/>
      <c r="W43" s="309"/>
      <c r="X43" s="341"/>
      <c r="Y43" s="20"/>
      <c r="Z43" s="20"/>
      <c r="AA43" s="20"/>
      <c r="AB43" s="20"/>
      <c r="AC43" s="25"/>
      <c r="AD43" s="332"/>
      <c r="AE43" s="319"/>
    </row>
    <row r="44" spans="1:31" ht="15.75">
      <c r="A44" s="329"/>
      <c r="B44" s="315" t="s">
        <v>368</v>
      </c>
      <c r="C44" s="316"/>
      <c r="D44" s="44">
        <v>3</v>
      </c>
      <c r="E44" s="52">
        <v>2</v>
      </c>
      <c r="F44" s="52">
        <v>2</v>
      </c>
      <c r="G44" s="20"/>
      <c r="H44" s="25"/>
      <c r="I44" s="411" t="s">
        <v>369</v>
      </c>
      <c r="J44" s="316"/>
      <c r="K44" s="41">
        <v>3</v>
      </c>
      <c r="L44" s="41">
        <v>2</v>
      </c>
      <c r="M44" s="41">
        <v>2</v>
      </c>
      <c r="N44" s="41"/>
      <c r="O44" s="229"/>
      <c r="P44" s="315" t="s">
        <v>370</v>
      </c>
      <c r="Q44" s="316"/>
      <c r="R44" s="52">
        <v>3</v>
      </c>
      <c r="S44" s="20">
        <v>2</v>
      </c>
      <c r="T44" s="20">
        <v>2</v>
      </c>
      <c r="U44" s="52"/>
      <c r="V44" s="62"/>
      <c r="W44" s="42"/>
      <c r="X44" s="43"/>
      <c r="Y44" s="20"/>
      <c r="Z44" s="20"/>
      <c r="AA44" s="20"/>
      <c r="AB44" s="20"/>
      <c r="AC44" s="25"/>
      <c r="AD44" s="332"/>
      <c r="AE44" s="319"/>
    </row>
    <row r="45" spans="1:31" ht="15.75">
      <c r="A45" s="329"/>
      <c r="B45" s="353" t="s">
        <v>9</v>
      </c>
      <c r="C45" s="306"/>
      <c r="D45" s="20">
        <v>3</v>
      </c>
      <c r="E45" s="20">
        <v>2</v>
      </c>
      <c r="F45" s="20">
        <v>2</v>
      </c>
      <c r="G45" s="20"/>
      <c r="H45" s="25"/>
      <c r="I45" s="309" t="s">
        <v>373</v>
      </c>
      <c r="J45" s="317"/>
      <c r="K45" s="12">
        <v>3</v>
      </c>
      <c r="L45" s="20">
        <v>2</v>
      </c>
      <c r="M45" s="20">
        <v>2</v>
      </c>
      <c r="N45" s="41"/>
      <c r="O45" s="229"/>
      <c r="P45" s="315" t="s">
        <v>374</v>
      </c>
      <c r="Q45" s="316"/>
      <c r="R45" s="52">
        <v>3</v>
      </c>
      <c r="S45" s="20">
        <v>2</v>
      </c>
      <c r="T45" s="20">
        <v>2</v>
      </c>
      <c r="U45" s="52"/>
      <c r="V45" s="62"/>
      <c r="W45" s="42"/>
      <c r="X45" s="43"/>
      <c r="Y45" s="20"/>
      <c r="Z45" s="20"/>
      <c r="AA45" s="20"/>
      <c r="AB45" s="20"/>
      <c r="AC45" s="25"/>
      <c r="AD45" s="332"/>
      <c r="AE45" s="319"/>
    </row>
    <row r="46" spans="1:31" ht="15.75">
      <c r="A46" s="329"/>
      <c r="B46" s="315" t="s">
        <v>375</v>
      </c>
      <c r="C46" s="316"/>
      <c r="D46" s="44">
        <v>3</v>
      </c>
      <c r="E46" s="52"/>
      <c r="F46" s="52"/>
      <c r="G46" s="20">
        <v>2</v>
      </c>
      <c r="H46" s="25">
        <v>2</v>
      </c>
      <c r="I46" s="342" t="s">
        <v>372</v>
      </c>
      <c r="J46" s="349"/>
      <c r="K46" s="12">
        <v>3</v>
      </c>
      <c r="L46" s="20">
        <v>2</v>
      </c>
      <c r="M46" s="20">
        <v>2</v>
      </c>
      <c r="N46" s="41"/>
      <c r="O46" s="229"/>
      <c r="P46" s="53" t="s">
        <v>376</v>
      </c>
      <c r="Q46" s="34"/>
      <c r="R46" s="52">
        <v>3</v>
      </c>
      <c r="S46" s="20">
        <v>2</v>
      </c>
      <c r="T46" s="20">
        <v>2</v>
      </c>
      <c r="U46" s="52"/>
      <c r="V46" s="62"/>
      <c r="W46" s="42"/>
      <c r="X46" s="43"/>
      <c r="Y46" s="20"/>
      <c r="Z46" s="20"/>
      <c r="AA46" s="20"/>
      <c r="AB46" s="20"/>
      <c r="AC46" s="25"/>
      <c r="AD46" s="332"/>
      <c r="AE46" s="319"/>
    </row>
    <row r="47" spans="1:31" ht="15.75">
      <c r="A47" s="329"/>
      <c r="B47" s="353" t="s">
        <v>262</v>
      </c>
      <c r="C47" s="304"/>
      <c r="D47" s="20">
        <v>3</v>
      </c>
      <c r="E47" s="20"/>
      <c r="F47" s="20"/>
      <c r="G47" s="20">
        <v>2</v>
      </c>
      <c r="H47" s="25">
        <v>2</v>
      </c>
      <c r="I47" s="309" t="s">
        <v>373</v>
      </c>
      <c r="J47" s="317"/>
      <c r="K47" s="12">
        <v>3</v>
      </c>
      <c r="L47" s="20">
        <v>2</v>
      </c>
      <c r="M47" s="20">
        <v>2</v>
      </c>
      <c r="N47" s="41"/>
      <c r="O47" s="229"/>
      <c r="P47" s="315" t="s">
        <v>374</v>
      </c>
      <c r="Q47" s="316"/>
      <c r="R47" s="52">
        <v>3</v>
      </c>
      <c r="S47" s="20">
        <v>2</v>
      </c>
      <c r="T47" s="20">
        <v>2</v>
      </c>
      <c r="U47" s="52"/>
      <c r="V47" s="62"/>
      <c r="W47" s="42"/>
      <c r="X47" s="43"/>
      <c r="Y47" s="20"/>
      <c r="Z47" s="20"/>
      <c r="AA47" s="20"/>
      <c r="AB47" s="20"/>
      <c r="AC47" s="25"/>
      <c r="AD47" s="332"/>
      <c r="AE47" s="319"/>
    </row>
    <row r="48" spans="1:31" ht="15.75">
      <c r="A48" s="329"/>
      <c r="B48" s="333" t="s">
        <v>113</v>
      </c>
      <c r="C48" s="412"/>
      <c r="D48" s="20">
        <v>3</v>
      </c>
      <c r="E48" s="12"/>
      <c r="F48" s="12"/>
      <c r="G48" s="20">
        <v>2</v>
      </c>
      <c r="H48" s="25">
        <v>2</v>
      </c>
      <c r="I48" s="342" t="s">
        <v>484</v>
      </c>
      <c r="J48" s="349"/>
      <c r="K48" s="12">
        <v>3</v>
      </c>
      <c r="L48" s="20">
        <v>2</v>
      </c>
      <c r="M48" s="20">
        <v>2</v>
      </c>
      <c r="N48" s="41"/>
      <c r="O48" s="229"/>
      <c r="P48" s="352" t="s">
        <v>377</v>
      </c>
      <c r="Q48" s="349"/>
      <c r="R48" s="12">
        <v>3</v>
      </c>
      <c r="S48" s="20">
        <v>2</v>
      </c>
      <c r="T48" s="20">
        <v>2</v>
      </c>
      <c r="U48" s="12"/>
      <c r="V48" s="13"/>
      <c r="W48" s="309"/>
      <c r="X48" s="341"/>
      <c r="Y48" s="20"/>
      <c r="Z48" s="20"/>
      <c r="AA48" s="20"/>
      <c r="AB48" s="20"/>
      <c r="AC48" s="25"/>
      <c r="AD48" s="332"/>
      <c r="AE48" s="319"/>
    </row>
    <row r="49" spans="1:31" ht="15.75">
      <c r="A49" s="329"/>
      <c r="B49" s="315" t="s">
        <v>381</v>
      </c>
      <c r="C49" s="316"/>
      <c r="D49" s="63">
        <v>3</v>
      </c>
      <c r="E49" s="56"/>
      <c r="F49" s="56"/>
      <c r="G49" s="63">
        <v>4</v>
      </c>
      <c r="H49" s="64">
        <v>4</v>
      </c>
      <c r="I49" s="401" t="s">
        <v>485</v>
      </c>
      <c r="J49" s="402"/>
      <c r="K49" s="237">
        <v>3</v>
      </c>
      <c r="L49" s="233"/>
      <c r="M49" s="233"/>
      <c r="N49" s="237">
        <v>2</v>
      </c>
      <c r="O49" s="238">
        <v>2</v>
      </c>
      <c r="P49" s="352" t="s">
        <v>379</v>
      </c>
      <c r="Q49" s="349"/>
      <c r="R49" s="12">
        <v>3</v>
      </c>
      <c r="S49" s="20">
        <v>2</v>
      </c>
      <c r="T49" s="20">
        <v>2</v>
      </c>
      <c r="U49" s="12"/>
      <c r="V49" s="13"/>
      <c r="W49" s="42"/>
      <c r="X49" s="43"/>
      <c r="Y49" s="20"/>
      <c r="Z49" s="20"/>
      <c r="AA49" s="20"/>
      <c r="AB49" s="20"/>
      <c r="AC49" s="25"/>
      <c r="AD49" s="332"/>
      <c r="AE49" s="319"/>
    </row>
    <row r="50" spans="1:31" ht="15.75">
      <c r="A50" s="329"/>
      <c r="B50" s="333" t="s">
        <v>97</v>
      </c>
      <c r="C50" s="300"/>
      <c r="D50" s="20">
        <v>3</v>
      </c>
      <c r="E50" s="20"/>
      <c r="F50" s="20"/>
      <c r="G50" s="20">
        <v>2</v>
      </c>
      <c r="H50" s="25">
        <v>2</v>
      </c>
      <c r="I50" s="342" t="s">
        <v>482</v>
      </c>
      <c r="J50" s="349"/>
      <c r="K50" s="12">
        <v>3</v>
      </c>
      <c r="L50" s="20"/>
      <c r="M50" s="20"/>
      <c r="N50" s="12">
        <v>2</v>
      </c>
      <c r="O50" s="65">
        <v>2</v>
      </c>
      <c r="P50" s="352" t="s">
        <v>380</v>
      </c>
      <c r="Q50" s="349"/>
      <c r="R50" s="12">
        <v>3</v>
      </c>
      <c r="S50" s="20">
        <v>4</v>
      </c>
      <c r="T50" s="20">
        <v>4</v>
      </c>
      <c r="U50" s="12"/>
      <c r="V50" s="13"/>
      <c r="W50" s="42"/>
      <c r="X50" s="43"/>
      <c r="Y50" s="20"/>
      <c r="Z50" s="20"/>
      <c r="AA50" s="20"/>
      <c r="AB50" s="20"/>
      <c r="AC50" s="25"/>
      <c r="AD50" s="332"/>
      <c r="AE50" s="319"/>
    </row>
    <row r="51" spans="1:31" ht="15.75">
      <c r="A51" s="329"/>
      <c r="B51" s="353" t="s">
        <v>287</v>
      </c>
      <c r="C51" s="306"/>
      <c r="D51" s="20">
        <v>3</v>
      </c>
      <c r="E51" s="20"/>
      <c r="F51" s="20"/>
      <c r="G51" s="20">
        <v>2</v>
      </c>
      <c r="H51" s="25">
        <v>2</v>
      </c>
      <c r="I51" s="342" t="s">
        <v>384</v>
      </c>
      <c r="J51" s="349"/>
      <c r="K51" s="12">
        <v>3</v>
      </c>
      <c r="L51" s="20"/>
      <c r="M51" s="20"/>
      <c r="N51" s="12">
        <v>2</v>
      </c>
      <c r="O51" s="65">
        <v>2</v>
      </c>
      <c r="P51" s="409" t="s">
        <v>382</v>
      </c>
      <c r="Q51" s="410"/>
      <c r="R51" s="20">
        <v>3</v>
      </c>
      <c r="S51" s="31"/>
      <c r="T51" s="20"/>
      <c r="U51" s="20">
        <v>2</v>
      </c>
      <c r="V51" s="25">
        <v>2</v>
      </c>
      <c r="W51" s="42"/>
      <c r="X51" s="43"/>
      <c r="Y51" s="20"/>
      <c r="Z51" s="20"/>
      <c r="AA51" s="20"/>
      <c r="AB51" s="20"/>
      <c r="AC51" s="25"/>
      <c r="AD51" s="332"/>
      <c r="AE51" s="319"/>
    </row>
    <row r="52" spans="1:31" ht="15.75">
      <c r="A52" s="329"/>
      <c r="B52" s="339" t="s">
        <v>93</v>
      </c>
      <c r="C52" s="310"/>
      <c r="D52" s="12">
        <v>3</v>
      </c>
      <c r="E52" s="20"/>
      <c r="F52" s="20"/>
      <c r="G52" s="12">
        <v>2</v>
      </c>
      <c r="H52" s="13">
        <v>2</v>
      </c>
      <c r="I52" s="342" t="s">
        <v>387</v>
      </c>
      <c r="J52" s="349"/>
      <c r="K52" s="12">
        <v>3</v>
      </c>
      <c r="L52" s="20"/>
      <c r="M52" s="20"/>
      <c r="N52" s="12">
        <v>2</v>
      </c>
      <c r="O52" s="65">
        <v>2</v>
      </c>
      <c r="P52" s="352" t="s">
        <v>385</v>
      </c>
      <c r="Q52" s="349"/>
      <c r="R52" s="12">
        <v>3</v>
      </c>
      <c r="S52" s="20"/>
      <c r="T52" s="20"/>
      <c r="U52" s="12">
        <v>2</v>
      </c>
      <c r="V52" s="13">
        <v>2</v>
      </c>
      <c r="W52" s="378"/>
      <c r="X52" s="296"/>
      <c r="Y52" s="20"/>
      <c r="Z52" s="20"/>
      <c r="AA52" s="20"/>
      <c r="AB52" s="20"/>
      <c r="AC52" s="25"/>
      <c r="AD52" s="332"/>
      <c r="AE52" s="319"/>
    </row>
    <row r="53" spans="1:31" ht="15.75">
      <c r="A53" s="329"/>
      <c r="B53" s="339" t="s">
        <v>229</v>
      </c>
      <c r="C53" s="310"/>
      <c r="D53" s="12">
        <v>3</v>
      </c>
      <c r="E53" s="20"/>
      <c r="F53" s="20" t="s">
        <v>391</v>
      </c>
      <c r="G53" s="12">
        <v>2</v>
      </c>
      <c r="H53" s="13">
        <v>2</v>
      </c>
      <c r="I53" s="309" t="s">
        <v>389</v>
      </c>
      <c r="J53" s="317"/>
      <c r="K53" s="20">
        <v>3</v>
      </c>
      <c r="L53" s="57"/>
      <c r="M53" s="57"/>
      <c r="N53" s="12">
        <v>2</v>
      </c>
      <c r="O53" s="65">
        <v>2</v>
      </c>
      <c r="P53" s="379" t="s">
        <v>388</v>
      </c>
      <c r="Q53" s="341"/>
      <c r="R53" s="31">
        <v>3</v>
      </c>
      <c r="S53" s="20"/>
      <c r="T53" s="20"/>
      <c r="U53" s="31">
        <v>2</v>
      </c>
      <c r="V53" s="32">
        <v>2</v>
      </c>
      <c r="W53" s="378"/>
      <c r="X53" s="296"/>
      <c r="Y53" s="20"/>
      <c r="Z53" s="20"/>
      <c r="AA53" s="20"/>
      <c r="AB53" s="20"/>
      <c r="AC53" s="25"/>
      <c r="AD53" s="332"/>
      <c r="AE53" s="319"/>
    </row>
    <row r="54" spans="1:31" ht="15.75">
      <c r="A54" s="329"/>
      <c r="B54" s="379" t="s">
        <v>15</v>
      </c>
      <c r="C54" s="314"/>
      <c r="D54" s="20">
        <v>3</v>
      </c>
      <c r="E54" s="57"/>
      <c r="F54" s="57"/>
      <c r="G54" s="20">
        <v>2</v>
      </c>
      <c r="H54" s="25">
        <v>2</v>
      </c>
      <c r="I54" s="313" t="s">
        <v>392</v>
      </c>
      <c r="J54" s="306"/>
      <c r="K54" s="20">
        <v>3</v>
      </c>
      <c r="L54" s="20"/>
      <c r="M54" s="20"/>
      <c r="N54" s="20">
        <v>2</v>
      </c>
      <c r="O54" s="21">
        <v>2</v>
      </c>
      <c r="P54" s="350" t="s">
        <v>390</v>
      </c>
      <c r="Q54" s="351"/>
      <c r="R54" s="31">
        <v>3</v>
      </c>
      <c r="S54" s="31"/>
      <c r="T54" s="31"/>
      <c r="U54" s="31">
        <v>2</v>
      </c>
      <c r="V54" s="32">
        <v>2</v>
      </c>
      <c r="W54" s="378"/>
      <c r="X54" s="296"/>
      <c r="Y54" s="20"/>
      <c r="Z54" s="20"/>
      <c r="AA54" s="20"/>
      <c r="AB54" s="20"/>
      <c r="AC54" s="25"/>
      <c r="AD54" s="332"/>
      <c r="AE54" s="319"/>
    </row>
    <row r="55" spans="1:31" ht="15.75">
      <c r="A55" s="329"/>
      <c r="B55" s="379" t="s">
        <v>150</v>
      </c>
      <c r="C55" s="304"/>
      <c r="D55" s="20">
        <v>3</v>
      </c>
      <c r="E55" s="57"/>
      <c r="F55" s="57"/>
      <c r="G55" s="20">
        <v>2</v>
      </c>
      <c r="H55" s="25">
        <v>2</v>
      </c>
      <c r="I55" s="303" t="s">
        <v>394</v>
      </c>
      <c r="J55" s="306"/>
      <c r="K55" s="20">
        <v>3</v>
      </c>
      <c r="L55" s="20"/>
      <c r="M55" s="20"/>
      <c r="N55" s="20">
        <v>2</v>
      </c>
      <c r="O55" s="21">
        <v>2</v>
      </c>
      <c r="P55" s="333" t="s">
        <v>393</v>
      </c>
      <c r="Q55" s="300"/>
      <c r="R55" s="12">
        <v>3</v>
      </c>
      <c r="S55" s="20"/>
      <c r="T55" s="20"/>
      <c r="U55" s="12">
        <v>2</v>
      </c>
      <c r="V55" s="13">
        <v>2</v>
      </c>
      <c r="W55" s="378"/>
      <c r="X55" s="296"/>
      <c r="Y55" s="20"/>
      <c r="Z55" s="20"/>
      <c r="AA55" s="20"/>
      <c r="AB55" s="20"/>
      <c r="AC55" s="25"/>
      <c r="AD55" s="332"/>
      <c r="AE55" s="319"/>
    </row>
    <row r="56" spans="1:31" ht="15.75">
      <c r="A56" s="329"/>
      <c r="B56" s="320" t="s">
        <v>76</v>
      </c>
      <c r="C56" s="310"/>
      <c r="D56" s="20">
        <v>3</v>
      </c>
      <c r="E56" s="67"/>
      <c r="F56" s="67"/>
      <c r="G56" s="20">
        <v>2</v>
      </c>
      <c r="H56" s="25">
        <v>2</v>
      </c>
      <c r="I56" s="342" t="s">
        <v>396</v>
      </c>
      <c r="J56" s="349"/>
      <c r="K56" s="20">
        <v>3</v>
      </c>
      <c r="L56" s="20"/>
      <c r="M56" s="20"/>
      <c r="N56" s="20">
        <v>2</v>
      </c>
      <c r="O56" s="21">
        <v>2</v>
      </c>
      <c r="P56" s="315" t="s">
        <v>395</v>
      </c>
      <c r="Q56" s="316"/>
      <c r="R56" s="12">
        <v>3</v>
      </c>
      <c r="S56" s="12"/>
      <c r="T56" s="12"/>
      <c r="U56" s="12">
        <v>2</v>
      </c>
      <c r="V56" s="13">
        <v>2</v>
      </c>
      <c r="W56" s="378"/>
      <c r="X56" s="296"/>
      <c r="Y56" s="20"/>
      <c r="Z56" s="20"/>
      <c r="AA56" s="20"/>
      <c r="AB56" s="20"/>
      <c r="AC56" s="25"/>
      <c r="AD56" s="332"/>
      <c r="AE56" s="319"/>
    </row>
    <row r="57" spans="1:31" ht="15.75">
      <c r="A57" s="329"/>
      <c r="B57" s="320"/>
      <c r="C57" s="310"/>
      <c r="D57" s="20"/>
      <c r="E57" s="67"/>
      <c r="F57" s="67"/>
      <c r="G57" s="20"/>
      <c r="H57" s="25"/>
      <c r="I57" s="313" t="s">
        <v>398</v>
      </c>
      <c r="J57" s="314"/>
      <c r="K57" s="20">
        <v>3</v>
      </c>
      <c r="L57" s="20"/>
      <c r="M57" s="20"/>
      <c r="N57" s="20">
        <v>2</v>
      </c>
      <c r="O57" s="21">
        <v>2</v>
      </c>
      <c r="P57" s="350" t="s">
        <v>397</v>
      </c>
      <c r="Q57" s="351"/>
      <c r="R57" s="20">
        <v>3</v>
      </c>
      <c r="S57" s="20"/>
      <c r="T57" s="20"/>
      <c r="U57" s="12">
        <v>2</v>
      </c>
      <c r="V57" s="13">
        <v>2</v>
      </c>
      <c r="W57" s="317"/>
      <c r="X57" s="321"/>
      <c r="Y57" s="20"/>
      <c r="Z57" s="20"/>
      <c r="AA57" s="20"/>
      <c r="AB57" s="20"/>
      <c r="AC57" s="25"/>
      <c r="AD57" s="332"/>
      <c r="AE57" s="319"/>
    </row>
    <row r="58" spans="1:31" ht="15.75">
      <c r="A58" s="329"/>
      <c r="B58" s="295"/>
      <c r="C58" s="296"/>
      <c r="D58" s="45"/>
      <c r="E58" s="45"/>
      <c r="F58" s="45"/>
      <c r="G58" s="45"/>
      <c r="H58" s="46"/>
      <c r="I58" s="303" t="s">
        <v>400</v>
      </c>
      <c r="J58" s="306"/>
      <c r="K58" s="12">
        <v>3</v>
      </c>
      <c r="L58" s="12"/>
      <c r="M58" s="12"/>
      <c r="N58" s="20">
        <v>2</v>
      </c>
      <c r="O58" s="21">
        <v>2</v>
      </c>
      <c r="P58" s="352" t="s">
        <v>399</v>
      </c>
      <c r="Q58" s="349"/>
      <c r="R58" s="12">
        <v>3</v>
      </c>
      <c r="S58" s="57"/>
      <c r="T58" s="57"/>
      <c r="U58" s="12">
        <v>2</v>
      </c>
      <c r="V58" s="13">
        <v>2</v>
      </c>
      <c r="W58" s="322"/>
      <c r="X58" s="322"/>
      <c r="Y58" s="50"/>
      <c r="Z58" s="20"/>
      <c r="AA58" s="20"/>
      <c r="AB58" s="12"/>
      <c r="AC58" s="13"/>
      <c r="AD58" s="332"/>
      <c r="AE58" s="319"/>
    </row>
    <row r="59" spans="1:31" ht="15.75">
      <c r="A59" s="329"/>
      <c r="B59" s="295"/>
      <c r="C59" s="296"/>
      <c r="D59" s="45"/>
      <c r="E59" s="45"/>
      <c r="F59" s="45"/>
      <c r="G59" s="45"/>
      <c r="H59" s="46"/>
      <c r="I59" s="313" t="s">
        <v>402</v>
      </c>
      <c r="J59" s="304"/>
      <c r="K59" s="20">
        <v>3</v>
      </c>
      <c r="L59" s="20"/>
      <c r="M59" s="20"/>
      <c r="N59" s="20">
        <v>2</v>
      </c>
      <c r="O59" s="161">
        <v>2</v>
      </c>
      <c r="P59" s="315" t="s">
        <v>401</v>
      </c>
      <c r="Q59" s="316"/>
      <c r="R59" s="52">
        <v>3</v>
      </c>
      <c r="S59" s="52"/>
      <c r="T59" s="52"/>
      <c r="U59" s="52">
        <v>2</v>
      </c>
      <c r="V59" s="62">
        <v>2</v>
      </c>
      <c r="W59" s="322"/>
      <c r="X59" s="322"/>
      <c r="Y59" s="50"/>
      <c r="Z59" s="20"/>
      <c r="AA59" s="20"/>
      <c r="AB59" s="12"/>
      <c r="AC59" s="13"/>
      <c r="AD59" s="332"/>
      <c r="AE59" s="319"/>
    </row>
    <row r="60" spans="1:31" ht="15.75">
      <c r="A60" s="329"/>
      <c r="B60" s="295"/>
      <c r="C60" s="296"/>
      <c r="D60" s="45"/>
      <c r="E60" s="45"/>
      <c r="F60" s="45"/>
      <c r="G60" s="45"/>
      <c r="H60" s="46"/>
      <c r="I60" s="309" t="s">
        <v>404</v>
      </c>
      <c r="J60" s="310"/>
      <c r="K60" s="20">
        <v>3</v>
      </c>
      <c r="L60" s="20"/>
      <c r="M60" s="20"/>
      <c r="N60" s="20">
        <v>2</v>
      </c>
      <c r="O60" s="21">
        <v>2</v>
      </c>
      <c r="P60" s="315" t="s">
        <v>403</v>
      </c>
      <c r="Q60" s="316"/>
      <c r="R60" s="12">
        <v>3</v>
      </c>
      <c r="S60" s="57"/>
      <c r="T60" s="57"/>
      <c r="U60" s="12">
        <v>2</v>
      </c>
      <c r="V60" s="13">
        <v>2</v>
      </c>
      <c r="W60" s="299"/>
      <c r="X60" s="299"/>
      <c r="Y60" s="50"/>
      <c r="Z60" s="20"/>
      <c r="AA60" s="20"/>
      <c r="AB60" s="12"/>
      <c r="AC60" s="13"/>
      <c r="AD60" s="332"/>
      <c r="AE60" s="319"/>
    </row>
    <row r="61" spans="1:31" ht="15.75">
      <c r="A61" s="329"/>
      <c r="B61" s="295"/>
      <c r="C61" s="296"/>
      <c r="D61" s="45"/>
      <c r="E61" s="45"/>
      <c r="F61" s="45"/>
      <c r="G61" s="45"/>
      <c r="H61" s="46"/>
      <c r="I61" s="313" t="s">
        <v>406</v>
      </c>
      <c r="J61" s="314"/>
      <c r="K61" s="40">
        <v>3</v>
      </c>
      <c r="L61" s="37"/>
      <c r="M61" s="37"/>
      <c r="N61" s="31">
        <v>2</v>
      </c>
      <c r="O61" s="162">
        <v>2</v>
      </c>
      <c r="P61" s="311" t="s">
        <v>405</v>
      </c>
      <c r="Q61" s="312"/>
      <c r="R61" s="12">
        <v>3</v>
      </c>
      <c r="S61" s="57"/>
      <c r="T61" s="57"/>
      <c r="U61" s="12">
        <v>2</v>
      </c>
      <c r="V61" s="13">
        <v>2</v>
      </c>
      <c r="W61" s="299"/>
      <c r="X61" s="299"/>
      <c r="Y61" s="20"/>
      <c r="Z61" s="20"/>
      <c r="AA61" s="20"/>
      <c r="AB61" s="30"/>
      <c r="AC61" s="25"/>
      <c r="AD61" s="332"/>
      <c r="AE61" s="319"/>
    </row>
    <row r="62" spans="1:31" ht="15.75">
      <c r="A62" s="329"/>
      <c r="B62" s="295"/>
      <c r="C62" s="296"/>
      <c r="D62" s="45"/>
      <c r="E62" s="45"/>
      <c r="F62" s="45"/>
      <c r="G62" s="45"/>
      <c r="H62" s="46"/>
      <c r="I62" s="309" t="s">
        <v>408</v>
      </c>
      <c r="J62" s="317"/>
      <c r="K62" s="40">
        <v>3</v>
      </c>
      <c r="L62" s="12"/>
      <c r="M62" s="12"/>
      <c r="N62" s="31">
        <v>2</v>
      </c>
      <c r="O62" s="66">
        <v>2</v>
      </c>
      <c r="P62" s="315" t="s">
        <v>407</v>
      </c>
      <c r="Q62" s="316"/>
      <c r="R62" s="12">
        <v>3</v>
      </c>
      <c r="S62" s="68"/>
      <c r="T62" s="57"/>
      <c r="U62" s="12">
        <v>2</v>
      </c>
      <c r="V62" s="13">
        <v>2</v>
      </c>
      <c r="W62" s="299"/>
      <c r="X62" s="299"/>
      <c r="Y62" s="20"/>
      <c r="Z62" s="20"/>
      <c r="AA62" s="20"/>
      <c r="AB62" s="30"/>
      <c r="AC62" s="25"/>
      <c r="AD62" s="332"/>
      <c r="AE62" s="319"/>
    </row>
    <row r="63" spans="1:31" ht="15.75">
      <c r="A63" s="329"/>
      <c r="B63" s="301"/>
      <c r="C63" s="302"/>
      <c r="D63" s="52"/>
      <c r="E63" s="52"/>
      <c r="F63" s="52"/>
      <c r="G63" s="20"/>
      <c r="H63" s="25"/>
      <c r="I63" s="303" t="s">
        <v>410</v>
      </c>
      <c r="J63" s="304"/>
      <c r="K63" s="52">
        <v>3</v>
      </c>
      <c r="L63" s="69"/>
      <c r="M63" s="69"/>
      <c r="N63" s="52">
        <v>2</v>
      </c>
      <c r="O63" s="61">
        <v>2</v>
      </c>
      <c r="P63" s="297" t="s">
        <v>409</v>
      </c>
      <c r="Q63" s="298"/>
      <c r="R63" s="31">
        <v>3</v>
      </c>
      <c r="S63" s="31"/>
      <c r="T63" s="31"/>
      <c r="U63" s="31">
        <v>4</v>
      </c>
      <c r="V63" s="32">
        <v>4</v>
      </c>
      <c r="W63" s="299"/>
      <c r="X63" s="300"/>
      <c r="Y63" s="31"/>
      <c r="Z63" s="31"/>
      <c r="AA63" s="31"/>
      <c r="AB63" s="70"/>
      <c r="AC63" s="32"/>
      <c r="AD63" s="332"/>
      <c r="AE63" s="319"/>
    </row>
    <row r="64" spans="1:31" ht="15.75">
      <c r="A64" s="329"/>
      <c r="B64" s="53"/>
      <c r="C64" s="34"/>
      <c r="D64" s="52"/>
      <c r="E64" s="52"/>
      <c r="F64" s="52"/>
      <c r="G64" s="20"/>
      <c r="H64" s="25"/>
      <c r="I64" s="303" t="s">
        <v>411</v>
      </c>
      <c r="J64" s="306"/>
      <c r="K64" s="52">
        <v>3</v>
      </c>
      <c r="L64" s="52"/>
      <c r="M64" s="52"/>
      <c r="N64" s="20">
        <v>2</v>
      </c>
      <c r="O64" s="21">
        <v>2</v>
      </c>
      <c r="P64" s="295"/>
      <c r="Q64" s="296"/>
      <c r="R64" s="45"/>
      <c r="S64" s="45"/>
      <c r="T64" s="45"/>
      <c r="U64" s="45"/>
      <c r="V64" s="46"/>
      <c r="W64" s="299"/>
      <c r="X64" s="300"/>
      <c r="Y64" s="31"/>
      <c r="Z64" s="31"/>
      <c r="AA64" s="31"/>
      <c r="AB64" s="70"/>
      <c r="AC64" s="32"/>
      <c r="AD64" s="332"/>
      <c r="AE64" s="319"/>
    </row>
    <row r="65" spans="1:31" ht="15.75">
      <c r="A65" s="329"/>
      <c r="B65" s="305"/>
      <c r="C65" s="294"/>
      <c r="D65" s="52"/>
      <c r="E65" s="52"/>
      <c r="F65" s="52"/>
      <c r="G65" s="20"/>
      <c r="H65" s="25"/>
      <c r="I65" s="293"/>
      <c r="J65" s="294"/>
      <c r="K65" s="58"/>
      <c r="L65" s="52"/>
      <c r="M65" s="52"/>
      <c r="N65" s="20"/>
      <c r="O65" s="21"/>
      <c r="P65" s="295"/>
      <c r="Q65" s="296"/>
      <c r="R65" s="45"/>
      <c r="S65" s="45"/>
      <c r="T65" s="45"/>
      <c r="U65" s="45"/>
      <c r="V65" s="46"/>
      <c r="W65" s="307"/>
      <c r="X65" s="308"/>
      <c r="Y65" s="20"/>
      <c r="Z65" s="20"/>
      <c r="AA65" s="20"/>
      <c r="AB65" s="30"/>
      <c r="AC65" s="20"/>
      <c r="AD65" s="332"/>
      <c r="AE65" s="319"/>
    </row>
    <row r="66" spans="1:31" ht="15.75">
      <c r="A66" s="330"/>
      <c r="B66" s="287" t="s">
        <v>412</v>
      </c>
      <c r="C66" s="288"/>
      <c r="D66" s="288"/>
      <c r="E66" s="12">
        <v>4</v>
      </c>
      <c r="F66" s="12">
        <v>4</v>
      </c>
      <c r="G66" s="12">
        <v>4</v>
      </c>
      <c r="H66" s="13">
        <v>4</v>
      </c>
      <c r="I66" s="289" t="s">
        <v>412</v>
      </c>
      <c r="J66" s="289"/>
      <c r="K66" s="290"/>
      <c r="L66" s="12">
        <v>4</v>
      </c>
      <c r="M66" s="12">
        <v>4</v>
      </c>
      <c r="N66" s="12">
        <v>4</v>
      </c>
      <c r="O66" s="65">
        <v>4</v>
      </c>
      <c r="P66" s="287" t="s">
        <v>412</v>
      </c>
      <c r="Q66" s="288"/>
      <c r="R66" s="288"/>
      <c r="S66" s="12">
        <v>7</v>
      </c>
      <c r="T66" s="12">
        <v>7</v>
      </c>
      <c r="U66" s="12">
        <v>10</v>
      </c>
      <c r="V66" s="13">
        <v>10</v>
      </c>
      <c r="W66" s="291" t="s">
        <v>412</v>
      </c>
      <c r="X66" s="292"/>
      <c r="Y66" s="292"/>
      <c r="Z66" s="37">
        <v>0</v>
      </c>
      <c r="AA66" s="37">
        <v>0</v>
      </c>
      <c r="AB66" s="37">
        <v>0</v>
      </c>
      <c r="AC66" s="13">
        <v>0</v>
      </c>
      <c r="AD66" s="332"/>
      <c r="AE66" s="319"/>
    </row>
    <row r="67" spans="1:31" ht="16.5" thickBot="1">
      <c r="A67" s="226"/>
      <c r="B67" s="269" t="s">
        <v>413</v>
      </c>
      <c r="C67" s="263"/>
      <c r="D67" s="263"/>
      <c r="E67" s="71">
        <f>E8+E13+E27+E35+E66</f>
        <v>19</v>
      </c>
      <c r="F67" s="71">
        <f>F8+F13+F27+F35+F66</f>
        <v>20</v>
      </c>
      <c r="G67" s="71">
        <f>G8+G13+G27+G35+G66</f>
        <v>19</v>
      </c>
      <c r="H67" s="28">
        <f>H8+H13+H27+H35+H66</f>
        <v>20</v>
      </c>
      <c r="I67" s="265" t="s">
        <v>413</v>
      </c>
      <c r="J67" s="265"/>
      <c r="K67" s="270"/>
      <c r="L67" s="71">
        <f>L8+L13+L27+L35+L66</f>
        <v>18</v>
      </c>
      <c r="M67" s="71">
        <f>M8+M13+M27+M35+M66</f>
        <v>19</v>
      </c>
      <c r="N67" s="71">
        <f>N8+N13+N27+N35+N66</f>
        <v>16</v>
      </c>
      <c r="O67" s="73">
        <f>O8+O13+O27+O35+O66</f>
        <v>17</v>
      </c>
      <c r="P67" s="269" t="s">
        <v>413</v>
      </c>
      <c r="Q67" s="263"/>
      <c r="R67" s="263"/>
      <c r="S67" s="71">
        <f>S8+S13+S27+S35+S66</f>
        <v>19</v>
      </c>
      <c r="T67" s="71">
        <f>T8+T13+T27+T35+T66</f>
        <v>19</v>
      </c>
      <c r="U67" s="71">
        <f>U8+U13+U27+U35+U66</f>
        <v>19</v>
      </c>
      <c r="V67" s="28">
        <f>V8+V13+V27+V35+V66</f>
        <v>19</v>
      </c>
      <c r="W67" s="270" t="s">
        <v>413</v>
      </c>
      <c r="X67" s="263"/>
      <c r="Y67" s="263"/>
      <c r="Z67" s="71">
        <f>Z8+Z13+Z27+Z35+Z66</f>
        <v>9</v>
      </c>
      <c r="AA67" s="71">
        <f>AA8+AA13+AA27+AA35+AA66</f>
        <v>40</v>
      </c>
      <c r="AB67" s="71">
        <f>AB8+AB13+AB27+AB35+AB66</f>
        <v>9</v>
      </c>
      <c r="AC67" s="28">
        <f>AC8+AC13+AC27+AC35+AC66</f>
        <v>40</v>
      </c>
      <c r="AD67" s="271"/>
      <c r="AE67" s="272"/>
    </row>
    <row r="68" spans="1:31" ht="15.75">
      <c r="A68" s="279"/>
      <c r="B68" s="281" t="s">
        <v>414</v>
      </c>
      <c r="C68" s="23" t="s">
        <v>415</v>
      </c>
      <c r="D68" s="282" t="s">
        <v>416</v>
      </c>
      <c r="E68" s="282"/>
      <c r="F68" s="283" t="s">
        <v>417</v>
      </c>
      <c r="G68" s="284"/>
      <c r="H68" s="281"/>
      <c r="I68" s="9" t="s">
        <v>415</v>
      </c>
      <c r="J68" s="72" t="s">
        <v>416</v>
      </c>
      <c r="K68" s="286" t="s">
        <v>418</v>
      </c>
      <c r="L68" s="266"/>
      <c r="M68" s="266"/>
      <c r="N68" s="266" t="s">
        <v>415</v>
      </c>
      <c r="O68" s="266"/>
      <c r="P68" s="9" t="s">
        <v>416</v>
      </c>
      <c r="Q68" s="267" t="s">
        <v>419</v>
      </c>
      <c r="R68" s="266" t="s">
        <v>415</v>
      </c>
      <c r="S68" s="266"/>
      <c r="T68" s="266" t="s">
        <v>416</v>
      </c>
      <c r="U68" s="266"/>
      <c r="V68" s="273" t="s">
        <v>420</v>
      </c>
      <c r="W68" s="274"/>
      <c r="X68" s="9" t="s">
        <v>415</v>
      </c>
      <c r="Y68" s="277" t="s">
        <v>416</v>
      </c>
      <c r="Z68" s="278"/>
      <c r="AA68" s="266" t="s">
        <v>421</v>
      </c>
      <c r="AB68" s="266"/>
      <c r="AC68" s="266"/>
      <c r="AD68" s="267">
        <f>SUM(AD5:AD66)</f>
        <v>128</v>
      </c>
      <c r="AE68" s="261">
        <f>SUM(AE5:AE66)</f>
        <v>194</v>
      </c>
    </row>
    <row r="69" spans="1:31" ht="16.5" thickBot="1">
      <c r="A69" s="280"/>
      <c r="B69" s="276"/>
      <c r="C69" s="71">
        <f>AD9</f>
        <v>19</v>
      </c>
      <c r="D69" s="263">
        <f>AD9</f>
        <v>19</v>
      </c>
      <c r="E69" s="263"/>
      <c r="F69" s="275"/>
      <c r="G69" s="285"/>
      <c r="H69" s="276"/>
      <c r="I69" s="71">
        <f>AD14</f>
        <v>8</v>
      </c>
      <c r="J69" s="73">
        <f>AE14</f>
        <v>8</v>
      </c>
      <c r="K69" s="263"/>
      <c r="L69" s="263"/>
      <c r="M69" s="263"/>
      <c r="N69" s="263">
        <f>AD5+AD28</f>
        <v>68</v>
      </c>
      <c r="O69" s="263"/>
      <c r="P69" s="71">
        <f>AE5+AE28</f>
        <v>134</v>
      </c>
      <c r="Q69" s="268"/>
      <c r="R69" s="263">
        <f>AD36</f>
        <v>33</v>
      </c>
      <c r="S69" s="263"/>
      <c r="T69" s="263">
        <f>AE36</f>
        <v>33</v>
      </c>
      <c r="U69" s="263"/>
      <c r="V69" s="275"/>
      <c r="W69" s="276"/>
      <c r="X69" s="71">
        <v>128</v>
      </c>
      <c r="Y69" s="264">
        <f>D69+J69+P69+T69</f>
        <v>194</v>
      </c>
      <c r="Z69" s="265"/>
      <c r="AA69" s="263"/>
      <c r="AB69" s="263"/>
      <c r="AC69" s="263"/>
      <c r="AD69" s="268"/>
      <c r="AE69" s="262"/>
    </row>
    <row r="70" spans="1:31" s="3" customFormat="1" ht="22.5" customHeight="1">
      <c r="A70" s="74" t="s">
        <v>0</v>
      </c>
      <c r="B70" s="75" t="s">
        <v>483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6"/>
      <c r="AE70" s="77"/>
    </row>
    <row r="71" spans="1:31" s="3" customFormat="1" ht="22.5" customHeight="1">
      <c r="A71" s="78"/>
      <c r="B71" s="75" t="s">
        <v>422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</row>
    <row r="72" spans="1:31" s="3" customFormat="1" ht="22.5" customHeight="1">
      <c r="A72" s="80"/>
      <c r="B72" s="81" t="s">
        <v>423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77"/>
    </row>
    <row r="73" spans="1:31" s="3" customFormat="1" ht="22.5" customHeight="1">
      <c r="A73" s="80"/>
      <c r="B73" s="81" t="s">
        <v>424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77"/>
    </row>
  </sheetData>
  <sheetProtection/>
  <mergeCells count="270">
    <mergeCell ref="AD14:AD27"/>
    <mergeCell ref="AE14:AE27"/>
    <mergeCell ref="I17:J17"/>
    <mergeCell ref="I18:J18"/>
    <mergeCell ref="B27:D27"/>
    <mergeCell ref="W27:Y27"/>
    <mergeCell ref="P14:Q14"/>
    <mergeCell ref="W14:X14"/>
    <mergeCell ref="B15:C15"/>
    <mergeCell ref="P15:Q15"/>
    <mergeCell ref="P53:Q53"/>
    <mergeCell ref="P52:Q52"/>
    <mergeCell ref="P50:Q50"/>
    <mergeCell ref="P45:Q45"/>
    <mergeCell ref="P43:Q43"/>
    <mergeCell ref="P44:Q44"/>
    <mergeCell ref="P48:Q48"/>
    <mergeCell ref="P49:Q49"/>
    <mergeCell ref="P47:Q47"/>
    <mergeCell ref="I53:J53"/>
    <mergeCell ref="B44:C44"/>
    <mergeCell ref="I44:J44"/>
    <mergeCell ref="I46:J46"/>
    <mergeCell ref="B45:C45"/>
    <mergeCell ref="B48:C48"/>
    <mergeCell ref="B47:C47"/>
    <mergeCell ref="I47:J47"/>
    <mergeCell ref="B52:C52"/>
    <mergeCell ref="I52:J52"/>
    <mergeCell ref="P56:Q56"/>
    <mergeCell ref="B54:C54"/>
    <mergeCell ref="I51:J51"/>
    <mergeCell ref="P51:Q51"/>
    <mergeCell ref="I55:J55"/>
    <mergeCell ref="P54:Q54"/>
    <mergeCell ref="B53:C53"/>
    <mergeCell ref="I54:J54"/>
    <mergeCell ref="P55:Q55"/>
    <mergeCell ref="B55:C55"/>
    <mergeCell ref="B43:C43"/>
    <mergeCell ref="B38:C38"/>
    <mergeCell ref="P39:Q39"/>
    <mergeCell ref="B49:C49"/>
    <mergeCell ref="I45:J45"/>
    <mergeCell ref="B51:C51"/>
    <mergeCell ref="B50:C50"/>
    <mergeCell ref="I43:J43"/>
    <mergeCell ref="I50:J50"/>
    <mergeCell ref="B46:C46"/>
    <mergeCell ref="B33:C33"/>
    <mergeCell ref="P36:Q36"/>
    <mergeCell ref="I37:J37"/>
    <mergeCell ref="B42:C42"/>
    <mergeCell ref="P40:Q40"/>
    <mergeCell ref="P42:Q42"/>
    <mergeCell ref="B41:C41"/>
    <mergeCell ref="B39:C39"/>
    <mergeCell ref="B40:C40"/>
    <mergeCell ref="I40:J40"/>
    <mergeCell ref="I49:J49"/>
    <mergeCell ref="I48:J48"/>
    <mergeCell ref="B37:C37"/>
    <mergeCell ref="B36:C36"/>
    <mergeCell ref="P37:Q37"/>
    <mergeCell ref="I36:J36"/>
    <mergeCell ref="I39:J39"/>
    <mergeCell ref="I42:J42"/>
    <mergeCell ref="I38:J38"/>
    <mergeCell ref="I41:J41"/>
    <mergeCell ref="B29:C29"/>
    <mergeCell ref="B30:C30"/>
    <mergeCell ref="I26:J26"/>
    <mergeCell ref="A1:AE1"/>
    <mergeCell ref="S2:AE2"/>
    <mergeCell ref="A2:H2"/>
    <mergeCell ref="I2:O2"/>
    <mergeCell ref="A3:A4"/>
    <mergeCell ref="A14:A27"/>
    <mergeCell ref="I14:J14"/>
    <mergeCell ref="B3:D3"/>
    <mergeCell ref="G3:H3"/>
    <mergeCell ref="E3:F3"/>
    <mergeCell ref="P3:R3"/>
    <mergeCell ref="AB3:AC3"/>
    <mergeCell ref="A5:A8"/>
    <mergeCell ref="P5:Q5"/>
    <mergeCell ref="Z3:AA3"/>
    <mergeCell ref="U3:V3"/>
    <mergeCell ref="W3:Y3"/>
    <mergeCell ref="A9:A13"/>
    <mergeCell ref="N3:O3"/>
    <mergeCell ref="W4:X4"/>
    <mergeCell ref="W6:X6"/>
    <mergeCell ref="P8:R8"/>
    <mergeCell ref="B12:C12"/>
    <mergeCell ref="W12:X12"/>
    <mergeCell ref="I13:K13"/>
    <mergeCell ref="B4:C4"/>
    <mergeCell ref="I5:J5"/>
    <mergeCell ref="W56:X56"/>
    <mergeCell ref="AE5:AE8"/>
    <mergeCell ref="AE9:AE13"/>
    <mergeCell ref="B9:C9"/>
    <mergeCell ref="P11:Q11"/>
    <mergeCell ref="B6:C6"/>
    <mergeCell ref="B8:D8"/>
    <mergeCell ref="I8:K8"/>
    <mergeCell ref="I10:J10"/>
    <mergeCell ref="W7:X7"/>
    <mergeCell ref="W53:X53"/>
    <mergeCell ref="W40:X40"/>
    <mergeCell ref="W36:X36"/>
    <mergeCell ref="W37:X37"/>
    <mergeCell ref="W38:X38"/>
    <mergeCell ref="W54:X54"/>
    <mergeCell ref="W52:X52"/>
    <mergeCell ref="W48:X48"/>
    <mergeCell ref="W41:X41"/>
    <mergeCell ref="W42:X42"/>
    <mergeCell ref="W55:X55"/>
    <mergeCell ref="B28:C28"/>
    <mergeCell ref="W43:X43"/>
    <mergeCell ref="W28:X28"/>
    <mergeCell ref="W30:X30"/>
    <mergeCell ref="W31:X31"/>
    <mergeCell ref="W32:X32"/>
    <mergeCell ref="P31:Q31"/>
    <mergeCell ref="P32:Q32"/>
    <mergeCell ref="W39:X39"/>
    <mergeCell ref="W29:X29"/>
    <mergeCell ref="I21:J21"/>
    <mergeCell ref="P38:Q38"/>
    <mergeCell ref="I23:J23"/>
    <mergeCell ref="P41:Q41"/>
    <mergeCell ref="I32:J32"/>
    <mergeCell ref="I22:J22"/>
    <mergeCell ref="I24:J24"/>
    <mergeCell ref="B5:C5"/>
    <mergeCell ref="P7:Q7"/>
    <mergeCell ref="I7:J7"/>
    <mergeCell ref="P12:Q12"/>
    <mergeCell ref="I9:J9"/>
    <mergeCell ref="I11:J11"/>
    <mergeCell ref="B7:C7"/>
    <mergeCell ref="B11:C11"/>
    <mergeCell ref="I3:K3"/>
    <mergeCell ref="L3:M3"/>
    <mergeCell ref="S3:T3"/>
    <mergeCell ref="AD3:AE3"/>
    <mergeCell ref="I19:J19"/>
    <mergeCell ref="I27:K27"/>
    <mergeCell ref="P4:Q4"/>
    <mergeCell ref="P6:Q6"/>
    <mergeCell ref="I25:J25"/>
    <mergeCell ref="I4:J4"/>
    <mergeCell ref="W9:X9"/>
    <mergeCell ref="I6:J6"/>
    <mergeCell ref="I12:J12"/>
    <mergeCell ref="W5:X5"/>
    <mergeCell ref="AD5:AD8"/>
    <mergeCell ref="W13:Y13"/>
    <mergeCell ref="W10:X10"/>
    <mergeCell ref="W11:X11"/>
    <mergeCell ref="P9:Q9"/>
    <mergeCell ref="W8:Y8"/>
    <mergeCell ref="AD9:AD13"/>
    <mergeCell ref="B32:C32"/>
    <mergeCell ref="B31:C31"/>
    <mergeCell ref="P13:R13"/>
    <mergeCell ref="P29:Q29"/>
    <mergeCell ref="P10:Q10"/>
    <mergeCell ref="B10:C10"/>
    <mergeCell ref="B13:D13"/>
    <mergeCell ref="P27:R27"/>
    <mergeCell ref="I20:J20"/>
    <mergeCell ref="I56:J56"/>
    <mergeCell ref="P57:Q57"/>
    <mergeCell ref="P58:Q58"/>
    <mergeCell ref="I57:J57"/>
    <mergeCell ref="P30:Q30"/>
    <mergeCell ref="I28:J28"/>
    <mergeCell ref="P28:Q28"/>
    <mergeCell ref="I31:J31"/>
    <mergeCell ref="I29:J29"/>
    <mergeCell ref="I30:J30"/>
    <mergeCell ref="W15:X15"/>
    <mergeCell ref="B17:C17"/>
    <mergeCell ref="P17:Q17"/>
    <mergeCell ref="W17:X17"/>
    <mergeCell ref="I16:J16"/>
    <mergeCell ref="B14:C14"/>
    <mergeCell ref="I15:J15"/>
    <mergeCell ref="B22:C22"/>
    <mergeCell ref="P22:Q22"/>
    <mergeCell ref="W22:X22"/>
    <mergeCell ref="A28:A35"/>
    <mergeCell ref="AD28:AD35"/>
    <mergeCell ref="AE28:AE35"/>
    <mergeCell ref="B34:C34"/>
    <mergeCell ref="I34:J34"/>
    <mergeCell ref="P34:Q34"/>
    <mergeCell ref="W34:X34"/>
    <mergeCell ref="B35:D35"/>
    <mergeCell ref="I35:K35"/>
    <mergeCell ref="P35:R35"/>
    <mergeCell ref="W35:Y35"/>
    <mergeCell ref="A36:A66"/>
    <mergeCell ref="AD36:AD66"/>
    <mergeCell ref="I59:J59"/>
    <mergeCell ref="P60:Q60"/>
    <mergeCell ref="W60:X60"/>
    <mergeCell ref="B60:C60"/>
    <mergeCell ref="AE36:AE66"/>
    <mergeCell ref="B56:C56"/>
    <mergeCell ref="W57:X57"/>
    <mergeCell ref="B57:C57"/>
    <mergeCell ref="W58:X58"/>
    <mergeCell ref="B58:C58"/>
    <mergeCell ref="I58:J58"/>
    <mergeCell ref="P59:Q59"/>
    <mergeCell ref="W59:X59"/>
    <mergeCell ref="B59:C59"/>
    <mergeCell ref="I60:J60"/>
    <mergeCell ref="P61:Q61"/>
    <mergeCell ref="W61:X61"/>
    <mergeCell ref="B61:C61"/>
    <mergeCell ref="I61:J61"/>
    <mergeCell ref="P62:Q62"/>
    <mergeCell ref="W62:X62"/>
    <mergeCell ref="B62:C62"/>
    <mergeCell ref="I62:J62"/>
    <mergeCell ref="P63:Q63"/>
    <mergeCell ref="W63:X63"/>
    <mergeCell ref="B63:C63"/>
    <mergeCell ref="I63:J63"/>
    <mergeCell ref="B65:C65"/>
    <mergeCell ref="I64:J64"/>
    <mergeCell ref="P65:Q65"/>
    <mergeCell ref="W65:X65"/>
    <mergeCell ref="W64:X64"/>
    <mergeCell ref="B66:D66"/>
    <mergeCell ref="I66:K66"/>
    <mergeCell ref="P66:R66"/>
    <mergeCell ref="W66:Y66"/>
    <mergeCell ref="I65:J65"/>
    <mergeCell ref="P64:Q64"/>
    <mergeCell ref="A68:A69"/>
    <mergeCell ref="B68:B69"/>
    <mergeCell ref="D68:E68"/>
    <mergeCell ref="F68:H69"/>
    <mergeCell ref="K68:M69"/>
    <mergeCell ref="R68:S68"/>
    <mergeCell ref="B67:D67"/>
    <mergeCell ref="I67:K67"/>
    <mergeCell ref="P67:R67"/>
    <mergeCell ref="W67:Y67"/>
    <mergeCell ref="AA68:AC69"/>
    <mergeCell ref="AD68:AD69"/>
    <mergeCell ref="AD67:AE67"/>
    <mergeCell ref="T68:U68"/>
    <mergeCell ref="V68:W69"/>
    <mergeCell ref="Y68:Z68"/>
    <mergeCell ref="AE68:AE69"/>
    <mergeCell ref="D69:E69"/>
    <mergeCell ref="N69:O69"/>
    <mergeCell ref="R69:S69"/>
    <mergeCell ref="T69:U69"/>
    <mergeCell ref="Y69:Z69"/>
    <mergeCell ref="N68:O68"/>
    <mergeCell ref="Q68:Q69"/>
  </mergeCells>
  <printOptions horizontalCentered="1"/>
  <pageMargins left="0" right="0" top="0" bottom="0" header="0" footer="0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C32">
      <selection activeCell="I45" sqref="I45:O45"/>
    </sheetView>
  </sheetViews>
  <sheetFormatPr defaultColWidth="9.00390625" defaultRowHeight="15.75"/>
  <cols>
    <col min="1" max="1" width="5.375" style="83" customWidth="1"/>
    <col min="2" max="2" width="15.875" style="83" customWidth="1"/>
    <col min="3" max="3" width="9.875" style="83" customWidth="1"/>
    <col min="4" max="5" width="5.125" style="83" customWidth="1"/>
    <col min="6" max="7" width="4.50390625" style="83" customWidth="1"/>
    <col min="8" max="8" width="4.875" style="83" customWidth="1"/>
    <col min="9" max="9" width="13.875" style="83" customWidth="1"/>
    <col min="10" max="10" width="12.875" style="83" customWidth="1"/>
    <col min="11" max="12" width="4.875" style="83" customWidth="1"/>
    <col min="13" max="13" width="7.25390625" style="83" customWidth="1"/>
    <col min="14" max="14" width="4.875" style="83" customWidth="1"/>
    <col min="15" max="15" width="4.50390625" style="83" customWidth="1"/>
    <col min="16" max="16" width="13.125" style="83" customWidth="1"/>
    <col min="17" max="17" width="15.125" style="83" customWidth="1"/>
    <col min="18" max="18" width="5.125" style="83" customWidth="1"/>
    <col min="19" max="19" width="4.875" style="83" customWidth="1"/>
    <col min="20" max="20" width="4.625" style="83" customWidth="1"/>
    <col min="21" max="21" width="4.50390625" style="83" customWidth="1"/>
    <col min="22" max="22" width="4.875" style="83" customWidth="1"/>
    <col min="23" max="23" width="13.00390625" style="83" customWidth="1"/>
    <col min="24" max="24" width="12.00390625" style="83" customWidth="1"/>
    <col min="25" max="26" width="5.125" style="83" customWidth="1"/>
    <col min="27" max="27" width="4.125" style="83" customWidth="1"/>
    <col min="28" max="28" width="4.875" style="83" customWidth="1"/>
    <col min="29" max="29" width="5.00390625" style="83" customWidth="1"/>
    <col min="30" max="30" width="4.875" style="83" customWidth="1"/>
    <col min="31" max="31" width="5.125" style="83" customWidth="1"/>
    <col min="32" max="16384" width="9.00390625" style="83" customWidth="1"/>
  </cols>
  <sheetData>
    <row r="1" spans="1:31" ht="24">
      <c r="A1" s="501" t="s">
        <v>289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</row>
    <row r="2" spans="1:31" ht="46.5" customHeight="1" thickBot="1">
      <c r="A2" s="502" t="s">
        <v>425</v>
      </c>
      <c r="B2" s="502"/>
      <c r="C2" s="502"/>
      <c r="D2" s="502"/>
      <c r="E2" s="502"/>
      <c r="F2" s="502"/>
      <c r="G2" s="502"/>
      <c r="H2" s="502"/>
      <c r="I2" s="502" t="s">
        <v>426</v>
      </c>
      <c r="J2" s="502"/>
      <c r="K2" s="502"/>
      <c r="L2" s="502"/>
      <c r="M2" s="502"/>
      <c r="N2" s="502"/>
      <c r="O2" s="502"/>
      <c r="P2" s="84"/>
      <c r="Q2" s="84"/>
      <c r="R2" s="84"/>
      <c r="S2" s="503" t="s">
        <v>486</v>
      </c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</row>
    <row r="3" spans="1:31" ht="18.75" customHeight="1">
      <c r="A3" s="504" t="s">
        <v>291</v>
      </c>
      <c r="B3" s="434" t="s">
        <v>292</v>
      </c>
      <c r="C3" s="414"/>
      <c r="D3" s="414"/>
      <c r="E3" s="414" t="s">
        <v>12</v>
      </c>
      <c r="F3" s="414"/>
      <c r="G3" s="414" t="s">
        <v>13</v>
      </c>
      <c r="H3" s="479"/>
      <c r="I3" s="434" t="s">
        <v>293</v>
      </c>
      <c r="J3" s="414"/>
      <c r="K3" s="414"/>
      <c r="L3" s="414" t="s">
        <v>12</v>
      </c>
      <c r="M3" s="414"/>
      <c r="N3" s="414" t="s">
        <v>13</v>
      </c>
      <c r="O3" s="479"/>
      <c r="P3" s="434" t="s">
        <v>294</v>
      </c>
      <c r="Q3" s="414"/>
      <c r="R3" s="414"/>
      <c r="S3" s="414" t="s">
        <v>295</v>
      </c>
      <c r="T3" s="414"/>
      <c r="U3" s="414" t="s">
        <v>13</v>
      </c>
      <c r="V3" s="479"/>
      <c r="W3" s="434" t="s">
        <v>296</v>
      </c>
      <c r="X3" s="414"/>
      <c r="Y3" s="414"/>
      <c r="Z3" s="414" t="s">
        <v>12</v>
      </c>
      <c r="AA3" s="414"/>
      <c r="AB3" s="414" t="s">
        <v>13</v>
      </c>
      <c r="AC3" s="479"/>
      <c r="AD3" s="500" t="s">
        <v>297</v>
      </c>
      <c r="AE3" s="479"/>
    </row>
    <row r="4" spans="1:31" ht="18.75" customHeight="1" thickBot="1">
      <c r="A4" s="505"/>
      <c r="B4" s="498" t="s">
        <v>3</v>
      </c>
      <c r="C4" s="499"/>
      <c r="D4" s="85" t="s">
        <v>4</v>
      </c>
      <c r="E4" s="85" t="s">
        <v>5</v>
      </c>
      <c r="F4" s="85" t="s">
        <v>6</v>
      </c>
      <c r="G4" s="85" t="s">
        <v>5</v>
      </c>
      <c r="H4" s="86" t="s">
        <v>6</v>
      </c>
      <c r="I4" s="498" t="s">
        <v>3</v>
      </c>
      <c r="J4" s="499"/>
      <c r="K4" s="85" t="s">
        <v>4</v>
      </c>
      <c r="L4" s="85" t="s">
        <v>5</v>
      </c>
      <c r="M4" s="85" t="s">
        <v>6</v>
      </c>
      <c r="N4" s="85" t="s">
        <v>5</v>
      </c>
      <c r="O4" s="87" t="s">
        <v>6</v>
      </c>
      <c r="P4" s="498" t="s">
        <v>3</v>
      </c>
      <c r="Q4" s="499"/>
      <c r="R4" s="85" t="s">
        <v>4</v>
      </c>
      <c r="S4" s="85" t="s">
        <v>5</v>
      </c>
      <c r="T4" s="85" t="s">
        <v>6</v>
      </c>
      <c r="U4" s="85" t="s">
        <v>5</v>
      </c>
      <c r="V4" s="87" t="s">
        <v>6</v>
      </c>
      <c r="W4" s="498" t="s">
        <v>3</v>
      </c>
      <c r="X4" s="499"/>
      <c r="Y4" s="85" t="s">
        <v>4</v>
      </c>
      <c r="Z4" s="85" t="s">
        <v>5</v>
      </c>
      <c r="AA4" s="85" t="s">
        <v>6</v>
      </c>
      <c r="AB4" s="85" t="s">
        <v>5</v>
      </c>
      <c r="AC4" s="86" t="s">
        <v>6</v>
      </c>
      <c r="AD4" s="88" t="s">
        <v>5</v>
      </c>
      <c r="AE4" s="87" t="s">
        <v>6</v>
      </c>
    </row>
    <row r="5" spans="1:31" ht="18.75" customHeight="1">
      <c r="A5" s="506" t="s">
        <v>427</v>
      </c>
      <c r="B5" s="493" t="s">
        <v>428</v>
      </c>
      <c r="C5" s="494"/>
      <c r="D5" s="89">
        <v>0</v>
      </c>
      <c r="E5" s="89">
        <v>3</v>
      </c>
      <c r="F5" s="89">
        <v>3</v>
      </c>
      <c r="G5" s="89"/>
      <c r="H5" s="90"/>
      <c r="I5" s="493" t="s">
        <v>429</v>
      </c>
      <c r="J5" s="494"/>
      <c r="K5" s="89">
        <v>0</v>
      </c>
      <c r="L5" s="89">
        <v>3</v>
      </c>
      <c r="M5" s="89">
        <v>3</v>
      </c>
      <c r="N5" s="89"/>
      <c r="O5" s="90"/>
      <c r="P5" s="493" t="s">
        <v>430</v>
      </c>
      <c r="Q5" s="494"/>
      <c r="R5" s="89">
        <v>0</v>
      </c>
      <c r="S5" s="89">
        <v>3</v>
      </c>
      <c r="T5" s="89">
        <v>3</v>
      </c>
      <c r="U5" s="89"/>
      <c r="V5" s="90"/>
      <c r="W5" s="493" t="s">
        <v>40</v>
      </c>
      <c r="X5" s="494"/>
      <c r="Y5" s="89">
        <v>0</v>
      </c>
      <c r="Z5" s="89">
        <v>3</v>
      </c>
      <c r="AA5" s="89">
        <v>3</v>
      </c>
      <c r="AB5" s="89"/>
      <c r="AC5" s="90"/>
      <c r="AD5" s="495">
        <f>E7+G7+L7+N7+S7+U7+Z7+AC7</f>
        <v>24</v>
      </c>
      <c r="AE5" s="490">
        <f>F7+H7+M7+O7+T7+V7+AA7+AC7</f>
        <v>24</v>
      </c>
    </row>
    <row r="6" spans="1:31" ht="18.75" customHeight="1">
      <c r="A6" s="507"/>
      <c r="B6" s="450" t="s">
        <v>431</v>
      </c>
      <c r="C6" s="449"/>
      <c r="D6" s="91">
        <v>0</v>
      </c>
      <c r="E6" s="91"/>
      <c r="F6" s="91"/>
      <c r="G6" s="91">
        <v>3</v>
      </c>
      <c r="H6" s="92">
        <v>3</v>
      </c>
      <c r="I6" s="482" t="s">
        <v>432</v>
      </c>
      <c r="J6" s="483"/>
      <c r="K6" s="239">
        <v>0</v>
      </c>
      <c r="L6" s="239"/>
      <c r="M6" s="239"/>
      <c r="N6" s="239">
        <v>3</v>
      </c>
      <c r="O6" s="240">
        <v>3</v>
      </c>
      <c r="P6" s="450" t="s">
        <v>433</v>
      </c>
      <c r="Q6" s="449"/>
      <c r="R6" s="91">
        <v>0</v>
      </c>
      <c r="S6" s="91"/>
      <c r="T6" s="91"/>
      <c r="U6" s="91">
        <v>3</v>
      </c>
      <c r="V6" s="91">
        <v>3</v>
      </c>
      <c r="W6" s="450" t="s">
        <v>434</v>
      </c>
      <c r="X6" s="449"/>
      <c r="Y6" s="91">
        <v>0</v>
      </c>
      <c r="Z6" s="91"/>
      <c r="AA6" s="91"/>
      <c r="AB6" s="91">
        <v>3</v>
      </c>
      <c r="AC6" s="92">
        <v>3</v>
      </c>
      <c r="AD6" s="496"/>
      <c r="AE6" s="491"/>
    </row>
    <row r="7" spans="1:31" ht="18.75" customHeight="1" thickBot="1">
      <c r="A7" s="508"/>
      <c r="B7" s="512" t="s">
        <v>435</v>
      </c>
      <c r="C7" s="421"/>
      <c r="D7" s="513"/>
      <c r="E7" s="93">
        <f>SUM(E5:E6)</f>
        <v>3</v>
      </c>
      <c r="F7" s="93">
        <f>SUM(F5:F6)</f>
        <v>3</v>
      </c>
      <c r="G7" s="93">
        <f>SUM(G6)</f>
        <v>3</v>
      </c>
      <c r="H7" s="94">
        <f>SUM(H6)</f>
        <v>3</v>
      </c>
      <c r="I7" s="512" t="s">
        <v>435</v>
      </c>
      <c r="J7" s="421"/>
      <c r="K7" s="513"/>
      <c r="L7" s="93">
        <f>SUM(L5:L6)</f>
        <v>3</v>
      </c>
      <c r="M7" s="93">
        <f>SUM(M5:M6)</f>
        <v>3</v>
      </c>
      <c r="N7" s="93">
        <f>SUM(N6)</f>
        <v>3</v>
      </c>
      <c r="O7" s="94">
        <f>SUM(O6)</f>
        <v>3</v>
      </c>
      <c r="P7" s="512" t="s">
        <v>435</v>
      </c>
      <c r="Q7" s="421"/>
      <c r="R7" s="513"/>
      <c r="S7" s="93">
        <f>SUM(S5:S6)</f>
        <v>3</v>
      </c>
      <c r="T7" s="93">
        <f>SUM(T5:T6)</f>
        <v>3</v>
      </c>
      <c r="U7" s="93">
        <f>SUM(U6)</f>
        <v>3</v>
      </c>
      <c r="V7" s="94">
        <f>SUM(V6)</f>
        <v>3</v>
      </c>
      <c r="W7" s="512" t="s">
        <v>435</v>
      </c>
      <c r="X7" s="421"/>
      <c r="Y7" s="513"/>
      <c r="Z7" s="93">
        <f>SUM(Z5:Z6)</f>
        <v>3</v>
      </c>
      <c r="AA7" s="93">
        <f>SUM(AA5:AA6)</f>
        <v>3</v>
      </c>
      <c r="AB7" s="93">
        <f>SUM(AB6)</f>
        <v>3</v>
      </c>
      <c r="AC7" s="94">
        <f>SUM(AC6)</f>
        <v>3</v>
      </c>
      <c r="AD7" s="497"/>
      <c r="AE7" s="492"/>
    </row>
    <row r="8" spans="1:31" ht="18.75" customHeight="1">
      <c r="A8" s="511" t="s">
        <v>436</v>
      </c>
      <c r="B8" s="514" t="s">
        <v>14</v>
      </c>
      <c r="C8" s="515"/>
      <c r="D8" s="95">
        <v>1</v>
      </c>
      <c r="E8" s="95">
        <v>2</v>
      </c>
      <c r="F8" s="95">
        <v>2</v>
      </c>
      <c r="G8" s="95">
        <v>2</v>
      </c>
      <c r="H8" s="96">
        <v>2</v>
      </c>
      <c r="I8" s="450" t="s">
        <v>437</v>
      </c>
      <c r="J8" s="449"/>
      <c r="K8" s="95">
        <v>1</v>
      </c>
      <c r="L8" s="95">
        <v>2</v>
      </c>
      <c r="M8" s="95">
        <v>2</v>
      </c>
      <c r="N8" s="95"/>
      <c r="O8" s="96"/>
      <c r="P8" s="514" t="s">
        <v>438</v>
      </c>
      <c r="Q8" s="515"/>
      <c r="R8" s="97">
        <v>1</v>
      </c>
      <c r="S8" s="97">
        <v>2</v>
      </c>
      <c r="T8" s="97">
        <v>2</v>
      </c>
      <c r="U8" s="97"/>
      <c r="V8" s="98"/>
      <c r="W8" s="509"/>
      <c r="X8" s="510"/>
      <c r="Y8" s="97"/>
      <c r="Z8" s="97"/>
      <c r="AA8" s="97"/>
      <c r="AB8" s="99"/>
      <c r="AC8" s="98"/>
      <c r="AD8" s="484">
        <f>E12+G12+L12+N12+S12+U12+Z12+AB12</f>
        <v>19</v>
      </c>
      <c r="AE8" s="487">
        <f>F12+H12+M12+O12+T12+V12+AA12+AC12</f>
        <v>19</v>
      </c>
    </row>
    <row r="9" spans="1:31" ht="18.75" customHeight="1">
      <c r="A9" s="466"/>
      <c r="B9" s="516" t="s">
        <v>439</v>
      </c>
      <c r="C9" s="449"/>
      <c r="D9" s="91">
        <v>1</v>
      </c>
      <c r="E9" s="91">
        <v>2</v>
      </c>
      <c r="F9" s="91">
        <v>2</v>
      </c>
      <c r="G9" s="91"/>
      <c r="H9" s="92"/>
      <c r="I9" s="450" t="s">
        <v>440</v>
      </c>
      <c r="J9" s="449"/>
      <c r="K9" s="91">
        <v>1</v>
      </c>
      <c r="L9" s="91">
        <v>1</v>
      </c>
      <c r="M9" s="91">
        <v>1</v>
      </c>
      <c r="N9" s="97"/>
      <c r="O9" s="98"/>
      <c r="P9" s="450" t="s">
        <v>441</v>
      </c>
      <c r="Q9" s="449"/>
      <c r="R9" s="91">
        <v>1</v>
      </c>
      <c r="S9" s="91">
        <v>1</v>
      </c>
      <c r="T9" s="91">
        <v>1</v>
      </c>
      <c r="U9" s="100"/>
      <c r="V9" s="92"/>
      <c r="W9" s="450"/>
      <c r="X9" s="449"/>
      <c r="Y9" s="97"/>
      <c r="Z9" s="97"/>
      <c r="AA9" s="97"/>
      <c r="AB9" s="99"/>
      <c r="AC9" s="98"/>
      <c r="AD9" s="485"/>
      <c r="AE9" s="455"/>
    </row>
    <row r="10" spans="1:31" ht="18.75" customHeight="1">
      <c r="A10" s="467"/>
      <c r="B10" s="450" t="s">
        <v>442</v>
      </c>
      <c r="C10" s="449"/>
      <c r="D10" s="91">
        <v>1</v>
      </c>
      <c r="E10" s="91"/>
      <c r="F10" s="91"/>
      <c r="G10" s="91">
        <v>2</v>
      </c>
      <c r="H10" s="92">
        <v>2</v>
      </c>
      <c r="I10" s="482" t="s">
        <v>41</v>
      </c>
      <c r="J10" s="483"/>
      <c r="K10" s="239">
        <v>1</v>
      </c>
      <c r="L10" s="239"/>
      <c r="M10" s="239"/>
      <c r="N10" s="239">
        <v>2</v>
      </c>
      <c r="O10" s="240">
        <v>2</v>
      </c>
      <c r="P10" s="450"/>
      <c r="Q10" s="449"/>
      <c r="R10" s="91"/>
      <c r="S10" s="91"/>
      <c r="T10" s="91"/>
      <c r="U10" s="100"/>
      <c r="V10" s="92"/>
      <c r="W10" s="450"/>
      <c r="X10" s="449"/>
      <c r="Y10" s="91"/>
      <c r="Z10" s="91"/>
      <c r="AA10" s="91"/>
      <c r="AB10" s="91"/>
      <c r="AC10" s="92"/>
      <c r="AD10" s="485"/>
      <c r="AE10" s="455"/>
    </row>
    <row r="11" spans="1:31" ht="18.75" customHeight="1">
      <c r="A11" s="467"/>
      <c r="B11" s="450" t="s">
        <v>443</v>
      </c>
      <c r="C11" s="449"/>
      <c r="D11" s="91">
        <v>1</v>
      </c>
      <c r="E11" s="91"/>
      <c r="F11" s="91"/>
      <c r="G11" s="91">
        <v>2</v>
      </c>
      <c r="H11" s="92">
        <v>2</v>
      </c>
      <c r="I11" s="482" t="s">
        <v>444</v>
      </c>
      <c r="J11" s="483"/>
      <c r="K11" s="239">
        <v>1</v>
      </c>
      <c r="L11" s="239"/>
      <c r="M11" s="239"/>
      <c r="N11" s="239">
        <v>1</v>
      </c>
      <c r="O11" s="240">
        <v>1</v>
      </c>
      <c r="P11" s="450"/>
      <c r="Q11" s="449"/>
      <c r="R11" s="91"/>
      <c r="S11" s="91"/>
      <c r="T11" s="91"/>
      <c r="U11" s="101"/>
      <c r="V11" s="102"/>
      <c r="W11" s="450"/>
      <c r="X11" s="449"/>
      <c r="Y11" s="91"/>
      <c r="Z11" s="91"/>
      <c r="AA11" s="91"/>
      <c r="AB11" s="91"/>
      <c r="AC11" s="92"/>
      <c r="AD11" s="485"/>
      <c r="AE11" s="455"/>
    </row>
    <row r="12" spans="1:31" ht="18.75" customHeight="1" thickBot="1">
      <c r="A12" s="467"/>
      <c r="B12" s="432" t="s">
        <v>445</v>
      </c>
      <c r="C12" s="488"/>
      <c r="D12" s="480"/>
      <c r="E12" s="103">
        <f>SUM(E8:E11)</f>
        <v>4</v>
      </c>
      <c r="F12" s="103">
        <f>SUM(F8:F11)</f>
        <v>4</v>
      </c>
      <c r="G12" s="103">
        <f>SUM(G8:G11)</f>
        <v>6</v>
      </c>
      <c r="H12" s="104">
        <f>SUM(H8:H11)</f>
        <v>6</v>
      </c>
      <c r="I12" s="489" t="s">
        <v>445</v>
      </c>
      <c r="J12" s="481"/>
      <c r="K12" s="481"/>
      <c r="L12" s="103">
        <f>SUM(L8:L11)</f>
        <v>3</v>
      </c>
      <c r="M12" s="103">
        <f>SUM(M8:M11)</f>
        <v>3</v>
      </c>
      <c r="N12" s="103">
        <f>SUM(N8:N11)</f>
        <v>3</v>
      </c>
      <c r="O12" s="104">
        <f>SUM(O8:O11)</f>
        <v>3</v>
      </c>
      <c r="P12" s="489" t="s">
        <v>445</v>
      </c>
      <c r="Q12" s="481"/>
      <c r="R12" s="481"/>
      <c r="S12" s="103">
        <f>SUM(S8:S11)</f>
        <v>3</v>
      </c>
      <c r="T12" s="103">
        <f>SUM(T8:T11)</f>
        <v>3</v>
      </c>
      <c r="U12" s="103">
        <f>SUM(U8:U11)</f>
        <v>0</v>
      </c>
      <c r="V12" s="104">
        <f>SUM(V8:V11)</f>
        <v>0</v>
      </c>
      <c r="W12" s="489" t="s">
        <v>446</v>
      </c>
      <c r="X12" s="481"/>
      <c r="Y12" s="481"/>
      <c r="Z12" s="103">
        <f>SUM(Z8:Z11)</f>
        <v>0</v>
      </c>
      <c r="AA12" s="103">
        <f>SUM(AA8:AA11)</f>
        <v>0</v>
      </c>
      <c r="AB12" s="103">
        <f>SUM(AB8:AB11)</f>
        <v>0</v>
      </c>
      <c r="AC12" s="104">
        <f>SUM(AC8:AC11)</f>
        <v>0</v>
      </c>
      <c r="AD12" s="486"/>
      <c r="AE12" s="456"/>
    </row>
    <row r="13" spans="1:31" ht="18.75" customHeight="1">
      <c r="A13" s="546" t="s">
        <v>447</v>
      </c>
      <c r="B13" s="524"/>
      <c r="C13" s="525"/>
      <c r="D13" s="97"/>
      <c r="E13" s="105"/>
      <c r="F13" s="105"/>
      <c r="G13" s="105"/>
      <c r="H13" s="106"/>
      <c r="I13" s="510" t="s">
        <v>448</v>
      </c>
      <c r="J13" s="541"/>
      <c r="K13" s="97">
        <v>6</v>
      </c>
      <c r="L13" s="105">
        <v>1</v>
      </c>
      <c r="M13" s="105">
        <v>1</v>
      </c>
      <c r="N13" s="105"/>
      <c r="O13" s="106"/>
      <c r="P13" s="299" t="s">
        <v>449</v>
      </c>
      <c r="Q13" s="300"/>
      <c r="R13" s="31">
        <v>6</v>
      </c>
      <c r="S13" s="31">
        <v>2</v>
      </c>
      <c r="T13" s="31">
        <v>2</v>
      </c>
      <c r="U13" s="31"/>
      <c r="V13" s="32"/>
      <c r="W13" s="544"/>
      <c r="X13" s="545"/>
      <c r="Y13" s="97"/>
      <c r="Z13" s="105"/>
      <c r="AA13" s="105"/>
      <c r="AB13" s="105"/>
      <c r="AC13" s="106"/>
      <c r="AD13" s="550">
        <f>L21+N21+S21+U21</f>
        <v>6</v>
      </c>
      <c r="AE13" s="538">
        <f>M21+O21+T21+V21</f>
        <v>6</v>
      </c>
    </row>
    <row r="14" spans="1:31" ht="18.75" customHeight="1">
      <c r="A14" s="547"/>
      <c r="B14" s="529"/>
      <c r="C14" s="463"/>
      <c r="D14" s="91"/>
      <c r="E14" s="107"/>
      <c r="F14" s="107"/>
      <c r="G14" s="107"/>
      <c r="H14" s="108"/>
      <c r="I14" s="483" t="s">
        <v>450</v>
      </c>
      <c r="J14" s="542"/>
      <c r="K14" s="239">
        <v>6</v>
      </c>
      <c r="L14" s="241"/>
      <c r="M14" s="241"/>
      <c r="N14" s="241">
        <v>1</v>
      </c>
      <c r="O14" s="242">
        <v>1</v>
      </c>
      <c r="P14" s="299" t="s">
        <v>451</v>
      </c>
      <c r="Q14" s="300"/>
      <c r="R14" s="31">
        <v>6</v>
      </c>
      <c r="S14" s="31"/>
      <c r="T14" s="31"/>
      <c r="U14" s="31">
        <v>2</v>
      </c>
      <c r="V14" s="32">
        <v>2</v>
      </c>
      <c r="W14" s="299"/>
      <c r="X14" s="300"/>
      <c r="Y14" s="91"/>
      <c r="Z14" s="107"/>
      <c r="AA14" s="107"/>
      <c r="AB14" s="107"/>
      <c r="AC14" s="108"/>
      <c r="AD14" s="550"/>
      <c r="AE14" s="539"/>
    </row>
    <row r="15" spans="1:31" ht="18.75" customHeight="1">
      <c r="A15" s="547"/>
      <c r="B15" s="307"/>
      <c r="C15" s="308"/>
      <c r="D15" s="20"/>
      <c r="E15" s="107"/>
      <c r="F15" s="107"/>
      <c r="G15" s="107"/>
      <c r="H15" s="108"/>
      <c r="I15" s="449" t="s">
        <v>452</v>
      </c>
      <c r="J15" s="543"/>
      <c r="K15" s="91">
        <v>6</v>
      </c>
      <c r="L15" s="107">
        <v>1</v>
      </c>
      <c r="M15" s="107">
        <v>1</v>
      </c>
      <c r="N15" s="107"/>
      <c r="O15" s="108"/>
      <c r="P15" s="299"/>
      <c r="Q15" s="300"/>
      <c r="R15" s="20"/>
      <c r="S15" s="154"/>
      <c r="T15" s="154"/>
      <c r="U15" s="154"/>
      <c r="V15" s="155"/>
      <c r="W15" s="299"/>
      <c r="X15" s="300"/>
      <c r="Y15" s="91"/>
      <c r="Z15" s="107"/>
      <c r="AA15" s="107"/>
      <c r="AB15" s="107"/>
      <c r="AC15" s="108"/>
      <c r="AD15" s="550"/>
      <c r="AE15" s="539"/>
    </row>
    <row r="16" spans="1:31" ht="18.75" customHeight="1">
      <c r="A16" s="547"/>
      <c r="B16" s="307"/>
      <c r="C16" s="308"/>
      <c r="D16" s="20"/>
      <c r="E16" s="107"/>
      <c r="F16" s="107"/>
      <c r="G16" s="107"/>
      <c r="H16" s="108"/>
      <c r="I16" s="449" t="s">
        <v>453</v>
      </c>
      <c r="J16" s="543"/>
      <c r="K16" s="91">
        <v>6</v>
      </c>
      <c r="L16" s="107"/>
      <c r="M16" s="107"/>
      <c r="N16" s="107">
        <v>1</v>
      </c>
      <c r="O16" s="108">
        <v>1</v>
      </c>
      <c r="P16" s="448"/>
      <c r="Q16" s="449"/>
      <c r="R16" s="91"/>
      <c r="S16" s="107"/>
      <c r="T16" s="107"/>
      <c r="U16" s="107"/>
      <c r="V16" s="108"/>
      <c r="W16" s="448"/>
      <c r="X16" s="449"/>
      <c r="Y16" s="91"/>
      <c r="Z16" s="107"/>
      <c r="AA16" s="107"/>
      <c r="AB16" s="107"/>
      <c r="AC16" s="108"/>
      <c r="AD16" s="550"/>
      <c r="AE16" s="539"/>
    </row>
    <row r="17" spans="1:31" ht="18.75" customHeight="1">
      <c r="A17" s="547"/>
      <c r="B17" s="307"/>
      <c r="C17" s="308"/>
      <c r="D17" s="20"/>
      <c r="E17" s="107"/>
      <c r="F17" s="107"/>
      <c r="G17" s="107"/>
      <c r="H17" s="107"/>
      <c r="I17" s="450" t="s">
        <v>454</v>
      </c>
      <c r="J17" s="449"/>
      <c r="K17" s="109">
        <v>6</v>
      </c>
      <c r="L17" s="109">
        <v>2</v>
      </c>
      <c r="M17" s="109">
        <v>2</v>
      </c>
      <c r="N17" s="109"/>
      <c r="O17" s="110"/>
      <c r="P17" s="448"/>
      <c r="Q17" s="449"/>
      <c r="R17" s="91"/>
      <c r="S17" s="107"/>
      <c r="T17" s="107"/>
      <c r="U17" s="107"/>
      <c r="V17" s="108"/>
      <c r="W17" s="448"/>
      <c r="X17" s="449"/>
      <c r="Y17" s="91"/>
      <c r="Z17" s="107"/>
      <c r="AA17" s="107"/>
      <c r="AB17" s="107"/>
      <c r="AC17" s="108"/>
      <c r="AD17" s="550"/>
      <c r="AE17" s="539"/>
    </row>
    <row r="18" spans="1:31" ht="18.75" customHeight="1">
      <c r="A18" s="547"/>
      <c r="B18" s="307"/>
      <c r="C18" s="308"/>
      <c r="D18" s="20"/>
      <c r="E18" s="107"/>
      <c r="F18" s="107"/>
      <c r="G18" s="107"/>
      <c r="H18" s="107"/>
      <c r="I18" s="450" t="s">
        <v>455</v>
      </c>
      <c r="J18" s="449"/>
      <c r="K18" s="109">
        <v>6</v>
      </c>
      <c r="L18" s="109"/>
      <c r="M18" s="109"/>
      <c r="N18" s="109">
        <v>2</v>
      </c>
      <c r="O18" s="110">
        <v>2</v>
      </c>
      <c r="P18" s="299"/>
      <c r="Q18" s="300"/>
      <c r="R18" s="20"/>
      <c r="S18" s="154"/>
      <c r="T18" s="154"/>
      <c r="U18" s="154"/>
      <c r="V18" s="155"/>
      <c r="W18" s="448"/>
      <c r="X18" s="449"/>
      <c r="Y18" s="91"/>
      <c r="Z18" s="107"/>
      <c r="AA18" s="107"/>
      <c r="AB18" s="107"/>
      <c r="AC18" s="108"/>
      <c r="AD18" s="550"/>
      <c r="AE18" s="539"/>
    </row>
    <row r="19" spans="1:31" ht="18.75" customHeight="1">
      <c r="A19" s="548"/>
      <c r="B19" s="162"/>
      <c r="C19" s="163"/>
      <c r="D19" s="31"/>
      <c r="E19" s="111"/>
      <c r="F19" s="111"/>
      <c r="G19" s="111"/>
      <c r="H19" s="112"/>
      <c r="I19" s="450" t="s">
        <v>456</v>
      </c>
      <c r="J19" s="449"/>
      <c r="K19" s="109">
        <v>6</v>
      </c>
      <c r="L19" s="109">
        <v>2</v>
      </c>
      <c r="M19" s="109">
        <v>2</v>
      </c>
      <c r="N19" s="109"/>
      <c r="O19" s="110"/>
      <c r="P19" s="35"/>
      <c r="Q19" s="36"/>
      <c r="R19" s="31"/>
      <c r="S19" s="156"/>
      <c r="T19" s="156"/>
      <c r="U19" s="156"/>
      <c r="V19" s="157"/>
      <c r="W19" s="113"/>
      <c r="X19" s="114"/>
      <c r="Y19" s="109"/>
      <c r="Z19" s="111"/>
      <c r="AA19" s="111"/>
      <c r="AB19" s="111"/>
      <c r="AC19" s="112"/>
      <c r="AD19" s="550"/>
      <c r="AE19" s="539"/>
    </row>
    <row r="20" spans="1:31" ht="18.75" customHeight="1">
      <c r="A20" s="548"/>
      <c r="B20" s="162"/>
      <c r="C20" s="163"/>
      <c r="D20" s="31"/>
      <c r="E20" s="111"/>
      <c r="F20" s="111"/>
      <c r="G20" s="111"/>
      <c r="H20" s="112"/>
      <c r="I20" s="450" t="s">
        <v>457</v>
      </c>
      <c r="J20" s="449"/>
      <c r="K20" s="109">
        <v>6</v>
      </c>
      <c r="L20" s="109"/>
      <c r="M20" s="109"/>
      <c r="N20" s="109">
        <v>2</v>
      </c>
      <c r="O20" s="110">
        <v>2</v>
      </c>
      <c r="P20" s="35"/>
      <c r="Q20" s="36"/>
      <c r="R20" s="31"/>
      <c r="S20" s="156"/>
      <c r="T20" s="156"/>
      <c r="U20" s="156"/>
      <c r="V20" s="157"/>
      <c r="W20" s="113"/>
      <c r="X20" s="114"/>
      <c r="Y20" s="109"/>
      <c r="Z20" s="111"/>
      <c r="AA20" s="111"/>
      <c r="AB20" s="111"/>
      <c r="AC20" s="112"/>
      <c r="AD20" s="550"/>
      <c r="AE20" s="539"/>
    </row>
    <row r="21" spans="1:31" ht="18.75" customHeight="1" thickBot="1">
      <c r="A21" s="549"/>
      <c r="B21" s="324" t="s">
        <v>458</v>
      </c>
      <c r="C21" s="366"/>
      <c r="D21" s="366"/>
      <c r="E21" s="115">
        <v>0</v>
      </c>
      <c r="F21" s="115">
        <v>0</v>
      </c>
      <c r="G21" s="115">
        <v>0</v>
      </c>
      <c r="H21" s="116">
        <v>0</v>
      </c>
      <c r="I21" s="480" t="s">
        <v>459</v>
      </c>
      <c r="J21" s="481"/>
      <c r="K21" s="481"/>
      <c r="L21" s="103">
        <f>L13</f>
        <v>1</v>
      </c>
      <c r="M21" s="103">
        <f>M13</f>
        <v>1</v>
      </c>
      <c r="N21" s="103">
        <f>N14</f>
        <v>1</v>
      </c>
      <c r="O21" s="104">
        <f>O14</f>
        <v>1</v>
      </c>
      <c r="P21" s="324" t="s">
        <v>460</v>
      </c>
      <c r="Q21" s="366"/>
      <c r="R21" s="366"/>
      <c r="S21" s="158">
        <f>S13</f>
        <v>2</v>
      </c>
      <c r="T21" s="158">
        <f>T13</f>
        <v>2</v>
      </c>
      <c r="U21" s="158">
        <f>U14</f>
        <v>2</v>
      </c>
      <c r="V21" s="159">
        <f>V14</f>
        <v>2</v>
      </c>
      <c r="W21" s="480" t="s">
        <v>103</v>
      </c>
      <c r="X21" s="481"/>
      <c r="Y21" s="481"/>
      <c r="Z21" s="115">
        <v>0</v>
      </c>
      <c r="AA21" s="115">
        <v>0</v>
      </c>
      <c r="AB21" s="115">
        <v>0</v>
      </c>
      <c r="AC21" s="116">
        <v>0</v>
      </c>
      <c r="AD21" s="551"/>
      <c r="AE21" s="540"/>
    </row>
    <row r="22" spans="1:31" ht="18.75" customHeight="1">
      <c r="A22" s="466" t="s">
        <v>461</v>
      </c>
      <c r="B22" s="380" t="s">
        <v>17</v>
      </c>
      <c r="C22" s="381"/>
      <c r="D22" s="18">
        <v>2</v>
      </c>
      <c r="E22" s="97">
        <v>2</v>
      </c>
      <c r="F22" s="97">
        <v>2</v>
      </c>
      <c r="G22" s="97"/>
      <c r="H22" s="117"/>
      <c r="I22" s="530" t="s">
        <v>100</v>
      </c>
      <c r="J22" s="531"/>
      <c r="K22" s="118">
        <v>2</v>
      </c>
      <c r="L22" s="118">
        <v>2</v>
      </c>
      <c r="M22" s="118">
        <v>2</v>
      </c>
      <c r="N22" s="118"/>
      <c r="O22" s="119"/>
      <c r="P22" s="519" t="s">
        <v>42</v>
      </c>
      <c r="Q22" s="520"/>
      <c r="R22" s="41">
        <v>2</v>
      </c>
      <c r="S22" s="41">
        <v>2</v>
      </c>
      <c r="T22" s="41">
        <v>2</v>
      </c>
      <c r="U22" s="18"/>
      <c r="V22" s="19"/>
      <c r="W22" s="475" t="s">
        <v>43</v>
      </c>
      <c r="X22" s="476"/>
      <c r="Y22" s="118">
        <v>2</v>
      </c>
      <c r="Z22" s="120">
        <v>4</v>
      </c>
      <c r="AA22" s="120">
        <v>4</v>
      </c>
      <c r="AB22" s="118"/>
      <c r="AC22" s="119"/>
      <c r="AD22" s="469">
        <f>E27+G27+L27+N27+S27+U27+Z27+AB27</f>
        <v>36</v>
      </c>
      <c r="AE22" s="455">
        <f>F27+H27+M27+O27+T27+V27+AA27+AC27</f>
        <v>36</v>
      </c>
    </row>
    <row r="23" spans="1:33" ht="18.75" customHeight="1">
      <c r="A23" s="467"/>
      <c r="B23" s="409" t="s">
        <v>101</v>
      </c>
      <c r="C23" s="410"/>
      <c r="D23" s="52">
        <v>2</v>
      </c>
      <c r="E23" s="118">
        <v>2</v>
      </c>
      <c r="F23" s="118">
        <v>2</v>
      </c>
      <c r="G23" s="118"/>
      <c r="H23" s="119"/>
      <c r="I23" s="473" t="s">
        <v>44</v>
      </c>
      <c r="J23" s="474"/>
      <c r="K23" s="118">
        <v>2</v>
      </c>
      <c r="L23" s="118">
        <v>2</v>
      </c>
      <c r="M23" s="118">
        <v>2</v>
      </c>
      <c r="N23" s="121"/>
      <c r="O23" s="122"/>
      <c r="P23" s="409" t="s">
        <v>99</v>
      </c>
      <c r="Q23" s="410"/>
      <c r="R23" s="52">
        <v>2</v>
      </c>
      <c r="S23" s="41">
        <v>2</v>
      </c>
      <c r="T23" s="41">
        <v>2</v>
      </c>
      <c r="U23" s="41"/>
      <c r="V23" s="60"/>
      <c r="W23" s="477" t="s">
        <v>45</v>
      </c>
      <c r="X23" s="478"/>
      <c r="Y23" s="123">
        <v>2</v>
      </c>
      <c r="Z23" s="123"/>
      <c r="AA23" s="123"/>
      <c r="AB23" s="123">
        <v>4</v>
      </c>
      <c r="AC23" s="124">
        <v>4</v>
      </c>
      <c r="AD23" s="469"/>
      <c r="AE23" s="455"/>
      <c r="AG23" s="125"/>
    </row>
    <row r="24" spans="1:33" ht="18.75" customHeight="1">
      <c r="A24" s="467"/>
      <c r="B24" s="409" t="s">
        <v>91</v>
      </c>
      <c r="C24" s="410"/>
      <c r="D24" s="52">
        <v>2</v>
      </c>
      <c r="E24" s="118">
        <v>2</v>
      </c>
      <c r="F24" s="118">
        <v>2</v>
      </c>
      <c r="G24" s="118"/>
      <c r="H24" s="119"/>
      <c r="I24" s="457" t="s">
        <v>46</v>
      </c>
      <c r="J24" s="458"/>
      <c r="K24" s="243">
        <v>2</v>
      </c>
      <c r="L24" s="244"/>
      <c r="M24" s="244"/>
      <c r="N24" s="244">
        <v>2</v>
      </c>
      <c r="O24" s="245">
        <v>2</v>
      </c>
      <c r="P24" s="446" t="s">
        <v>462</v>
      </c>
      <c r="Q24" s="383"/>
      <c r="R24" s="52">
        <v>2</v>
      </c>
      <c r="S24" s="41">
        <v>2</v>
      </c>
      <c r="T24" s="41">
        <v>2</v>
      </c>
      <c r="U24" s="41"/>
      <c r="V24" s="60"/>
      <c r="W24" s="459"/>
      <c r="X24" s="460"/>
      <c r="Y24" s="123"/>
      <c r="Z24" s="120"/>
      <c r="AA24" s="120"/>
      <c r="AB24" s="123"/>
      <c r="AC24" s="124"/>
      <c r="AD24" s="469"/>
      <c r="AE24" s="455"/>
      <c r="AG24" s="125"/>
    </row>
    <row r="25" spans="1:33" ht="18.75" customHeight="1">
      <c r="A25" s="467"/>
      <c r="B25" s="446" t="s">
        <v>463</v>
      </c>
      <c r="C25" s="383"/>
      <c r="D25" s="52">
        <v>2</v>
      </c>
      <c r="E25" s="121"/>
      <c r="F25" s="121"/>
      <c r="G25" s="121">
        <v>2</v>
      </c>
      <c r="H25" s="126">
        <v>2</v>
      </c>
      <c r="I25" s="457" t="s">
        <v>47</v>
      </c>
      <c r="J25" s="458"/>
      <c r="K25" s="243">
        <v>2</v>
      </c>
      <c r="L25" s="244"/>
      <c r="M25" s="244"/>
      <c r="N25" s="244">
        <v>2</v>
      </c>
      <c r="O25" s="245">
        <v>2</v>
      </c>
      <c r="P25" s="315" t="s">
        <v>464</v>
      </c>
      <c r="Q25" s="316"/>
      <c r="R25" s="41">
        <v>2</v>
      </c>
      <c r="S25" s="160"/>
      <c r="T25" s="160"/>
      <c r="U25" s="44">
        <v>2</v>
      </c>
      <c r="V25" s="64">
        <v>2</v>
      </c>
      <c r="W25" s="473"/>
      <c r="X25" s="474"/>
      <c r="Y25" s="121"/>
      <c r="Z25" s="118"/>
      <c r="AA25" s="118"/>
      <c r="AB25" s="123"/>
      <c r="AC25" s="124"/>
      <c r="AD25" s="469"/>
      <c r="AE25" s="455"/>
      <c r="AG25" s="125"/>
    </row>
    <row r="26" spans="1:33" ht="18.75" customHeight="1">
      <c r="A26" s="467"/>
      <c r="B26" s="409" t="s">
        <v>38</v>
      </c>
      <c r="C26" s="410"/>
      <c r="D26" s="52">
        <v>2</v>
      </c>
      <c r="E26" s="121"/>
      <c r="F26" s="121"/>
      <c r="G26" s="121">
        <v>2</v>
      </c>
      <c r="H26" s="126">
        <v>2</v>
      </c>
      <c r="I26" s="471"/>
      <c r="J26" s="472"/>
      <c r="K26" s="121"/>
      <c r="L26" s="118"/>
      <c r="M26" s="118"/>
      <c r="N26" s="118"/>
      <c r="O26" s="119"/>
      <c r="P26" s="409" t="s">
        <v>48</v>
      </c>
      <c r="Q26" s="410"/>
      <c r="R26" s="41">
        <v>2</v>
      </c>
      <c r="S26" s="160"/>
      <c r="T26" s="160"/>
      <c r="U26" s="44">
        <v>2</v>
      </c>
      <c r="V26" s="64">
        <v>2</v>
      </c>
      <c r="W26" s="471"/>
      <c r="X26" s="472"/>
      <c r="Y26" s="121"/>
      <c r="Z26" s="118"/>
      <c r="AA26" s="118"/>
      <c r="AB26" s="123"/>
      <c r="AC26" s="124"/>
      <c r="AD26" s="469"/>
      <c r="AE26" s="455"/>
      <c r="AG26" s="125"/>
    </row>
    <row r="27" spans="1:31" ht="18.75" customHeight="1" thickBot="1">
      <c r="A27" s="468"/>
      <c r="B27" s="526" t="s">
        <v>1</v>
      </c>
      <c r="C27" s="527"/>
      <c r="D27" s="528"/>
      <c r="E27" s="109">
        <f>SUM(E22:E26)</f>
        <v>6</v>
      </c>
      <c r="F27" s="109">
        <f>SUM(F22:F26)</f>
        <v>6</v>
      </c>
      <c r="G27" s="109">
        <f>SUM(G22:G26)</f>
        <v>4</v>
      </c>
      <c r="H27" s="128">
        <f>SUM(H22:H26)</f>
        <v>4</v>
      </c>
      <c r="I27" s="432" t="s">
        <v>1</v>
      </c>
      <c r="J27" s="488"/>
      <c r="K27" s="480"/>
      <c r="L27" s="103">
        <f>SUM(L22:L26)</f>
        <v>4</v>
      </c>
      <c r="M27" s="103">
        <f>SUM(M22:M26)</f>
        <v>4</v>
      </c>
      <c r="N27" s="103">
        <f>SUM(N22:N26)</f>
        <v>4</v>
      </c>
      <c r="O27" s="103">
        <f>SUM(O22:O26)</f>
        <v>4</v>
      </c>
      <c r="P27" s="521" t="s">
        <v>1</v>
      </c>
      <c r="Q27" s="522"/>
      <c r="R27" s="523"/>
      <c r="S27" s="103">
        <f>SUM(S22:S26)</f>
        <v>6</v>
      </c>
      <c r="T27" s="103">
        <f>SUM(T22:T26)</f>
        <v>6</v>
      </c>
      <c r="U27" s="103">
        <f>SUM(U22:U26)</f>
        <v>4</v>
      </c>
      <c r="V27" s="104">
        <f>SUM(V22:V26)</f>
        <v>4</v>
      </c>
      <c r="W27" s="432" t="s">
        <v>1</v>
      </c>
      <c r="X27" s="488"/>
      <c r="Y27" s="480"/>
      <c r="Z27" s="103">
        <f>SUM(Z22:Z26)</f>
        <v>4</v>
      </c>
      <c r="AA27" s="103">
        <f>SUM(AA22:AA26)</f>
        <v>4</v>
      </c>
      <c r="AB27" s="103">
        <f>SUM(AB22:AB26)</f>
        <v>4</v>
      </c>
      <c r="AC27" s="129">
        <f>SUM(AC22:AC26)</f>
        <v>4</v>
      </c>
      <c r="AD27" s="470"/>
      <c r="AE27" s="456"/>
    </row>
    <row r="28" spans="1:31" ht="18.75" customHeight="1">
      <c r="A28" s="451" t="s">
        <v>2</v>
      </c>
      <c r="B28" s="536" t="s">
        <v>49</v>
      </c>
      <c r="C28" s="537"/>
      <c r="D28" s="130">
        <v>3</v>
      </c>
      <c r="E28" s="130">
        <v>2</v>
      </c>
      <c r="F28" s="131">
        <v>2</v>
      </c>
      <c r="G28" s="130"/>
      <c r="H28" s="132"/>
      <c r="I28" s="517" t="s">
        <v>50</v>
      </c>
      <c r="J28" s="518"/>
      <c r="K28" s="130">
        <v>3</v>
      </c>
      <c r="L28" s="130">
        <v>2</v>
      </c>
      <c r="M28" s="131">
        <v>2</v>
      </c>
      <c r="N28" s="130">
        <v>2</v>
      </c>
      <c r="O28" s="133">
        <v>2</v>
      </c>
      <c r="P28" s="517" t="s">
        <v>94</v>
      </c>
      <c r="Q28" s="518"/>
      <c r="R28" s="130">
        <v>3</v>
      </c>
      <c r="S28" s="130">
        <v>2</v>
      </c>
      <c r="T28" s="130">
        <v>2</v>
      </c>
      <c r="U28" s="134"/>
      <c r="V28" s="135"/>
      <c r="W28" s="534" t="s">
        <v>10</v>
      </c>
      <c r="X28" s="535"/>
      <c r="Y28" s="136">
        <v>3</v>
      </c>
      <c r="Z28" s="131">
        <v>2</v>
      </c>
      <c r="AA28" s="130">
        <v>2</v>
      </c>
      <c r="AB28" s="136"/>
      <c r="AC28" s="137"/>
      <c r="AD28" s="461">
        <f>E51+G51+L51+N51+S51+U51+Z51+AB51</f>
        <v>43</v>
      </c>
      <c r="AE28" s="464">
        <f>F51+H51+M51+O51+T51+V51+AA51+AC51</f>
        <v>43</v>
      </c>
    </row>
    <row r="29" spans="1:31" ht="18.75" customHeight="1">
      <c r="A29" s="452"/>
      <c r="B29" s="442" t="s">
        <v>36</v>
      </c>
      <c r="C29" s="443"/>
      <c r="D29" s="121">
        <v>3</v>
      </c>
      <c r="E29" s="121">
        <v>2</v>
      </c>
      <c r="F29" s="121">
        <v>2</v>
      </c>
      <c r="G29" s="123"/>
      <c r="H29" s="124"/>
      <c r="I29" s="532" t="s">
        <v>51</v>
      </c>
      <c r="J29" s="533"/>
      <c r="K29" s="123">
        <v>3</v>
      </c>
      <c r="L29" s="123">
        <v>2</v>
      </c>
      <c r="M29" s="123">
        <v>2</v>
      </c>
      <c r="N29" s="121"/>
      <c r="O29" s="126"/>
      <c r="P29" s="477" t="s">
        <v>104</v>
      </c>
      <c r="Q29" s="478"/>
      <c r="R29" s="121">
        <v>3</v>
      </c>
      <c r="S29" s="121">
        <v>3</v>
      </c>
      <c r="T29" s="123">
        <v>3</v>
      </c>
      <c r="U29" s="121"/>
      <c r="V29" s="127"/>
      <c r="W29" s="477" t="s">
        <v>39</v>
      </c>
      <c r="X29" s="478"/>
      <c r="Y29" s="121">
        <v>3</v>
      </c>
      <c r="Z29" s="121">
        <v>2</v>
      </c>
      <c r="AA29" s="121">
        <v>2</v>
      </c>
      <c r="AB29" s="138"/>
      <c r="AC29" s="139"/>
      <c r="AD29" s="462"/>
      <c r="AE29" s="465"/>
    </row>
    <row r="30" spans="1:31" ht="18.75" customHeight="1">
      <c r="A30" s="452"/>
      <c r="B30" s="477" t="s">
        <v>37</v>
      </c>
      <c r="C30" s="478"/>
      <c r="D30" s="121">
        <v>3</v>
      </c>
      <c r="E30" s="121">
        <v>2</v>
      </c>
      <c r="F30" s="121">
        <v>2</v>
      </c>
      <c r="G30" s="140"/>
      <c r="H30" s="139"/>
      <c r="I30" s="532" t="s">
        <v>52</v>
      </c>
      <c r="J30" s="533"/>
      <c r="K30" s="123">
        <v>2</v>
      </c>
      <c r="L30" s="123">
        <v>2</v>
      </c>
      <c r="M30" s="123">
        <v>2</v>
      </c>
      <c r="N30" s="141"/>
      <c r="O30" s="142"/>
      <c r="P30" s="477" t="s">
        <v>53</v>
      </c>
      <c r="Q30" s="478"/>
      <c r="R30" s="121">
        <v>3</v>
      </c>
      <c r="S30" s="121">
        <v>2</v>
      </c>
      <c r="T30" s="121">
        <v>2</v>
      </c>
      <c r="U30" s="140"/>
      <c r="V30" s="126"/>
      <c r="W30" s="477" t="s">
        <v>54</v>
      </c>
      <c r="X30" s="478"/>
      <c r="Y30" s="121">
        <v>3</v>
      </c>
      <c r="Z30" s="121">
        <v>2</v>
      </c>
      <c r="AA30" s="121">
        <v>2</v>
      </c>
      <c r="AB30" s="123"/>
      <c r="AC30" s="124"/>
      <c r="AD30" s="462"/>
      <c r="AE30" s="465"/>
    </row>
    <row r="31" spans="1:31" ht="18.75" customHeight="1">
      <c r="A31" s="452"/>
      <c r="B31" s="409" t="s">
        <v>73</v>
      </c>
      <c r="C31" s="410"/>
      <c r="D31" s="52">
        <v>3</v>
      </c>
      <c r="E31" s="52">
        <v>2</v>
      </c>
      <c r="F31" s="52">
        <v>2</v>
      </c>
      <c r="G31" s="44"/>
      <c r="H31" s="63"/>
      <c r="I31" s="333" t="s">
        <v>7</v>
      </c>
      <c r="J31" s="300"/>
      <c r="K31" s="52">
        <v>3</v>
      </c>
      <c r="L31" s="20">
        <v>2</v>
      </c>
      <c r="M31" s="20">
        <v>2</v>
      </c>
      <c r="N31" s="52"/>
      <c r="O31" s="62"/>
      <c r="P31" s="315" t="s">
        <v>15</v>
      </c>
      <c r="Q31" s="316"/>
      <c r="R31" s="52">
        <v>3</v>
      </c>
      <c r="S31" s="52">
        <v>2</v>
      </c>
      <c r="T31" s="52">
        <v>2</v>
      </c>
      <c r="U31" s="160"/>
      <c r="V31" s="164"/>
      <c r="W31" s="446" t="s">
        <v>92</v>
      </c>
      <c r="X31" s="383"/>
      <c r="Y31" s="52">
        <v>3</v>
      </c>
      <c r="Z31" s="121">
        <v>4</v>
      </c>
      <c r="AA31" s="121">
        <v>4</v>
      </c>
      <c r="AB31" s="121"/>
      <c r="AC31" s="139"/>
      <c r="AD31" s="462"/>
      <c r="AE31" s="465"/>
    </row>
    <row r="32" spans="1:31" ht="18.75" customHeight="1">
      <c r="A32" s="452"/>
      <c r="B32" s="446" t="s">
        <v>55</v>
      </c>
      <c r="C32" s="383"/>
      <c r="D32" s="52">
        <v>3</v>
      </c>
      <c r="E32" s="52">
        <v>2</v>
      </c>
      <c r="F32" s="52">
        <v>2</v>
      </c>
      <c r="G32" s="52"/>
      <c r="H32" s="61"/>
      <c r="I32" s="333" t="s">
        <v>56</v>
      </c>
      <c r="J32" s="300"/>
      <c r="K32" s="52">
        <v>3</v>
      </c>
      <c r="L32" s="20">
        <v>2</v>
      </c>
      <c r="M32" s="20">
        <v>2</v>
      </c>
      <c r="N32" s="20"/>
      <c r="O32" s="25"/>
      <c r="P32" s="315" t="s">
        <v>105</v>
      </c>
      <c r="Q32" s="316"/>
      <c r="R32" s="52">
        <v>3</v>
      </c>
      <c r="S32" s="52">
        <v>2</v>
      </c>
      <c r="T32" s="52">
        <v>2</v>
      </c>
      <c r="U32" s="52"/>
      <c r="V32" s="62"/>
      <c r="W32" s="446" t="s">
        <v>57</v>
      </c>
      <c r="X32" s="383"/>
      <c r="Y32" s="52">
        <v>3</v>
      </c>
      <c r="Z32" s="121">
        <v>2</v>
      </c>
      <c r="AA32" s="121">
        <v>2</v>
      </c>
      <c r="AB32" s="121"/>
      <c r="AC32" s="139"/>
      <c r="AD32" s="462"/>
      <c r="AE32" s="465"/>
    </row>
    <row r="33" spans="1:31" ht="18.75" customHeight="1">
      <c r="A33" s="452"/>
      <c r="B33" s="301" t="s">
        <v>58</v>
      </c>
      <c r="C33" s="302"/>
      <c r="D33" s="52">
        <v>3</v>
      </c>
      <c r="E33" s="52">
        <v>2</v>
      </c>
      <c r="F33" s="52">
        <v>2</v>
      </c>
      <c r="G33" s="52"/>
      <c r="H33" s="61"/>
      <c r="I33" s="446" t="s">
        <v>487</v>
      </c>
      <c r="J33" s="383"/>
      <c r="K33" s="44">
        <v>3</v>
      </c>
      <c r="L33" s="44">
        <v>2</v>
      </c>
      <c r="M33" s="44">
        <v>2</v>
      </c>
      <c r="N33" s="41"/>
      <c r="O33" s="60"/>
      <c r="P33" s="446" t="s">
        <v>59</v>
      </c>
      <c r="Q33" s="383"/>
      <c r="R33" s="52">
        <v>3</v>
      </c>
      <c r="S33" s="52">
        <v>2</v>
      </c>
      <c r="T33" s="52">
        <v>2</v>
      </c>
      <c r="U33" s="44"/>
      <c r="V33" s="64"/>
      <c r="W33" s="446" t="s">
        <v>60</v>
      </c>
      <c r="X33" s="383"/>
      <c r="Y33" s="52">
        <v>3</v>
      </c>
      <c r="Z33" s="121">
        <v>2</v>
      </c>
      <c r="AA33" s="121">
        <v>2</v>
      </c>
      <c r="AB33" s="121"/>
      <c r="AC33" s="139"/>
      <c r="AD33" s="462"/>
      <c r="AE33" s="465"/>
    </row>
    <row r="34" spans="1:31" ht="18.75" customHeight="1">
      <c r="A34" s="452"/>
      <c r="B34" s="315" t="s">
        <v>106</v>
      </c>
      <c r="C34" s="316"/>
      <c r="D34" s="52">
        <v>3</v>
      </c>
      <c r="E34" s="52">
        <v>2</v>
      </c>
      <c r="F34" s="52">
        <v>2</v>
      </c>
      <c r="G34" s="52"/>
      <c r="H34" s="165"/>
      <c r="I34" s="446" t="s">
        <v>107</v>
      </c>
      <c r="J34" s="383"/>
      <c r="K34" s="52">
        <v>3</v>
      </c>
      <c r="L34" s="41">
        <v>2</v>
      </c>
      <c r="M34" s="41">
        <v>2</v>
      </c>
      <c r="N34" s="41">
        <v>2</v>
      </c>
      <c r="O34" s="60">
        <v>2</v>
      </c>
      <c r="P34" s="315" t="s">
        <v>99</v>
      </c>
      <c r="Q34" s="316"/>
      <c r="R34" s="41">
        <v>3</v>
      </c>
      <c r="S34" s="41">
        <v>2</v>
      </c>
      <c r="T34" s="41">
        <v>2</v>
      </c>
      <c r="U34" s="44"/>
      <c r="V34" s="64"/>
      <c r="W34" s="315" t="s">
        <v>93</v>
      </c>
      <c r="X34" s="316"/>
      <c r="Y34" s="52">
        <v>3</v>
      </c>
      <c r="Z34" s="121">
        <v>2</v>
      </c>
      <c r="AA34" s="121">
        <v>2</v>
      </c>
      <c r="AB34" s="121"/>
      <c r="AC34" s="139"/>
      <c r="AD34" s="462"/>
      <c r="AE34" s="465"/>
    </row>
    <row r="35" spans="1:31" ht="18.75" customHeight="1">
      <c r="A35" s="452"/>
      <c r="B35" s="446" t="s">
        <v>465</v>
      </c>
      <c r="C35" s="383"/>
      <c r="D35" s="52">
        <v>3</v>
      </c>
      <c r="E35" s="41">
        <v>2</v>
      </c>
      <c r="F35" s="41">
        <v>2</v>
      </c>
      <c r="G35" s="52"/>
      <c r="H35" s="165"/>
      <c r="I35" s="446" t="s">
        <v>371</v>
      </c>
      <c r="J35" s="383"/>
      <c r="K35" s="52">
        <v>3</v>
      </c>
      <c r="L35" s="41">
        <v>2</v>
      </c>
      <c r="M35" s="41">
        <v>2</v>
      </c>
      <c r="N35" s="41"/>
      <c r="O35" s="60"/>
      <c r="P35" s="352" t="s">
        <v>341</v>
      </c>
      <c r="Q35" s="349"/>
      <c r="R35" s="41">
        <v>3</v>
      </c>
      <c r="S35" s="41">
        <v>2</v>
      </c>
      <c r="T35" s="41">
        <v>2</v>
      </c>
      <c r="U35" s="44"/>
      <c r="V35" s="64"/>
      <c r="W35" s="315" t="s">
        <v>466</v>
      </c>
      <c r="X35" s="316"/>
      <c r="Y35" s="52">
        <v>3</v>
      </c>
      <c r="Z35" s="121">
        <v>2</v>
      </c>
      <c r="AA35" s="121">
        <v>2</v>
      </c>
      <c r="AB35" s="121"/>
      <c r="AC35" s="126"/>
      <c r="AD35" s="463"/>
      <c r="AE35" s="465"/>
    </row>
    <row r="36" spans="1:31" ht="18.75" customHeight="1">
      <c r="A36" s="452"/>
      <c r="B36" s="315" t="s">
        <v>467</v>
      </c>
      <c r="C36" s="316"/>
      <c r="D36" s="52">
        <v>3</v>
      </c>
      <c r="E36" s="52">
        <v>2</v>
      </c>
      <c r="F36" s="52">
        <v>2</v>
      </c>
      <c r="G36" s="52"/>
      <c r="H36" s="165"/>
      <c r="I36" s="54" t="s">
        <v>386</v>
      </c>
      <c r="J36" s="55"/>
      <c r="K36" s="52">
        <v>3</v>
      </c>
      <c r="L36" s="41"/>
      <c r="M36" s="41"/>
      <c r="N36" s="52">
        <v>2</v>
      </c>
      <c r="O36" s="62">
        <v>2</v>
      </c>
      <c r="P36" s="446" t="s">
        <v>468</v>
      </c>
      <c r="Q36" s="383"/>
      <c r="R36" s="41">
        <v>3</v>
      </c>
      <c r="S36" s="41">
        <v>2</v>
      </c>
      <c r="T36" s="41">
        <v>2</v>
      </c>
      <c r="U36" s="44"/>
      <c r="V36" s="64"/>
      <c r="W36" s="315" t="s">
        <v>19</v>
      </c>
      <c r="X36" s="316"/>
      <c r="Y36" s="44">
        <v>3</v>
      </c>
      <c r="Z36" s="123">
        <v>2</v>
      </c>
      <c r="AA36" s="124">
        <v>2</v>
      </c>
      <c r="AB36" s="121"/>
      <c r="AC36" s="126"/>
      <c r="AD36" s="463"/>
      <c r="AE36" s="465"/>
    </row>
    <row r="37" spans="1:31" ht="18.75" customHeight="1">
      <c r="A37" s="452"/>
      <c r="B37" s="315" t="s">
        <v>61</v>
      </c>
      <c r="C37" s="316"/>
      <c r="D37" s="52">
        <v>3</v>
      </c>
      <c r="E37" s="52">
        <v>2</v>
      </c>
      <c r="F37" s="52">
        <v>2</v>
      </c>
      <c r="G37" s="52"/>
      <c r="H37" s="165"/>
      <c r="I37" s="352" t="s">
        <v>383</v>
      </c>
      <c r="J37" s="349"/>
      <c r="K37" s="12">
        <v>3</v>
      </c>
      <c r="L37" s="20"/>
      <c r="M37" s="20"/>
      <c r="N37" s="12">
        <v>2</v>
      </c>
      <c r="O37" s="13">
        <v>2</v>
      </c>
      <c r="P37" s="315" t="s">
        <v>62</v>
      </c>
      <c r="Q37" s="316"/>
      <c r="R37" s="41">
        <v>3</v>
      </c>
      <c r="S37" s="41">
        <v>1</v>
      </c>
      <c r="T37" s="41">
        <v>1</v>
      </c>
      <c r="U37" s="44"/>
      <c r="V37" s="64"/>
      <c r="W37" s="315" t="s">
        <v>108</v>
      </c>
      <c r="X37" s="316"/>
      <c r="Y37" s="52">
        <v>3</v>
      </c>
      <c r="Z37" s="121"/>
      <c r="AA37" s="123"/>
      <c r="AB37" s="123">
        <v>2</v>
      </c>
      <c r="AC37" s="127">
        <v>2</v>
      </c>
      <c r="AD37" s="463"/>
      <c r="AE37" s="465"/>
    </row>
    <row r="38" spans="1:31" ht="18.75" customHeight="1">
      <c r="A38" s="452"/>
      <c r="B38" s="353" t="s">
        <v>287</v>
      </c>
      <c r="C38" s="306"/>
      <c r="D38" s="52">
        <v>3</v>
      </c>
      <c r="E38" s="52"/>
      <c r="F38" s="52"/>
      <c r="G38" s="44">
        <v>2</v>
      </c>
      <c r="H38" s="63">
        <v>2</v>
      </c>
      <c r="I38" s="54" t="s">
        <v>469</v>
      </c>
      <c r="J38" s="55"/>
      <c r="K38" s="52">
        <v>3</v>
      </c>
      <c r="L38" s="52"/>
      <c r="M38" s="52"/>
      <c r="N38" s="52">
        <v>2</v>
      </c>
      <c r="O38" s="62">
        <v>2</v>
      </c>
      <c r="P38" s="315" t="s">
        <v>378</v>
      </c>
      <c r="Q38" s="316"/>
      <c r="R38" s="52">
        <v>3</v>
      </c>
      <c r="S38" s="20"/>
      <c r="T38" s="20"/>
      <c r="U38" s="20">
        <v>2</v>
      </c>
      <c r="V38" s="21">
        <v>2</v>
      </c>
      <c r="W38" s="315" t="s">
        <v>109</v>
      </c>
      <c r="X38" s="316"/>
      <c r="Y38" s="52">
        <v>3</v>
      </c>
      <c r="Z38" s="121"/>
      <c r="AA38" s="123"/>
      <c r="AB38" s="123">
        <v>2</v>
      </c>
      <c r="AC38" s="127">
        <v>2</v>
      </c>
      <c r="AD38" s="463"/>
      <c r="AE38" s="465"/>
    </row>
    <row r="39" spans="1:31" ht="18.75" customHeight="1">
      <c r="A39" s="452"/>
      <c r="B39" s="315" t="s">
        <v>63</v>
      </c>
      <c r="C39" s="316"/>
      <c r="D39" s="52">
        <v>3</v>
      </c>
      <c r="E39" s="52"/>
      <c r="F39" s="52"/>
      <c r="G39" s="52">
        <v>2</v>
      </c>
      <c r="H39" s="61">
        <v>2</v>
      </c>
      <c r="I39" s="446" t="s">
        <v>95</v>
      </c>
      <c r="J39" s="383"/>
      <c r="K39" s="52">
        <v>3</v>
      </c>
      <c r="L39" s="52"/>
      <c r="M39" s="52"/>
      <c r="N39" s="52">
        <v>2</v>
      </c>
      <c r="O39" s="62">
        <v>2</v>
      </c>
      <c r="P39" s="382" t="s">
        <v>88</v>
      </c>
      <c r="Q39" s="383"/>
      <c r="R39" s="52">
        <v>3</v>
      </c>
      <c r="S39" s="20"/>
      <c r="T39" s="20"/>
      <c r="U39" s="20">
        <v>2</v>
      </c>
      <c r="V39" s="25">
        <v>2</v>
      </c>
      <c r="W39" s="315" t="s">
        <v>111</v>
      </c>
      <c r="X39" s="316"/>
      <c r="Y39" s="44">
        <v>3</v>
      </c>
      <c r="Z39" s="123"/>
      <c r="AA39" s="123"/>
      <c r="AB39" s="123">
        <v>2</v>
      </c>
      <c r="AC39" s="127">
        <v>2</v>
      </c>
      <c r="AD39" s="463"/>
      <c r="AE39" s="465"/>
    </row>
    <row r="40" spans="1:31" ht="18.75" customHeight="1">
      <c r="A40" s="452"/>
      <c r="B40" s="315" t="s">
        <v>66</v>
      </c>
      <c r="C40" s="316"/>
      <c r="D40" s="52">
        <v>3</v>
      </c>
      <c r="E40" s="52"/>
      <c r="F40" s="52"/>
      <c r="G40" s="52">
        <v>2</v>
      </c>
      <c r="H40" s="61">
        <v>2</v>
      </c>
      <c r="I40" s="453" t="s">
        <v>26</v>
      </c>
      <c r="J40" s="454"/>
      <c r="K40" s="246">
        <v>3</v>
      </c>
      <c r="L40" s="233"/>
      <c r="M40" s="233"/>
      <c r="N40" s="246">
        <v>2</v>
      </c>
      <c r="O40" s="247">
        <v>2</v>
      </c>
      <c r="P40" s="382" t="s">
        <v>65</v>
      </c>
      <c r="Q40" s="383"/>
      <c r="R40" s="52">
        <v>3</v>
      </c>
      <c r="S40" s="52"/>
      <c r="T40" s="52"/>
      <c r="U40" s="52">
        <v>2</v>
      </c>
      <c r="V40" s="62">
        <v>2</v>
      </c>
      <c r="W40" s="446" t="s">
        <v>71</v>
      </c>
      <c r="X40" s="383"/>
      <c r="Y40" s="52">
        <v>3</v>
      </c>
      <c r="Z40" s="121"/>
      <c r="AA40" s="121"/>
      <c r="AB40" s="123">
        <v>2</v>
      </c>
      <c r="AC40" s="127">
        <v>2</v>
      </c>
      <c r="AD40" s="463"/>
      <c r="AE40" s="465"/>
    </row>
    <row r="41" spans="1:31" ht="18.75" customHeight="1">
      <c r="A41" s="452"/>
      <c r="B41" s="315" t="s">
        <v>68</v>
      </c>
      <c r="C41" s="316"/>
      <c r="D41" s="52">
        <v>3</v>
      </c>
      <c r="E41" s="52"/>
      <c r="F41" s="52"/>
      <c r="G41" s="44">
        <v>2</v>
      </c>
      <c r="H41" s="63">
        <v>2</v>
      </c>
      <c r="I41" s="54" t="s">
        <v>64</v>
      </c>
      <c r="J41" s="55"/>
      <c r="K41" s="52">
        <v>3</v>
      </c>
      <c r="L41" s="52"/>
      <c r="M41" s="166"/>
      <c r="N41" s="52">
        <v>2</v>
      </c>
      <c r="O41" s="167">
        <v>2</v>
      </c>
      <c r="P41" s="382" t="s">
        <v>110</v>
      </c>
      <c r="Q41" s="383"/>
      <c r="R41" s="52">
        <v>3</v>
      </c>
      <c r="S41" s="52"/>
      <c r="T41" s="52"/>
      <c r="U41" s="44">
        <v>2</v>
      </c>
      <c r="V41" s="64">
        <v>2</v>
      </c>
      <c r="W41" s="315" t="s">
        <v>16</v>
      </c>
      <c r="X41" s="316"/>
      <c r="Y41" s="52">
        <v>3</v>
      </c>
      <c r="Z41" s="121"/>
      <c r="AA41" s="121"/>
      <c r="AB41" s="121">
        <v>2</v>
      </c>
      <c r="AC41" s="139">
        <v>2</v>
      </c>
      <c r="AD41" s="462"/>
      <c r="AE41" s="465"/>
    </row>
    <row r="42" spans="1:31" ht="18.75" customHeight="1">
      <c r="A42" s="452"/>
      <c r="B42" s="477" t="s">
        <v>112</v>
      </c>
      <c r="C42" s="478"/>
      <c r="D42" s="121">
        <v>3</v>
      </c>
      <c r="E42" s="121"/>
      <c r="F42" s="121"/>
      <c r="G42" s="121">
        <v>2</v>
      </c>
      <c r="H42" s="139">
        <v>2</v>
      </c>
      <c r="I42" s="143" t="s">
        <v>67</v>
      </c>
      <c r="J42" s="144"/>
      <c r="K42" s="118">
        <v>3</v>
      </c>
      <c r="L42" s="118"/>
      <c r="M42" s="118"/>
      <c r="N42" s="121">
        <v>2</v>
      </c>
      <c r="O42" s="122">
        <v>2</v>
      </c>
      <c r="P42" s="532" t="s">
        <v>70</v>
      </c>
      <c r="Q42" s="533"/>
      <c r="R42" s="121">
        <v>3</v>
      </c>
      <c r="S42" s="121"/>
      <c r="T42" s="121"/>
      <c r="U42" s="121">
        <v>2</v>
      </c>
      <c r="V42" s="126">
        <v>2</v>
      </c>
      <c r="W42" s="477" t="s">
        <v>74</v>
      </c>
      <c r="X42" s="478"/>
      <c r="Y42" s="121">
        <v>3</v>
      </c>
      <c r="Z42" s="121"/>
      <c r="AA42" s="121"/>
      <c r="AB42" s="121">
        <v>2</v>
      </c>
      <c r="AC42" s="139">
        <v>2</v>
      </c>
      <c r="AD42" s="462"/>
      <c r="AE42" s="465"/>
    </row>
    <row r="43" spans="1:31" ht="18.75" customHeight="1">
      <c r="A43" s="452"/>
      <c r="B43" s="315" t="s">
        <v>90</v>
      </c>
      <c r="C43" s="316"/>
      <c r="D43" s="52">
        <v>3</v>
      </c>
      <c r="E43" s="52"/>
      <c r="F43" s="52"/>
      <c r="G43" s="52">
        <v>2</v>
      </c>
      <c r="H43" s="61">
        <v>2</v>
      </c>
      <c r="I43" s="54" t="s">
        <v>69</v>
      </c>
      <c r="J43" s="55"/>
      <c r="K43" s="41">
        <v>3</v>
      </c>
      <c r="L43" s="41"/>
      <c r="M43" s="41"/>
      <c r="N43" s="52">
        <v>2</v>
      </c>
      <c r="O43" s="167">
        <v>2</v>
      </c>
      <c r="P43" s="446" t="s">
        <v>72</v>
      </c>
      <c r="Q43" s="383"/>
      <c r="R43" s="52">
        <v>3</v>
      </c>
      <c r="S43" s="52"/>
      <c r="T43" s="121"/>
      <c r="U43" s="123">
        <v>2</v>
      </c>
      <c r="V43" s="127">
        <v>2</v>
      </c>
      <c r="W43" s="477" t="s">
        <v>97</v>
      </c>
      <c r="X43" s="478"/>
      <c r="Y43" s="121">
        <v>3</v>
      </c>
      <c r="Z43" s="121"/>
      <c r="AA43" s="121"/>
      <c r="AB43" s="121">
        <v>2</v>
      </c>
      <c r="AC43" s="139">
        <v>2</v>
      </c>
      <c r="AD43" s="462"/>
      <c r="AE43" s="465"/>
    </row>
    <row r="44" spans="1:31" ht="18.75" customHeight="1">
      <c r="A44" s="452"/>
      <c r="B44" s="301" t="s">
        <v>55</v>
      </c>
      <c r="C44" s="302"/>
      <c r="D44" s="52">
        <v>3</v>
      </c>
      <c r="E44" s="52"/>
      <c r="F44" s="52"/>
      <c r="G44" s="52">
        <v>2</v>
      </c>
      <c r="H44" s="61">
        <v>2</v>
      </c>
      <c r="I44" s="54" t="s">
        <v>96</v>
      </c>
      <c r="J44" s="55"/>
      <c r="K44" s="52">
        <v>3</v>
      </c>
      <c r="L44" s="52"/>
      <c r="M44" s="52"/>
      <c r="N44" s="52">
        <v>2</v>
      </c>
      <c r="O44" s="62">
        <v>2</v>
      </c>
      <c r="P44" s="446" t="s">
        <v>102</v>
      </c>
      <c r="Q44" s="383"/>
      <c r="R44" s="52">
        <v>3</v>
      </c>
      <c r="S44" s="52"/>
      <c r="T44" s="121"/>
      <c r="U44" s="121">
        <v>2</v>
      </c>
      <c r="V44" s="126">
        <v>2</v>
      </c>
      <c r="W44" s="533" t="s">
        <v>78</v>
      </c>
      <c r="X44" s="474"/>
      <c r="Y44" s="121">
        <v>3</v>
      </c>
      <c r="Z44" s="121"/>
      <c r="AA44" s="121"/>
      <c r="AB44" s="121">
        <v>2</v>
      </c>
      <c r="AC44" s="139">
        <v>2</v>
      </c>
      <c r="AD44" s="462"/>
      <c r="AE44" s="465"/>
    </row>
    <row r="45" spans="1:31" ht="18.75" customHeight="1">
      <c r="A45" s="452"/>
      <c r="B45" s="301" t="s">
        <v>76</v>
      </c>
      <c r="C45" s="302"/>
      <c r="D45" s="52">
        <v>3</v>
      </c>
      <c r="E45" s="52"/>
      <c r="F45" s="52"/>
      <c r="G45" s="52">
        <v>2</v>
      </c>
      <c r="H45" s="61">
        <v>2</v>
      </c>
      <c r="I45" s="453" t="s">
        <v>488</v>
      </c>
      <c r="J45" s="454"/>
      <c r="K45" s="246">
        <v>3</v>
      </c>
      <c r="L45" s="246"/>
      <c r="M45" s="246"/>
      <c r="N45" s="250">
        <v>2</v>
      </c>
      <c r="O45" s="249">
        <v>2</v>
      </c>
      <c r="P45" s="446" t="s">
        <v>75</v>
      </c>
      <c r="Q45" s="383"/>
      <c r="R45" s="52">
        <v>3</v>
      </c>
      <c r="S45" s="52"/>
      <c r="T45" s="121"/>
      <c r="U45" s="121">
        <v>2</v>
      </c>
      <c r="V45" s="126">
        <v>2</v>
      </c>
      <c r="W45" s="145" t="s">
        <v>81</v>
      </c>
      <c r="X45" s="146"/>
      <c r="Y45" s="121">
        <v>3</v>
      </c>
      <c r="Z45" s="121"/>
      <c r="AA45" s="121"/>
      <c r="AB45" s="121">
        <v>2</v>
      </c>
      <c r="AC45" s="139">
        <v>2</v>
      </c>
      <c r="AD45" s="462"/>
      <c r="AE45" s="465"/>
    </row>
    <row r="46" spans="1:31" ht="18.75" customHeight="1">
      <c r="A46" s="452"/>
      <c r="B46" s="315" t="s">
        <v>470</v>
      </c>
      <c r="C46" s="316"/>
      <c r="D46" s="52">
        <v>3</v>
      </c>
      <c r="E46" s="52"/>
      <c r="F46" s="52"/>
      <c r="G46" s="52">
        <v>2</v>
      </c>
      <c r="H46" s="61">
        <v>2</v>
      </c>
      <c r="I46" s="446" t="s">
        <v>8</v>
      </c>
      <c r="J46" s="447"/>
      <c r="K46" s="52">
        <v>3</v>
      </c>
      <c r="L46" s="52"/>
      <c r="M46" s="52"/>
      <c r="N46" s="44">
        <v>2</v>
      </c>
      <c r="O46" s="64">
        <v>2</v>
      </c>
      <c r="P46" s="383" t="s">
        <v>77</v>
      </c>
      <c r="Q46" s="410"/>
      <c r="R46" s="52">
        <v>3</v>
      </c>
      <c r="S46" s="52"/>
      <c r="T46" s="121"/>
      <c r="U46" s="121">
        <v>2</v>
      </c>
      <c r="V46" s="126">
        <v>2</v>
      </c>
      <c r="W46" s="442" t="s">
        <v>83</v>
      </c>
      <c r="X46" s="443"/>
      <c r="Y46" s="121">
        <v>3</v>
      </c>
      <c r="Z46" s="121"/>
      <c r="AA46" s="121"/>
      <c r="AB46" s="121">
        <v>2</v>
      </c>
      <c r="AC46" s="139">
        <v>2</v>
      </c>
      <c r="AD46" s="462"/>
      <c r="AE46" s="465"/>
    </row>
    <row r="47" spans="1:31" ht="18.75" customHeight="1">
      <c r="A47" s="452"/>
      <c r="B47" s="409" t="s">
        <v>79</v>
      </c>
      <c r="C47" s="410"/>
      <c r="D47" s="52">
        <v>3</v>
      </c>
      <c r="E47" s="45"/>
      <c r="F47" s="45"/>
      <c r="G47" s="52">
        <v>2</v>
      </c>
      <c r="H47" s="168">
        <v>2</v>
      </c>
      <c r="I47" s="315" t="s">
        <v>89</v>
      </c>
      <c r="J47" s="316"/>
      <c r="K47" s="52">
        <v>3</v>
      </c>
      <c r="L47" s="52"/>
      <c r="M47" s="52"/>
      <c r="N47" s="31">
        <v>4</v>
      </c>
      <c r="O47" s="64">
        <v>4</v>
      </c>
      <c r="P47" s="446" t="s">
        <v>471</v>
      </c>
      <c r="Q47" s="383"/>
      <c r="R47" s="52">
        <v>3</v>
      </c>
      <c r="S47" s="52"/>
      <c r="T47" s="121"/>
      <c r="U47" s="121">
        <v>2</v>
      </c>
      <c r="V47" s="126">
        <v>2</v>
      </c>
      <c r="W47" s="442"/>
      <c r="X47" s="443"/>
      <c r="Y47" s="121"/>
      <c r="Z47" s="121"/>
      <c r="AA47" s="121"/>
      <c r="AB47" s="121"/>
      <c r="AC47" s="139"/>
      <c r="AD47" s="462"/>
      <c r="AE47" s="465"/>
    </row>
    <row r="48" spans="1:31" ht="18.75" customHeight="1">
      <c r="A48" s="452"/>
      <c r="B48" s="315" t="s">
        <v>9</v>
      </c>
      <c r="C48" s="316"/>
      <c r="D48" s="52">
        <v>3</v>
      </c>
      <c r="E48" s="52"/>
      <c r="F48" s="52"/>
      <c r="G48" s="44">
        <v>2</v>
      </c>
      <c r="H48" s="63">
        <v>2</v>
      </c>
      <c r="I48" s="315" t="s">
        <v>472</v>
      </c>
      <c r="J48" s="316"/>
      <c r="K48" s="52">
        <v>3</v>
      </c>
      <c r="L48" s="52"/>
      <c r="M48" s="52"/>
      <c r="N48" s="31">
        <v>2</v>
      </c>
      <c r="O48" s="64">
        <v>2</v>
      </c>
      <c r="P48" s="383" t="s">
        <v>80</v>
      </c>
      <c r="Q48" s="410"/>
      <c r="R48" s="52">
        <v>3</v>
      </c>
      <c r="S48" s="52"/>
      <c r="T48" s="121"/>
      <c r="U48" s="121">
        <v>2</v>
      </c>
      <c r="V48" s="126">
        <v>2</v>
      </c>
      <c r="W48" s="442"/>
      <c r="X48" s="443"/>
      <c r="Y48" s="121"/>
      <c r="Z48" s="121"/>
      <c r="AA48" s="121"/>
      <c r="AB48" s="121"/>
      <c r="AC48" s="139"/>
      <c r="AD48" s="462"/>
      <c r="AE48" s="465"/>
    </row>
    <row r="49" spans="1:31" ht="18.75" customHeight="1">
      <c r="A49" s="452"/>
      <c r="B49" s="53"/>
      <c r="C49" s="34"/>
      <c r="D49" s="52"/>
      <c r="E49" s="52"/>
      <c r="F49" s="52"/>
      <c r="G49" s="44"/>
      <c r="H49" s="63"/>
      <c r="I49" s="444" t="s">
        <v>473</v>
      </c>
      <c r="J49" s="445"/>
      <c r="K49" s="246">
        <v>3</v>
      </c>
      <c r="L49" s="246"/>
      <c r="M49" s="246"/>
      <c r="N49" s="248">
        <v>2</v>
      </c>
      <c r="O49" s="249">
        <v>2</v>
      </c>
      <c r="P49" s="383" t="s">
        <v>82</v>
      </c>
      <c r="Q49" s="410"/>
      <c r="R49" s="52">
        <v>3</v>
      </c>
      <c r="S49" s="52"/>
      <c r="T49" s="121"/>
      <c r="U49" s="121">
        <v>4</v>
      </c>
      <c r="V49" s="126">
        <v>4</v>
      </c>
      <c r="W49" s="442"/>
      <c r="X49" s="443"/>
      <c r="Y49" s="121"/>
      <c r="Z49" s="121"/>
      <c r="AA49" s="121"/>
      <c r="AB49" s="121"/>
      <c r="AC49" s="139"/>
      <c r="AD49" s="462"/>
      <c r="AE49" s="465"/>
    </row>
    <row r="50" spans="1:31" ht="18.75" customHeight="1">
      <c r="A50" s="452"/>
      <c r="B50" s="53"/>
      <c r="C50" s="34"/>
      <c r="D50" s="52"/>
      <c r="E50" s="52"/>
      <c r="F50" s="52"/>
      <c r="G50" s="44"/>
      <c r="H50" s="63"/>
      <c r="I50" s="409" t="s">
        <v>474</v>
      </c>
      <c r="J50" s="410"/>
      <c r="K50" s="52">
        <v>3</v>
      </c>
      <c r="L50" s="52"/>
      <c r="M50" s="52"/>
      <c r="N50" s="31">
        <v>2</v>
      </c>
      <c r="O50" s="64">
        <v>2</v>
      </c>
      <c r="P50" s="383"/>
      <c r="Q50" s="410"/>
      <c r="R50" s="52"/>
      <c r="S50" s="52"/>
      <c r="T50" s="121"/>
      <c r="U50" s="121"/>
      <c r="V50" s="126"/>
      <c r="W50" s="442"/>
      <c r="X50" s="443"/>
      <c r="Y50" s="121"/>
      <c r="Z50" s="121"/>
      <c r="AA50" s="121"/>
      <c r="AB50" s="121"/>
      <c r="AC50" s="139"/>
      <c r="AD50" s="462"/>
      <c r="AE50" s="465"/>
    </row>
    <row r="51" spans="1:31" ht="18.75" customHeight="1">
      <c r="A51" s="452"/>
      <c r="B51" s="429" t="s">
        <v>20</v>
      </c>
      <c r="C51" s="430"/>
      <c r="D51" s="430"/>
      <c r="E51" s="101">
        <v>4</v>
      </c>
      <c r="F51" s="101">
        <v>4</v>
      </c>
      <c r="G51" s="101">
        <v>6</v>
      </c>
      <c r="H51" s="102">
        <v>6</v>
      </c>
      <c r="I51" s="429" t="s">
        <v>20</v>
      </c>
      <c r="J51" s="430"/>
      <c r="K51" s="430"/>
      <c r="L51" s="101">
        <v>6</v>
      </c>
      <c r="M51" s="101">
        <v>6</v>
      </c>
      <c r="N51" s="101">
        <v>6</v>
      </c>
      <c r="O51" s="102">
        <v>6</v>
      </c>
      <c r="P51" s="431" t="s">
        <v>20</v>
      </c>
      <c r="Q51" s="430"/>
      <c r="R51" s="430"/>
      <c r="S51" s="101">
        <v>5</v>
      </c>
      <c r="T51" s="101">
        <v>5</v>
      </c>
      <c r="U51" s="101">
        <v>8</v>
      </c>
      <c r="V51" s="102">
        <v>8</v>
      </c>
      <c r="W51" s="429" t="s">
        <v>20</v>
      </c>
      <c r="X51" s="430"/>
      <c r="Y51" s="430"/>
      <c r="Z51" s="101">
        <v>4</v>
      </c>
      <c r="AA51" s="101">
        <v>4</v>
      </c>
      <c r="AB51" s="101">
        <v>4</v>
      </c>
      <c r="AC51" s="147">
        <v>4</v>
      </c>
      <c r="AD51" s="462"/>
      <c r="AE51" s="465"/>
    </row>
    <row r="52" spans="1:31" ht="18.75" customHeight="1" thickBot="1">
      <c r="A52" s="148"/>
      <c r="B52" s="428" t="s">
        <v>21</v>
      </c>
      <c r="C52" s="415"/>
      <c r="D52" s="415"/>
      <c r="E52" s="93">
        <f>E7+E12+E27+E51</f>
        <v>17</v>
      </c>
      <c r="F52" s="93">
        <f>F7+F12+F27+F51</f>
        <v>17</v>
      </c>
      <c r="G52" s="93">
        <f>G7+G12+G27+G51</f>
        <v>19</v>
      </c>
      <c r="H52" s="94">
        <f>H7+H12+H27+H51</f>
        <v>19</v>
      </c>
      <c r="I52" s="428" t="s">
        <v>21</v>
      </c>
      <c r="J52" s="415"/>
      <c r="K52" s="415"/>
      <c r="L52" s="93">
        <f>L7+L12+L27+L51+L21</f>
        <v>17</v>
      </c>
      <c r="M52" s="230">
        <f>M7+M12+M27+M51+M21</f>
        <v>17</v>
      </c>
      <c r="N52" s="230">
        <f>N7+N12+N27+N51+N21</f>
        <v>17</v>
      </c>
      <c r="O52" s="230">
        <f>O7+O12+O27+O51+O21</f>
        <v>17</v>
      </c>
      <c r="P52" s="428" t="s">
        <v>21</v>
      </c>
      <c r="Q52" s="415"/>
      <c r="R52" s="415"/>
      <c r="S52" s="230">
        <f>S7+S12+S27+S51+S21</f>
        <v>19</v>
      </c>
      <c r="T52" s="93">
        <f>T7+T12+T27+T51+T21</f>
        <v>19</v>
      </c>
      <c r="U52" s="93">
        <f>U7+U12+U27+U51+U21</f>
        <v>17</v>
      </c>
      <c r="V52" s="230">
        <f>V7+V12+V27+V51+V21</f>
        <v>17</v>
      </c>
      <c r="W52" s="428" t="s">
        <v>21</v>
      </c>
      <c r="X52" s="415"/>
      <c r="Y52" s="415"/>
      <c r="Z52" s="93">
        <f>Z7+Z12+Z27+Z51</f>
        <v>11</v>
      </c>
      <c r="AA52" s="93">
        <f>AA7+AA12+AA27+AA51</f>
        <v>11</v>
      </c>
      <c r="AB52" s="93">
        <f>AB7+AB12+AB27+AB51</f>
        <v>11</v>
      </c>
      <c r="AC52" s="149">
        <f>AC7+AC12+AC27+AC51</f>
        <v>11</v>
      </c>
      <c r="AD52" s="432"/>
      <c r="AE52" s="433"/>
    </row>
    <row r="53" spans="1:31" ht="18.75" customHeight="1">
      <c r="A53" s="434"/>
      <c r="B53" s="435" t="s">
        <v>84</v>
      </c>
      <c r="C53" s="150" t="s">
        <v>22</v>
      </c>
      <c r="D53" s="436" t="s">
        <v>23</v>
      </c>
      <c r="E53" s="436"/>
      <c r="F53" s="437" t="s">
        <v>85</v>
      </c>
      <c r="G53" s="438"/>
      <c r="H53" s="439"/>
      <c r="I53" s="89" t="s">
        <v>22</v>
      </c>
      <c r="J53" s="89" t="s">
        <v>23</v>
      </c>
      <c r="K53" s="441" t="s">
        <v>24</v>
      </c>
      <c r="L53" s="414"/>
      <c r="M53" s="414"/>
      <c r="N53" s="414" t="s">
        <v>22</v>
      </c>
      <c r="O53" s="414"/>
      <c r="P53" s="89" t="s">
        <v>23</v>
      </c>
      <c r="Q53" s="416" t="s">
        <v>86</v>
      </c>
      <c r="R53" s="414" t="s">
        <v>22</v>
      </c>
      <c r="S53" s="414"/>
      <c r="T53" s="414" t="s">
        <v>23</v>
      </c>
      <c r="U53" s="414"/>
      <c r="V53" s="422" t="s">
        <v>25</v>
      </c>
      <c r="W53" s="423"/>
      <c r="X53" s="89" t="s">
        <v>22</v>
      </c>
      <c r="Y53" s="426" t="s">
        <v>23</v>
      </c>
      <c r="Z53" s="427"/>
      <c r="AA53" s="414" t="s">
        <v>87</v>
      </c>
      <c r="AB53" s="414"/>
      <c r="AC53" s="414"/>
      <c r="AD53" s="416">
        <f>SUM(AD5:AD52)</f>
        <v>128</v>
      </c>
      <c r="AE53" s="418">
        <f>SUM(AE5:AE52)</f>
        <v>128</v>
      </c>
    </row>
    <row r="54" spans="1:31" ht="18.75" customHeight="1" thickBot="1">
      <c r="A54" s="428"/>
      <c r="B54" s="417"/>
      <c r="C54" s="93">
        <f>AD8</f>
        <v>19</v>
      </c>
      <c r="D54" s="415">
        <f>AD8</f>
        <v>19</v>
      </c>
      <c r="E54" s="415"/>
      <c r="F54" s="424"/>
      <c r="G54" s="440"/>
      <c r="H54" s="425"/>
      <c r="I54" s="93">
        <f>AD13</f>
        <v>6</v>
      </c>
      <c r="J54" s="93">
        <f>AE13</f>
        <v>6</v>
      </c>
      <c r="K54" s="415"/>
      <c r="L54" s="415"/>
      <c r="M54" s="415"/>
      <c r="N54" s="415">
        <f>AD5+AD22</f>
        <v>60</v>
      </c>
      <c r="O54" s="415"/>
      <c r="P54" s="93">
        <f>AE5+AE22</f>
        <v>60</v>
      </c>
      <c r="Q54" s="417"/>
      <c r="R54" s="415">
        <f>AD28</f>
        <v>43</v>
      </c>
      <c r="S54" s="415"/>
      <c r="T54" s="415">
        <f>AE28</f>
        <v>43</v>
      </c>
      <c r="U54" s="415"/>
      <c r="V54" s="424"/>
      <c r="W54" s="425"/>
      <c r="X54" s="93">
        <v>128</v>
      </c>
      <c r="Y54" s="420">
        <v>128</v>
      </c>
      <c r="Z54" s="421"/>
      <c r="AA54" s="415"/>
      <c r="AB54" s="415"/>
      <c r="AC54" s="415"/>
      <c r="AD54" s="417"/>
      <c r="AE54" s="419"/>
    </row>
    <row r="55" spans="1:30" ht="15.75">
      <c r="A55" s="84" t="s">
        <v>0</v>
      </c>
      <c r="B55" s="151" t="s">
        <v>489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</row>
    <row r="56" spans="1:30" ht="15.75">
      <c r="A56" s="153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2"/>
    </row>
  </sheetData>
  <sheetProtection/>
  <mergeCells count="234">
    <mergeCell ref="A13:A21"/>
    <mergeCell ref="B40:C40"/>
    <mergeCell ref="P40:Q40"/>
    <mergeCell ref="W40:X40"/>
    <mergeCell ref="W43:X43"/>
    <mergeCell ref="AD13:AD21"/>
    <mergeCell ref="B38:C38"/>
    <mergeCell ref="P38:Q38"/>
    <mergeCell ref="W38:X38"/>
    <mergeCell ref="B39:C39"/>
    <mergeCell ref="AE13:AE21"/>
    <mergeCell ref="I13:J13"/>
    <mergeCell ref="I14:J14"/>
    <mergeCell ref="I15:J15"/>
    <mergeCell ref="I16:J16"/>
    <mergeCell ref="W13:X13"/>
    <mergeCell ref="P17:Q17"/>
    <mergeCell ref="W17:X17"/>
    <mergeCell ref="I19:J19"/>
    <mergeCell ref="W14:X14"/>
    <mergeCell ref="B44:C44"/>
    <mergeCell ref="B41:C41"/>
    <mergeCell ref="P41:Q41"/>
    <mergeCell ref="W41:X41"/>
    <mergeCell ref="B42:C42"/>
    <mergeCell ref="W44:X44"/>
    <mergeCell ref="P42:Q42"/>
    <mergeCell ref="W42:X42"/>
    <mergeCell ref="B43:C43"/>
    <mergeCell ref="P43:Q43"/>
    <mergeCell ref="P39:Q39"/>
    <mergeCell ref="W39:X39"/>
    <mergeCell ref="B30:C30"/>
    <mergeCell ref="I30:J30"/>
    <mergeCell ref="B37:C37"/>
    <mergeCell ref="P37:Q37"/>
    <mergeCell ref="W37:X37"/>
    <mergeCell ref="B36:C36"/>
    <mergeCell ref="P36:Q36"/>
    <mergeCell ref="W36:X36"/>
    <mergeCell ref="P28:Q28"/>
    <mergeCell ref="W28:X28"/>
    <mergeCell ref="W27:Y27"/>
    <mergeCell ref="B32:C32"/>
    <mergeCell ref="I32:J32"/>
    <mergeCell ref="P32:Q32"/>
    <mergeCell ref="W32:X32"/>
    <mergeCell ref="B28:C28"/>
    <mergeCell ref="B31:C31"/>
    <mergeCell ref="P14:Q14"/>
    <mergeCell ref="I34:J34"/>
    <mergeCell ref="I35:J35"/>
    <mergeCell ref="I31:J31"/>
    <mergeCell ref="P34:Q34"/>
    <mergeCell ref="W34:X34"/>
    <mergeCell ref="I29:J29"/>
    <mergeCell ref="P29:Q29"/>
    <mergeCell ref="W29:X29"/>
    <mergeCell ref="W33:X33"/>
    <mergeCell ref="B35:C35"/>
    <mergeCell ref="P35:Q35"/>
    <mergeCell ref="W35:X35"/>
    <mergeCell ref="P30:Q30"/>
    <mergeCell ref="W30:X30"/>
    <mergeCell ref="P31:Q31"/>
    <mergeCell ref="W31:X31"/>
    <mergeCell ref="B34:C34"/>
    <mergeCell ref="P15:Q15"/>
    <mergeCell ref="P9:Q9"/>
    <mergeCell ref="W9:X9"/>
    <mergeCell ref="B33:C33"/>
    <mergeCell ref="I33:J33"/>
    <mergeCell ref="B25:C25"/>
    <mergeCell ref="I25:J25"/>
    <mergeCell ref="P33:Q33"/>
    <mergeCell ref="P23:Q23"/>
    <mergeCell ref="B29:C29"/>
    <mergeCell ref="W15:X15"/>
    <mergeCell ref="G3:H3"/>
    <mergeCell ref="B13:C13"/>
    <mergeCell ref="B26:C26"/>
    <mergeCell ref="B27:D27"/>
    <mergeCell ref="I27:K27"/>
    <mergeCell ref="B14:C14"/>
    <mergeCell ref="I22:J22"/>
    <mergeCell ref="B17:C17"/>
    <mergeCell ref="I18:J18"/>
    <mergeCell ref="B21:D21"/>
    <mergeCell ref="I28:J28"/>
    <mergeCell ref="I4:J4"/>
    <mergeCell ref="B5:C5"/>
    <mergeCell ref="I5:J5"/>
    <mergeCell ref="P22:Q22"/>
    <mergeCell ref="P25:Q25"/>
    <mergeCell ref="P27:R27"/>
    <mergeCell ref="I23:J23"/>
    <mergeCell ref="B15:C15"/>
    <mergeCell ref="A8:A12"/>
    <mergeCell ref="P10:Q10"/>
    <mergeCell ref="B7:D7"/>
    <mergeCell ref="I7:K7"/>
    <mergeCell ref="P7:R7"/>
    <mergeCell ref="W7:Y7"/>
    <mergeCell ref="B8:C8"/>
    <mergeCell ref="P8:Q8"/>
    <mergeCell ref="B9:C9"/>
    <mergeCell ref="B11:C11"/>
    <mergeCell ref="A5:A7"/>
    <mergeCell ref="S3:T3"/>
    <mergeCell ref="P5:Q5"/>
    <mergeCell ref="W8:X8"/>
    <mergeCell ref="B10:C10"/>
    <mergeCell ref="W10:X10"/>
    <mergeCell ref="B6:C6"/>
    <mergeCell ref="I6:J6"/>
    <mergeCell ref="P6:Q6"/>
    <mergeCell ref="I9:J9"/>
    <mergeCell ref="A1:AE1"/>
    <mergeCell ref="A2:H2"/>
    <mergeCell ref="I2:O2"/>
    <mergeCell ref="S2:AE2"/>
    <mergeCell ref="A3:A4"/>
    <mergeCell ref="P4:Q4"/>
    <mergeCell ref="W3:Y3"/>
    <mergeCell ref="I3:K3"/>
    <mergeCell ref="B3:D3"/>
    <mergeCell ref="B4:C4"/>
    <mergeCell ref="AE5:AE7"/>
    <mergeCell ref="W6:X6"/>
    <mergeCell ref="AB3:AC3"/>
    <mergeCell ref="W5:X5"/>
    <mergeCell ref="AD5:AD7"/>
    <mergeCell ref="L3:M3"/>
    <mergeCell ref="W4:X4"/>
    <mergeCell ref="N3:O3"/>
    <mergeCell ref="P3:R3"/>
    <mergeCell ref="AD3:AE3"/>
    <mergeCell ref="AD8:AD12"/>
    <mergeCell ref="AE8:AE12"/>
    <mergeCell ref="B12:D12"/>
    <mergeCell ref="I12:K12"/>
    <mergeCell ref="P12:R12"/>
    <mergeCell ref="W12:Y12"/>
    <mergeCell ref="W11:X11"/>
    <mergeCell ref="P11:Q11"/>
    <mergeCell ref="I11:J11"/>
    <mergeCell ref="Z3:AA3"/>
    <mergeCell ref="U3:V3"/>
    <mergeCell ref="E3:F3"/>
    <mergeCell ref="I21:K21"/>
    <mergeCell ref="P21:R21"/>
    <mergeCell ref="W21:Y21"/>
    <mergeCell ref="I20:J20"/>
    <mergeCell ref="I8:J8"/>
    <mergeCell ref="I10:J10"/>
    <mergeCell ref="P13:Q13"/>
    <mergeCell ref="A22:A27"/>
    <mergeCell ref="AD22:AD27"/>
    <mergeCell ref="B22:C22"/>
    <mergeCell ref="I26:J26"/>
    <mergeCell ref="P26:Q26"/>
    <mergeCell ref="W26:X26"/>
    <mergeCell ref="W25:X25"/>
    <mergeCell ref="W22:X22"/>
    <mergeCell ref="B23:C23"/>
    <mergeCell ref="W23:X23"/>
    <mergeCell ref="P44:Q44"/>
    <mergeCell ref="AE22:AE27"/>
    <mergeCell ref="B24:C24"/>
    <mergeCell ref="I24:J24"/>
    <mergeCell ref="P24:Q24"/>
    <mergeCell ref="W24:X24"/>
    <mergeCell ref="AD28:AD51"/>
    <mergeCell ref="AE28:AE51"/>
    <mergeCell ref="P45:Q45"/>
    <mergeCell ref="P46:Q46"/>
    <mergeCell ref="A28:A51"/>
    <mergeCell ref="I37:J37"/>
    <mergeCell ref="I39:J39"/>
    <mergeCell ref="I40:J40"/>
    <mergeCell ref="B45:C45"/>
    <mergeCell ref="I45:J45"/>
    <mergeCell ref="B46:C46"/>
    <mergeCell ref="B48:C48"/>
    <mergeCell ref="I48:J48"/>
    <mergeCell ref="B51:D51"/>
    <mergeCell ref="B16:C16"/>
    <mergeCell ref="P16:Q16"/>
    <mergeCell ref="W16:X16"/>
    <mergeCell ref="B18:C18"/>
    <mergeCell ref="P18:Q18"/>
    <mergeCell ref="W18:X18"/>
    <mergeCell ref="I17:J17"/>
    <mergeCell ref="W46:X46"/>
    <mergeCell ref="B47:C47"/>
    <mergeCell ref="I47:J47"/>
    <mergeCell ref="P47:Q47"/>
    <mergeCell ref="W47:X47"/>
    <mergeCell ref="I46:J46"/>
    <mergeCell ref="P48:Q48"/>
    <mergeCell ref="W48:X48"/>
    <mergeCell ref="I49:J49"/>
    <mergeCell ref="P49:Q49"/>
    <mergeCell ref="W49:X49"/>
    <mergeCell ref="I50:J50"/>
    <mergeCell ref="P50:Q50"/>
    <mergeCell ref="W50:X50"/>
    <mergeCell ref="I51:K51"/>
    <mergeCell ref="P51:R51"/>
    <mergeCell ref="W51:Y51"/>
    <mergeCell ref="AD52:AE52"/>
    <mergeCell ref="A53:A54"/>
    <mergeCell ref="B53:B54"/>
    <mergeCell ref="D53:E53"/>
    <mergeCell ref="F53:H54"/>
    <mergeCell ref="K53:M54"/>
    <mergeCell ref="R53:S53"/>
    <mergeCell ref="T53:U53"/>
    <mergeCell ref="V53:W54"/>
    <mergeCell ref="Y53:Z53"/>
    <mergeCell ref="B52:D52"/>
    <mergeCell ref="I52:K52"/>
    <mergeCell ref="P52:R52"/>
    <mergeCell ref="W52:Y52"/>
    <mergeCell ref="AA53:AC54"/>
    <mergeCell ref="AD53:AD54"/>
    <mergeCell ref="AE53:AE54"/>
    <mergeCell ref="D54:E54"/>
    <mergeCell ref="N54:O54"/>
    <mergeCell ref="R54:S54"/>
    <mergeCell ref="T54:U54"/>
    <mergeCell ref="Y54:Z54"/>
    <mergeCell ref="N53:O53"/>
    <mergeCell ref="Q53:Q54"/>
  </mergeCells>
  <printOptions horizontalCentered="1"/>
  <pageMargins left="0" right="0" top="0" bottom="0" header="0" footer="0"/>
  <pageSetup fitToWidth="0" fitToHeight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="70" zoomScaleNormal="70" zoomScalePageLayoutView="0" workbookViewId="0" topLeftCell="F18">
      <selection activeCell="U30" activeCellId="5" sqref="U18 U22 U23 U24 U26 U30"/>
    </sheetView>
  </sheetViews>
  <sheetFormatPr defaultColWidth="9.00390625" defaultRowHeight="15.75"/>
  <cols>
    <col min="1" max="1" width="6.875" style="5" customWidth="1"/>
    <col min="2" max="3" width="20.625" style="5" customWidth="1"/>
    <col min="4" max="6" width="7.625" style="5" customWidth="1"/>
    <col min="7" max="8" width="20.625" style="5" customWidth="1"/>
    <col min="9" max="11" width="7.625" style="5" customWidth="1"/>
    <col min="12" max="13" width="20.625" style="5" customWidth="1"/>
    <col min="14" max="16" width="7.625" style="5" customWidth="1"/>
    <col min="17" max="18" width="20.625" style="5" customWidth="1"/>
    <col min="19" max="23" width="7.625" style="5" customWidth="1"/>
    <col min="24" max="16384" width="9.00390625" style="5" customWidth="1"/>
  </cols>
  <sheetData>
    <row r="1" spans="1:23" ht="42" customHeight="1">
      <c r="A1" s="501" t="s">
        <v>475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</row>
    <row r="2" spans="1:23" ht="60" customHeight="1" thickBot="1">
      <c r="A2" s="552" t="s">
        <v>119</v>
      </c>
      <c r="B2" s="552"/>
      <c r="C2" s="552"/>
      <c r="D2" s="552"/>
      <c r="E2" s="552"/>
      <c r="F2" s="552"/>
      <c r="G2" s="552" t="s">
        <v>120</v>
      </c>
      <c r="H2" s="552"/>
      <c r="I2" s="552"/>
      <c r="J2" s="552"/>
      <c r="K2" s="552"/>
      <c r="L2" s="169"/>
      <c r="M2" s="169"/>
      <c r="N2" s="169"/>
      <c r="O2" s="170"/>
      <c r="P2" s="170"/>
      <c r="Q2" s="553" t="s">
        <v>490</v>
      </c>
      <c r="R2" s="554"/>
      <c r="S2" s="554"/>
      <c r="T2" s="554"/>
      <c r="U2" s="554"/>
      <c r="V2" s="554"/>
      <c r="W2" s="554"/>
    </row>
    <row r="3" spans="1:23" ht="24.75" customHeight="1">
      <c r="A3" s="555" t="s">
        <v>121</v>
      </c>
      <c r="B3" s="557" t="s">
        <v>476</v>
      </c>
      <c r="C3" s="558"/>
      <c r="D3" s="558"/>
      <c r="E3" s="558"/>
      <c r="F3" s="559"/>
      <c r="G3" s="557" t="s">
        <v>477</v>
      </c>
      <c r="H3" s="558"/>
      <c r="I3" s="558"/>
      <c r="J3" s="558"/>
      <c r="K3" s="559"/>
      <c r="L3" s="557" t="s">
        <v>491</v>
      </c>
      <c r="M3" s="558"/>
      <c r="N3" s="558"/>
      <c r="O3" s="558"/>
      <c r="P3" s="559"/>
      <c r="Q3" s="557" t="s">
        <v>492</v>
      </c>
      <c r="R3" s="558"/>
      <c r="S3" s="558"/>
      <c r="T3" s="558"/>
      <c r="U3" s="558"/>
      <c r="V3" s="560" t="s">
        <v>122</v>
      </c>
      <c r="W3" s="561"/>
    </row>
    <row r="4" spans="1:23" ht="24.75" customHeight="1" thickBot="1">
      <c r="A4" s="556"/>
      <c r="B4" s="562" t="s">
        <v>3</v>
      </c>
      <c r="C4" s="563"/>
      <c r="D4" s="171" t="s">
        <v>4</v>
      </c>
      <c r="E4" s="171" t="s">
        <v>5</v>
      </c>
      <c r="F4" s="172" t="s">
        <v>6</v>
      </c>
      <c r="G4" s="562" t="s">
        <v>3</v>
      </c>
      <c r="H4" s="563"/>
      <c r="I4" s="171" t="s">
        <v>4</v>
      </c>
      <c r="J4" s="171" t="s">
        <v>5</v>
      </c>
      <c r="K4" s="172" t="s">
        <v>6</v>
      </c>
      <c r="L4" s="562" t="s">
        <v>3</v>
      </c>
      <c r="M4" s="563"/>
      <c r="N4" s="171" t="s">
        <v>4</v>
      </c>
      <c r="O4" s="171" t="s">
        <v>5</v>
      </c>
      <c r="P4" s="172" t="s">
        <v>6</v>
      </c>
      <c r="Q4" s="562" t="s">
        <v>3</v>
      </c>
      <c r="R4" s="563"/>
      <c r="S4" s="171" t="s">
        <v>4</v>
      </c>
      <c r="T4" s="171" t="s">
        <v>5</v>
      </c>
      <c r="U4" s="172" t="s">
        <v>6</v>
      </c>
      <c r="V4" s="173" t="s">
        <v>5</v>
      </c>
      <c r="W4" s="172" t="s">
        <v>6</v>
      </c>
    </row>
    <row r="5" spans="1:23" ht="21.75">
      <c r="A5" s="564" t="s">
        <v>123</v>
      </c>
      <c r="B5" s="568" t="s">
        <v>124</v>
      </c>
      <c r="C5" s="569"/>
      <c r="D5" s="174">
        <v>0</v>
      </c>
      <c r="E5" s="174">
        <v>3</v>
      </c>
      <c r="F5" s="175">
        <v>3</v>
      </c>
      <c r="G5" s="570" t="s">
        <v>125</v>
      </c>
      <c r="H5" s="571"/>
      <c r="I5" s="174">
        <v>0</v>
      </c>
      <c r="J5" s="174">
        <v>3</v>
      </c>
      <c r="K5" s="175">
        <v>3</v>
      </c>
      <c r="L5" s="572" t="s">
        <v>126</v>
      </c>
      <c r="M5" s="573"/>
      <c r="N5" s="174">
        <v>0</v>
      </c>
      <c r="O5" s="174">
        <v>3</v>
      </c>
      <c r="P5" s="175">
        <v>3</v>
      </c>
      <c r="Q5" s="574" t="s">
        <v>127</v>
      </c>
      <c r="R5" s="575"/>
      <c r="S5" s="251">
        <v>0</v>
      </c>
      <c r="T5" s="251">
        <v>3</v>
      </c>
      <c r="U5" s="252">
        <v>3</v>
      </c>
      <c r="V5" s="578">
        <f>E9+J9+O9+T9</f>
        <v>12</v>
      </c>
      <c r="W5" s="581">
        <v>12</v>
      </c>
    </row>
    <row r="6" spans="1:23" ht="19.5">
      <c r="A6" s="565"/>
      <c r="B6" s="576"/>
      <c r="C6" s="577"/>
      <c r="D6" s="176"/>
      <c r="E6" s="176"/>
      <c r="F6" s="177"/>
      <c r="G6" s="576"/>
      <c r="H6" s="577"/>
      <c r="I6" s="176"/>
      <c r="J6" s="176"/>
      <c r="K6" s="177"/>
      <c r="L6" s="576"/>
      <c r="M6" s="577"/>
      <c r="N6" s="176"/>
      <c r="O6" s="176"/>
      <c r="P6" s="177"/>
      <c r="Q6" s="576"/>
      <c r="R6" s="577"/>
      <c r="S6" s="176"/>
      <c r="T6" s="176"/>
      <c r="U6" s="177"/>
      <c r="V6" s="579"/>
      <c r="W6" s="582"/>
    </row>
    <row r="7" spans="1:23" ht="19.5">
      <c r="A7" s="565"/>
      <c r="B7" s="576"/>
      <c r="C7" s="577"/>
      <c r="D7" s="176"/>
      <c r="E7" s="176"/>
      <c r="F7" s="177"/>
      <c r="G7" s="576"/>
      <c r="H7" s="577"/>
      <c r="I7" s="176"/>
      <c r="J7" s="176"/>
      <c r="K7" s="177"/>
      <c r="L7" s="576"/>
      <c r="M7" s="577"/>
      <c r="N7" s="176"/>
      <c r="O7" s="176"/>
      <c r="P7" s="177"/>
      <c r="Q7" s="576"/>
      <c r="R7" s="577"/>
      <c r="S7" s="176"/>
      <c r="T7" s="176"/>
      <c r="U7" s="177"/>
      <c r="V7" s="579"/>
      <c r="W7" s="582"/>
    </row>
    <row r="8" spans="1:23" ht="19.5">
      <c r="A8" s="566"/>
      <c r="B8" s="576"/>
      <c r="C8" s="577"/>
      <c r="D8" s="178"/>
      <c r="E8" s="178"/>
      <c r="F8" s="179"/>
      <c r="G8" s="576"/>
      <c r="H8" s="577"/>
      <c r="I8" s="178"/>
      <c r="J8" s="178"/>
      <c r="K8" s="179"/>
      <c r="L8" s="576"/>
      <c r="M8" s="577"/>
      <c r="N8" s="178"/>
      <c r="O8" s="178"/>
      <c r="P8" s="179"/>
      <c r="Q8" s="576"/>
      <c r="R8" s="577"/>
      <c r="S8" s="178"/>
      <c r="T8" s="178"/>
      <c r="U8" s="179"/>
      <c r="V8" s="579"/>
      <c r="W8" s="582"/>
    </row>
    <row r="9" spans="1:23" ht="22.5" thickBot="1">
      <c r="A9" s="567"/>
      <c r="B9" s="584" t="s">
        <v>128</v>
      </c>
      <c r="C9" s="585"/>
      <c r="D9" s="585"/>
      <c r="E9" s="171">
        <f>SUM(E5:E8)</f>
        <v>3</v>
      </c>
      <c r="F9" s="172">
        <f>SUM(F5:F8)</f>
        <v>3</v>
      </c>
      <c r="G9" s="584" t="s">
        <v>129</v>
      </c>
      <c r="H9" s="585"/>
      <c r="I9" s="585"/>
      <c r="J9" s="171">
        <f>SUM(J5:J8)</f>
        <v>3</v>
      </c>
      <c r="K9" s="172">
        <f>SUM(K5:K8)</f>
        <v>3</v>
      </c>
      <c r="L9" s="584" t="s">
        <v>128</v>
      </c>
      <c r="M9" s="585"/>
      <c r="N9" s="585"/>
      <c r="O9" s="171">
        <f>SUM(O5:O8)</f>
        <v>3</v>
      </c>
      <c r="P9" s="172">
        <f>SUM(P5:P8)</f>
        <v>3</v>
      </c>
      <c r="Q9" s="584" t="s">
        <v>128</v>
      </c>
      <c r="R9" s="585"/>
      <c r="S9" s="585"/>
      <c r="T9" s="171">
        <f>SUM(T5:T8)</f>
        <v>3</v>
      </c>
      <c r="U9" s="172">
        <v>3</v>
      </c>
      <c r="V9" s="580"/>
      <c r="W9" s="583"/>
    </row>
    <row r="10" spans="1:23" ht="24.75" customHeight="1">
      <c r="A10" s="586" t="s">
        <v>130</v>
      </c>
      <c r="B10" s="588" t="s">
        <v>131</v>
      </c>
      <c r="C10" s="589"/>
      <c r="D10" s="180">
        <v>2</v>
      </c>
      <c r="E10" s="180">
        <v>3</v>
      </c>
      <c r="F10" s="181">
        <v>3</v>
      </c>
      <c r="G10" s="590" t="s">
        <v>132</v>
      </c>
      <c r="H10" s="591"/>
      <c r="I10" s="180">
        <v>2</v>
      </c>
      <c r="J10" s="180">
        <v>3</v>
      </c>
      <c r="K10" s="181">
        <v>3</v>
      </c>
      <c r="L10" s="592" t="s">
        <v>18</v>
      </c>
      <c r="M10" s="593"/>
      <c r="N10" s="180">
        <v>2</v>
      </c>
      <c r="O10" s="180">
        <v>3</v>
      </c>
      <c r="P10" s="181">
        <v>3</v>
      </c>
      <c r="Q10" s="594" t="s">
        <v>133</v>
      </c>
      <c r="R10" s="595"/>
      <c r="S10" s="253">
        <v>2</v>
      </c>
      <c r="T10" s="254">
        <v>3</v>
      </c>
      <c r="U10" s="255">
        <v>3</v>
      </c>
      <c r="V10" s="596">
        <f>E15+J15+O15+T15</f>
        <v>21</v>
      </c>
      <c r="W10" s="603">
        <f>F15+K15+P15+U15</f>
        <v>21</v>
      </c>
    </row>
    <row r="11" spans="1:23" ht="24.75" customHeight="1">
      <c r="A11" s="566"/>
      <c r="B11" s="588" t="s">
        <v>134</v>
      </c>
      <c r="C11" s="589"/>
      <c r="D11" s="182">
        <v>2</v>
      </c>
      <c r="E11" s="182">
        <v>3</v>
      </c>
      <c r="F11" s="184">
        <v>3</v>
      </c>
      <c r="G11" s="588" t="s">
        <v>135</v>
      </c>
      <c r="H11" s="589"/>
      <c r="I11" s="182">
        <v>2</v>
      </c>
      <c r="J11" s="182">
        <v>3</v>
      </c>
      <c r="K11" s="184">
        <v>3</v>
      </c>
      <c r="L11" s="606" t="s">
        <v>136</v>
      </c>
      <c r="M11" s="607"/>
      <c r="N11" s="182">
        <v>2</v>
      </c>
      <c r="O11" s="182">
        <v>3</v>
      </c>
      <c r="P11" s="184">
        <v>3</v>
      </c>
      <c r="Q11" s="608"/>
      <c r="R11" s="609"/>
      <c r="S11" s="182"/>
      <c r="T11" s="185"/>
      <c r="U11" s="186"/>
      <c r="V11" s="597"/>
      <c r="W11" s="604"/>
    </row>
    <row r="12" spans="1:23" ht="24.75" customHeight="1">
      <c r="A12" s="566"/>
      <c r="B12" s="600"/>
      <c r="C12" s="601"/>
      <c r="D12" s="182"/>
      <c r="E12" s="182"/>
      <c r="F12" s="184"/>
      <c r="G12" s="600"/>
      <c r="H12" s="601"/>
      <c r="I12" s="182"/>
      <c r="J12" s="182"/>
      <c r="K12" s="184"/>
      <c r="L12" s="602"/>
      <c r="M12" s="601"/>
      <c r="N12" s="182"/>
      <c r="O12" s="182"/>
      <c r="P12" s="184"/>
      <c r="Q12" s="602"/>
      <c r="R12" s="601"/>
      <c r="S12" s="182"/>
      <c r="T12" s="182"/>
      <c r="U12" s="183"/>
      <c r="V12" s="598"/>
      <c r="W12" s="604"/>
    </row>
    <row r="13" spans="1:23" ht="24.75" customHeight="1">
      <c r="A13" s="566"/>
      <c r="B13" s="600"/>
      <c r="C13" s="601"/>
      <c r="D13" s="182"/>
      <c r="E13" s="182"/>
      <c r="F13" s="184"/>
      <c r="G13" s="600"/>
      <c r="H13" s="601"/>
      <c r="I13" s="182"/>
      <c r="J13" s="182"/>
      <c r="K13" s="184"/>
      <c r="L13" s="602"/>
      <c r="M13" s="601"/>
      <c r="N13" s="182"/>
      <c r="O13" s="182"/>
      <c r="P13" s="184"/>
      <c r="Q13" s="602"/>
      <c r="R13" s="601"/>
      <c r="S13" s="182"/>
      <c r="T13" s="182"/>
      <c r="U13" s="183"/>
      <c r="V13" s="598"/>
      <c r="W13" s="604"/>
    </row>
    <row r="14" spans="1:23" ht="24.75" customHeight="1">
      <c r="A14" s="566"/>
      <c r="B14" s="600"/>
      <c r="C14" s="601"/>
      <c r="D14" s="182"/>
      <c r="E14" s="182"/>
      <c r="F14" s="184"/>
      <c r="G14" s="610"/>
      <c r="H14" s="611"/>
      <c r="I14" s="182"/>
      <c r="J14" s="182"/>
      <c r="K14" s="184"/>
      <c r="L14" s="602"/>
      <c r="M14" s="601"/>
      <c r="N14" s="182"/>
      <c r="O14" s="182"/>
      <c r="P14" s="184"/>
      <c r="Q14" s="602"/>
      <c r="R14" s="601"/>
      <c r="S14" s="182"/>
      <c r="T14" s="182"/>
      <c r="U14" s="183"/>
      <c r="V14" s="598"/>
      <c r="W14" s="604"/>
    </row>
    <row r="15" spans="1:23" ht="24.75" customHeight="1" thickBot="1">
      <c r="A15" s="587"/>
      <c r="B15" s="612" t="s">
        <v>137</v>
      </c>
      <c r="C15" s="613"/>
      <c r="D15" s="613"/>
      <c r="E15" s="187">
        <f>SUM(E10:E14)</f>
        <v>6</v>
      </c>
      <c r="F15" s="188">
        <f>SUM(F10:F14)</f>
        <v>6</v>
      </c>
      <c r="G15" s="612" t="s">
        <v>138</v>
      </c>
      <c r="H15" s="613"/>
      <c r="I15" s="613"/>
      <c r="J15" s="187">
        <f>SUM(J10:J14)</f>
        <v>6</v>
      </c>
      <c r="K15" s="188">
        <f>SUM(K10:K14)</f>
        <v>6</v>
      </c>
      <c r="L15" s="614" t="s">
        <v>138</v>
      </c>
      <c r="M15" s="615"/>
      <c r="N15" s="616"/>
      <c r="O15" s="187">
        <f>SUM(O10:O14)</f>
        <v>6</v>
      </c>
      <c r="P15" s="188">
        <f>SUM(P10:P14)</f>
        <v>6</v>
      </c>
      <c r="Q15" s="617" t="s">
        <v>138</v>
      </c>
      <c r="R15" s="617"/>
      <c r="S15" s="618"/>
      <c r="T15" s="189">
        <f>SUM(T10:T14)</f>
        <v>3</v>
      </c>
      <c r="U15" s="190">
        <f>SUM(U10:U14)</f>
        <v>3</v>
      </c>
      <c r="V15" s="599"/>
      <c r="W15" s="605"/>
    </row>
    <row r="16" spans="1:23" ht="24.75" customHeight="1">
      <c r="A16" s="665" t="s">
        <v>139</v>
      </c>
      <c r="B16" s="632" t="s">
        <v>140</v>
      </c>
      <c r="C16" s="633"/>
      <c r="D16" s="180">
        <v>5</v>
      </c>
      <c r="E16" s="180">
        <v>2</v>
      </c>
      <c r="F16" s="181">
        <v>2</v>
      </c>
      <c r="G16" s="592" t="s">
        <v>141</v>
      </c>
      <c r="H16" s="593"/>
      <c r="I16" s="180">
        <v>5</v>
      </c>
      <c r="J16" s="180">
        <v>3</v>
      </c>
      <c r="K16" s="181">
        <v>3</v>
      </c>
      <c r="L16" s="592" t="s">
        <v>114</v>
      </c>
      <c r="M16" s="619"/>
      <c r="N16" s="180">
        <v>5</v>
      </c>
      <c r="O16" s="180">
        <v>2</v>
      </c>
      <c r="P16" s="191">
        <v>2</v>
      </c>
      <c r="Q16" s="620" t="s">
        <v>142</v>
      </c>
      <c r="R16" s="621"/>
      <c r="S16" s="180">
        <v>5</v>
      </c>
      <c r="T16" s="180">
        <v>2</v>
      </c>
      <c r="U16" s="181">
        <v>2</v>
      </c>
      <c r="V16" s="622">
        <f>F35+K35++P35+U35</f>
        <v>47</v>
      </c>
      <c r="W16" s="627">
        <f>F35+K35+P35+U35</f>
        <v>47</v>
      </c>
    </row>
    <row r="17" spans="1:23" ht="24.75" customHeight="1">
      <c r="A17" s="665"/>
      <c r="B17" s="629" t="s">
        <v>143</v>
      </c>
      <c r="C17" s="630"/>
      <c r="D17" s="182">
        <v>5</v>
      </c>
      <c r="E17" s="182">
        <v>2</v>
      </c>
      <c r="F17" s="184">
        <v>2</v>
      </c>
      <c r="G17" s="624" t="s">
        <v>144</v>
      </c>
      <c r="H17" s="625"/>
      <c r="I17" s="182">
        <v>5</v>
      </c>
      <c r="J17" s="182">
        <v>2</v>
      </c>
      <c r="K17" s="184">
        <v>2</v>
      </c>
      <c r="L17" s="626" t="s">
        <v>145</v>
      </c>
      <c r="M17" s="631"/>
      <c r="N17" s="182">
        <v>5</v>
      </c>
      <c r="O17" s="182">
        <v>2</v>
      </c>
      <c r="P17" s="183">
        <v>2</v>
      </c>
      <c r="Q17" s="632" t="s">
        <v>115</v>
      </c>
      <c r="R17" s="633"/>
      <c r="S17" s="182">
        <v>5</v>
      </c>
      <c r="T17" s="182">
        <v>2</v>
      </c>
      <c r="U17" s="184">
        <v>2</v>
      </c>
      <c r="V17" s="623"/>
      <c r="W17" s="628"/>
    </row>
    <row r="18" spans="1:23" ht="24.75" customHeight="1">
      <c r="A18" s="665"/>
      <c r="B18" s="624" t="s">
        <v>146</v>
      </c>
      <c r="C18" s="625"/>
      <c r="D18" s="182">
        <v>5</v>
      </c>
      <c r="E18" s="182">
        <v>2</v>
      </c>
      <c r="F18" s="184">
        <v>2</v>
      </c>
      <c r="G18" s="624" t="s">
        <v>147</v>
      </c>
      <c r="H18" s="625"/>
      <c r="I18" s="182">
        <v>5</v>
      </c>
      <c r="J18" s="182">
        <v>3</v>
      </c>
      <c r="K18" s="184">
        <v>3</v>
      </c>
      <c r="L18" s="626" t="s">
        <v>148</v>
      </c>
      <c r="M18" s="631"/>
      <c r="N18" s="182">
        <v>5</v>
      </c>
      <c r="O18" s="182">
        <v>2</v>
      </c>
      <c r="P18" s="183">
        <v>2</v>
      </c>
      <c r="Q18" s="634" t="s">
        <v>116</v>
      </c>
      <c r="R18" s="635"/>
      <c r="S18" s="254">
        <v>5</v>
      </c>
      <c r="T18" s="254">
        <v>2</v>
      </c>
      <c r="U18" s="256">
        <v>2</v>
      </c>
      <c r="V18" s="623"/>
      <c r="W18" s="628"/>
    </row>
    <row r="19" spans="1:23" ht="24.75" customHeight="1">
      <c r="A19" s="665"/>
      <c r="B19" s="624" t="s">
        <v>149</v>
      </c>
      <c r="C19" s="625"/>
      <c r="D19" s="182">
        <v>5</v>
      </c>
      <c r="E19" s="182">
        <v>2</v>
      </c>
      <c r="F19" s="184">
        <v>2</v>
      </c>
      <c r="G19" s="624" t="s">
        <v>150</v>
      </c>
      <c r="H19" s="625"/>
      <c r="I19" s="182">
        <v>5</v>
      </c>
      <c r="J19" s="182">
        <v>2</v>
      </c>
      <c r="K19" s="184">
        <v>2</v>
      </c>
      <c r="L19" s="626" t="s">
        <v>151</v>
      </c>
      <c r="M19" s="533"/>
      <c r="N19" s="182">
        <v>5</v>
      </c>
      <c r="O19" s="182">
        <v>3</v>
      </c>
      <c r="P19" s="183">
        <v>3</v>
      </c>
      <c r="Q19" s="626" t="s">
        <v>152</v>
      </c>
      <c r="R19" s="533"/>
      <c r="S19" s="182">
        <v>5</v>
      </c>
      <c r="T19" s="182">
        <v>2</v>
      </c>
      <c r="U19" s="184">
        <v>2</v>
      </c>
      <c r="V19" s="623"/>
      <c r="W19" s="628"/>
    </row>
    <row r="20" spans="1:23" ht="24.75" customHeight="1">
      <c r="A20" s="665"/>
      <c r="B20" s="624" t="s">
        <v>153</v>
      </c>
      <c r="C20" s="625"/>
      <c r="D20" s="182">
        <v>5</v>
      </c>
      <c r="E20" s="182">
        <v>3</v>
      </c>
      <c r="F20" s="184">
        <v>3</v>
      </c>
      <c r="G20" s="626" t="s">
        <v>154</v>
      </c>
      <c r="H20" s="533"/>
      <c r="I20" s="182">
        <v>5</v>
      </c>
      <c r="J20" s="182">
        <v>2</v>
      </c>
      <c r="K20" s="184">
        <v>2</v>
      </c>
      <c r="L20" s="624" t="s">
        <v>155</v>
      </c>
      <c r="M20" s="625"/>
      <c r="N20" s="182">
        <v>5</v>
      </c>
      <c r="O20" s="182">
        <v>3</v>
      </c>
      <c r="P20" s="183">
        <v>3</v>
      </c>
      <c r="Q20" s="626" t="s">
        <v>156</v>
      </c>
      <c r="R20" s="533"/>
      <c r="S20" s="182">
        <v>5</v>
      </c>
      <c r="T20" s="182">
        <v>2</v>
      </c>
      <c r="U20" s="184">
        <v>2</v>
      </c>
      <c r="V20" s="623"/>
      <c r="W20" s="628"/>
    </row>
    <row r="21" spans="1:23" ht="24.75" customHeight="1">
      <c r="A21" s="665"/>
      <c r="B21" s="636" t="s">
        <v>157</v>
      </c>
      <c r="C21" s="637"/>
      <c r="D21" s="182">
        <v>5</v>
      </c>
      <c r="E21" s="182">
        <v>3</v>
      </c>
      <c r="F21" s="184">
        <v>3</v>
      </c>
      <c r="G21" s="626" t="s">
        <v>158</v>
      </c>
      <c r="H21" s="533"/>
      <c r="I21" s="182">
        <v>5</v>
      </c>
      <c r="J21" s="182">
        <v>2</v>
      </c>
      <c r="K21" s="184">
        <v>2</v>
      </c>
      <c r="L21" s="624" t="s">
        <v>159</v>
      </c>
      <c r="M21" s="625"/>
      <c r="N21" s="182">
        <v>5</v>
      </c>
      <c r="O21" s="182">
        <v>2</v>
      </c>
      <c r="P21" s="183">
        <v>2</v>
      </c>
      <c r="Q21" s="626" t="s">
        <v>160</v>
      </c>
      <c r="R21" s="533"/>
      <c r="S21" s="182">
        <v>5</v>
      </c>
      <c r="T21" s="182">
        <v>2</v>
      </c>
      <c r="U21" s="184">
        <v>2</v>
      </c>
      <c r="V21" s="623"/>
      <c r="W21" s="628"/>
    </row>
    <row r="22" spans="1:23" ht="24.75" customHeight="1">
      <c r="A22" s="665"/>
      <c r="B22" s="638" t="s">
        <v>161</v>
      </c>
      <c r="C22" s="639"/>
      <c r="D22" s="182">
        <v>5</v>
      </c>
      <c r="E22" s="182">
        <v>3</v>
      </c>
      <c r="F22" s="184">
        <v>3</v>
      </c>
      <c r="G22" s="626" t="s">
        <v>162</v>
      </c>
      <c r="H22" s="533"/>
      <c r="I22" s="182">
        <v>5</v>
      </c>
      <c r="J22" s="182">
        <v>2</v>
      </c>
      <c r="K22" s="184">
        <v>2</v>
      </c>
      <c r="L22" s="640" t="s">
        <v>163</v>
      </c>
      <c r="M22" s="641"/>
      <c r="N22" s="192">
        <v>5</v>
      </c>
      <c r="O22" s="193">
        <v>3</v>
      </c>
      <c r="P22" s="194">
        <v>3</v>
      </c>
      <c r="Q22" s="634" t="s">
        <v>164</v>
      </c>
      <c r="R22" s="635"/>
      <c r="S22" s="254">
        <v>5</v>
      </c>
      <c r="T22" s="254">
        <v>3</v>
      </c>
      <c r="U22" s="256">
        <v>3</v>
      </c>
      <c r="V22" s="623"/>
      <c r="W22" s="628"/>
    </row>
    <row r="23" spans="1:23" ht="24.75" customHeight="1">
      <c r="A23" s="665"/>
      <c r="B23" s="636" t="s">
        <v>117</v>
      </c>
      <c r="C23" s="637"/>
      <c r="D23" s="182">
        <v>5</v>
      </c>
      <c r="E23" s="182">
        <v>3</v>
      </c>
      <c r="F23" s="184">
        <v>3</v>
      </c>
      <c r="G23" s="626" t="s">
        <v>165</v>
      </c>
      <c r="H23" s="642"/>
      <c r="I23" s="182">
        <v>5</v>
      </c>
      <c r="J23" s="182">
        <v>2</v>
      </c>
      <c r="K23" s="184">
        <v>2</v>
      </c>
      <c r="L23" s="624" t="s">
        <v>166</v>
      </c>
      <c r="M23" s="478"/>
      <c r="N23" s="182">
        <v>5</v>
      </c>
      <c r="O23" s="182">
        <v>2</v>
      </c>
      <c r="P23" s="183">
        <v>2</v>
      </c>
      <c r="Q23" s="634" t="s">
        <v>167</v>
      </c>
      <c r="R23" s="635"/>
      <c r="S23" s="254">
        <v>5</v>
      </c>
      <c r="T23" s="254">
        <v>3</v>
      </c>
      <c r="U23" s="256">
        <v>3</v>
      </c>
      <c r="V23" s="623"/>
      <c r="W23" s="628"/>
    </row>
    <row r="24" spans="1:23" ht="24.75" customHeight="1">
      <c r="A24" s="665"/>
      <c r="B24" s="624" t="s">
        <v>168</v>
      </c>
      <c r="C24" s="625"/>
      <c r="D24" s="182">
        <v>5</v>
      </c>
      <c r="E24" s="182">
        <v>2</v>
      </c>
      <c r="F24" s="184">
        <v>2</v>
      </c>
      <c r="G24" s="626" t="s">
        <v>169</v>
      </c>
      <c r="H24" s="533"/>
      <c r="I24" s="182">
        <v>5</v>
      </c>
      <c r="J24" s="182">
        <v>2</v>
      </c>
      <c r="K24" s="184">
        <v>2</v>
      </c>
      <c r="L24" s="626" t="s">
        <v>170</v>
      </c>
      <c r="M24" s="631"/>
      <c r="N24" s="182">
        <v>5</v>
      </c>
      <c r="O24" s="182">
        <v>2</v>
      </c>
      <c r="P24" s="184">
        <v>2</v>
      </c>
      <c r="Q24" s="634" t="s">
        <v>171</v>
      </c>
      <c r="R24" s="635"/>
      <c r="S24" s="254">
        <v>5</v>
      </c>
      <c r="T24" s="254">
        <v>2</v>
      </c>
      <c r="U24" s="256">
        <v>2</v>
      </c>
      <c r="V24" s="623"/>
      <c r="W24" s="628"/>
    </row>
    <row r="25" spans="1:23" ht="24.75" customHeight="1">
      <c r="A25" s="665"/>
      <c r="B25" s="643" t="s">
        <v>172</v>
      </c>
      <c r="C25" s="607"/>
      <c r="D25" s="182">
        <v>5</v>
      </c>
      <c r="E25" s="182">
        <v>2</v>
      </c>
      <c r="F25" s="184">
        <v>2</v>
      </c>
      <c r="G25" s="624" t="s">
        <v>173</v>
      </c>
      <c r="H25" s="478"/>
      <c r="I25" s="195">
        <v>5</v>
      </c>
      <c r="J25" s="195">
        <v>3</v>
      </c>
      <c r="K25" s="196">
        <v>3</v>
      </c>
      <c r="L25" s="644" t="s">
        <v>174</v>
      </c>
      <c r="M25" s="645"/>
      <c r="N25" s="189">
        <v>5</v>
      </c>
      <c r="O25" s="189">
        <v>3</v>
      </c>
      <c r="P25" s="197">
        <v>3</v>
      </c>
      <c r="Q25" s="626" t="s">
        <v>175</v>
      </c>
      <c r="R25" s="533"/>
      <c r="S25" s="182">
        <v>5</v>
      </c>
      <c r="T25" s="182">
        <v>2</v>
      </c>
      <c r="U25" s="184">
        <v>2</v>
      </c>
      <c r="V25" s="623"/>
      <c r="W25" s="628"/>
    </row>
    <row r="26" spans="1:23" ht="24.75" customHeight="1">
      <c r="A26" s="665"/>
      <c r="B26" s="629" t="s">
        <v>176</v>
      </c>
      <c r="C26" s="630"/>
      <c r="D26" s="182">
        <v>5</v>
      </c>
      <c r="E26" s="182">
        <v>3</v>
      </c>
      <c r="F26" s="184">
        <v>3</v>
      </c>
      <c r="G26" s="626" t="s">
        <v>177</v>
      </c>
      <c r="H26" s="642"/>
      <c r="I26" s="189">
        <v>5</v>
      </c>
      <c r="J26" s="189">
        <v>3</v>
      </c>
      <c r="K26" s="197">
        <v>3</v>
      </c>
      <c r="L26" s="632" t="s">
        <v>118</v>
      </c>
      <c r="M26" s="646"/>
      <c r="N26" s="182">
        <v>5</v>
      </c>
      <c r="O26" s="182">
        <v>2</v>
      </c>
      <c r="P26" s="184">
        <v>2</v>
      </c>
      <c r="Q26" s="647" t="s">
        <v>178</v>
      </c>
      <c r="R26" s="648"/>
      <c r="S26" s="254">
        <v>5</v>
      </c>
      <c r="T26" s="254">
        <v>2</v>
      </c>
      <c r="U26" s="256">
        <v>2</v>
      </c>
      <c r="V26" s="623"/>
      <c r="W26" s="628"/>
    </row>
    <row r="27" spans="1:23" ht="24.75" customHeight="1">
      <c r="A27" s="665"/>
      <c r="B27" s="649" t="s">
        <v>179</v>
      </c>
      <c r="C27" s="650"/>
      <c r="D27" s="182">
        <v>5</v>
      </c>
      <c r="E27" s="182">
        <v>2</v>
      </c>
      <c r="F27" s="184">
        <v>2</v>
      </c>
      <c r="G27" s="626" t="s">
        <v>180</v>
      </c>
      <c r="H27" s="631"/>
      <c r="I27" s="189">
        <v>5</v>
      </c>
      <c r="J27" s="189">
        <v>2</v>
      </c>
      <c r="K27" s="197">
        <v>2</v>
      </c>
      <c r="L27" s="624" t="s">
        <v>181</v>
      </c>
      <c r="M27" s="625"/>
      <c r="N27" s="182">
        <v>5</v>
      </c>
      <c r="O27" s="195">
        <v>2</v>
      </c>
      <c r="P27" s="198">
        <v>2</v>
      </c>
      <c r="Q27" s="644" t="s">
        <v>182</v>
      </c>
      <c r="R27" s="645"/>
      <c r="S27" s="189">
        <v>5</v>
      </c>
      <c r="T27" s="189">
        <v>3</v>
      </c>
      <c r="U27" s="197">
        <v>3</v>
      </c>
      <c r="V27" s="623"/>
      <c r="W27" s="628"/>
    </row>
    <row r="28" spans="1:23" ht="24.75" customHeight="1">
      <c r="A28" s="665"/>
      <c r="B28" s="651" t="s">
        <v>183</v>
      </c>
      <c r="C28" s="625"/>
      <c r="D28" s="199">
        <v>5</v>
      </c>
      <c r="E28" s="199">
        <v>3</v>
      </c>
      <c r="F28" s="200">
        <v>3</v>
      </c>
      <c r="G28" s="624" t="s">
        <v>184</v>
      </c>
      <c r="H28" s="625"/>
      <c r="I28" s="189">
        <v>5</v>
      </c>
      <c r="J28" s="189">
        <v>2</v>
      </c>
      <c r="K28" s="197">
        <v>2</v>
      </c>
      <c r="L28" s="624" t="s">
        <v>185</v>
      </c>
      <c r="M28" s="625"/>
      <c r="N28" s="182">
        <v>5</v>
      </c>
      <c r="O28" s="195">
        <v>2</v>
      </c>
      <c r="P28" s="198">
        <v>2</v>
      </c>
      <c r="Q28" s="626" t="s">
        <v>186</v>
      </c>
      <c r="R28" s="607"/>
      <c r="S28" s="182">
        <v>5</v>
      </c>
      <c r="T28" s="182">
        <v>2</v>
      </c>
      <c r="U28" s="184">
        <v>2</v>
      </c>
      <c r="V28" s="623"/>
      <c r="W28" s="628"/>
    </row>
    <row r="29" spans="1:23" ht="24.75" customHeight="1">
      <c r="A29" s="665"/>
      <c r="B29" s="643" t="s">
        <v>187</v>
      </c>
      <c r="C29" s="607"/>
      <c r="D29" s="199">
        <v>5</v>
      </c>
      <c r="E29" s="199">
        <v>3</v>
      </c>
      <c r="F29" s="199">
        <v>3</v>
      </c>
      <c r="G29" s="626"/>
      <c r="H29" s="631"/>
      <c r="I29" s="189"/>
      <c r="J29" s="189"/>
      <c r="K29" s="197"/>
      <c r="L29" s="588"/>
      <c r="M29" s="589"/>
      <c r="N29" s="182"/>
      <c r="O29" s="182"/>
      <c r="P29" s="183"/>
      <c r="Q29" s="626" t="s">
        <v>188</v>
      </c>
      <c r="R29" s="631"/>
      <c r="S29" s="182">
        <v>5</v>
      </c>
      <c r="T29" s="182">
        <v>2</v>
      </c>
      <c r="U29" s="184">
        <v>2</v>
      </c>
      <c r="V29" s="623"/>
      <c r="W29" s="628"/>
    </row>
    <row r="30" spans="1:23" ht="24.75" customHeight="1">
      <c r="A30" s="665"/>
      <c r="B30" s="652" t="s">
        <v>189</v>
      </c>
      <c r="C30" s="589"/>
      <c r="D30" s="199">
        <v>5</v>
      </c>
      <c r="E30" s="199">
        <v>3</v>
      </c>
      <c r="F30" s="199">
        <v>3</v>
      </c>
      <c r="G30" s="624"/>
      <c r="H30" s="625"/>
      <c r="I30" s="189"/>
      <c r="J30" s="189"/>
      <c r="K30" s="197"/>
      <c r="L30" s="588"/>
      <c r="M30" s="589"/>
      <c r="N30" s="189"/>
      <c r="O30" s="189"/>
      <c r="P30" s="190"/>
      <c r="Q30" s="653" t="s">
        <v>190</v>
      </c>
      <c r="R30" s="654"/>
      <c r="S30" s="254">
        <v>5</v>
      </c>
      <c r="T30" s="254">
        <v>2</v>
      </c>
      <c r="U30" s="256">
        <v>2</v>
      </c>
      <c r="V30" s="623"/>
      <c r="W30" s="628"/>
    </row>
    <row r="31" spans="1:23" ht="24.75" customHeight="1">
      <c r="A31" s="665"/>
      <c r="B31" s="588"/>
      <c r="C31" s="589"/>
      <c r="D31" s="189"/>
      <c r="E31" s="189"/>
      <c r="F31" s="197"/>
      <c r="G31" s="588"/>
      <c r="H31" s="589"/>
      <c r="I31" s="189"/>
      <c r="J31" s="189"/>
      <c r="K31" s="197"/>
      <c r="L31" s="588"/>
      <c r="M31" s="589"/>
      <c r="N31" s="189"/>
      <c r="O31" s="189"/>
      <c r="P31" s="190"/>
      <c r="Q31" s="588"/>
      <c r="R31" s="589"/>
      <c r="S31" s="182"/>
      <c r="T31" s="182"/>
      <c r="U31" s="184"/>
      <c r="V31" s="623"/>
      <c r="W31" s="628"/>
    </row>
    <row r="32" spans="1:23" ht="24.75" customHeight="1">
      <c r="A32" s="665"/>
      <c r="B32" s="588"/>
      <c r="C32" s="589"/>
      <c r="D32" s="189"/>
      <c r="E32" s="189"/>
      <c r="F32" s="197"/>
      <c r="G32" s="588"/>
      <c r="H32" s="589"/>
      <c r="I32" s="189"/>
      <c r="J32" s="189"/>
      <c r="K32" s="197"/>
      <c r="L32" s="588"/>
      <c r="M32" s="589"/>
      <c r="N32" s="189"/>
      <c r="O32" s="189"/>
      <c r="P32" s="190"/>
      <c r="Q32" s="588"/>
      <c r="R32" s="589"/>
      <c r="S32" s="182"/>
      <c r="T32" s="182"/>
      <c r="U32" s="184"/>
      <c r="V32" s="623"/>
      <c r="W32" s="628"/>
    </row>
    <row r="33" spans="1:23" ht="24.75" customHeight="1">
      <c r="A33" s="665"/>
      <c r="B33" s="588"/>
      <c r="C33" s="589"/>
      <c r="D33" s="189"/>
      <c r="E33" s="189"/>
      <c r="F33" s="197"/>
      <c r="G33" s="588"/>
      <c r="H33" s="589"/>
      <c r="I33" s="189"/>
      <c r="J33" s="189"/>
      <c r="K33" s="197"/>
      <c r="L33" s="588"/>
      <c r="M33" s="589"/>
      <c r="N33" s="189"/>
      <c r="O33" s="189"/>
      <c r="P33" s="190"/>
      <c r="Q33" s="588"/>
      <c r="R33" s="589"/>
      <c r="S33" s="182"/>
      <c r="T33" s="182"/>
      <c r="U33" s="184"/>
      <c r="V33" s="623"/>
      <c r="W33" s="628"/>
    </row>
    <row r="34" spans="1:23" ht="24.75" customHeight="1">
      <c r="A34" s="665"/>
      <c r="B34" s="588"/>
      <c r="C34" s="589"/>
      <c r="D34" s="201"/>
      <c r="E34" s="201"/>
      <c r="F34" s="202"/>
      <c r="G34" s="588"/>
      <c r="H34" s="589"/>
      <c r="I34" s="189"/>
      <c r="J34" s="189"/>
      <c r="K34" s="197"/>
      <c r="L34" s="588"/>
      <c r="M34" s="589"/>
      <c r="N34" s="201"/>
      <c r="O34" s="201"/>
      <c r="P34" s="203"/>
      <c r="Q34" s="588"/>
      <c r="R34" s="589"/>
      <c r="S34" s="185"/>
      <c r="T34" s="185"/>
      <c r="U34" s="186"/>
      <c r="V34" s="623"/>
      <c r="W34" s="628"/>
    </row>
    <row r="35" spans="1:23" ht="24.75" customHeight="1">
      <c r="A35" s="665"/>
      <c r="B35" s="655" t="s">
        <v>191</v>
      </c>
      <c r="C35" s="656"/>
      <c r="D35" s="656"/>
      <c r="E35" s="178">
        <v>11</v>
      </c>
      <c r="F35" s="179">
        <v>11</v>
      </c>
      <c r="G35" s="655" t="s">
        <v>191</v>
      </c>
      <c r="H35" s="656"/>
      <c r="I35" s="656"/>
      <c r="J35" s="178">
        <v>11</v>
      </c>
      <c r="K35" s="179">
        <v>11</v>
      </c>
      <c r="L35" s="655" t="s">
        <v>191</v>
      </c>
      <c r="M35" s="656"/>
      <c r="N35" s="656"/>
      <c r="O35" s="178">
        <v>11</v>
      </c>
      <c r="P35" s="204">
        <v>11</v>
      </c>
      <c r="Q35" s="655" t="s">
        <v>191</v>
      </c>
      <c r="R35" s="656"/>
      <c r="S35" s="656"/>
      <c r="T35" s="178">
        <v>14</v>
      </c>
      <c r="U35" s="179">
        <v>14</v>
      </c>
      <c r="V35" s="623"/>
      <c r="W35" s="628"/>
    </row>
    <row r="36" spans="1:23" ht="24.75" customHeight="1" thickBot="1">
      <c r="A36" s="205"/>
      <c r="B36" s="657" t="s">
        <v>192</v>
      </c>
      <c r="C36" s="669"/>
      <c r="D36" s="669"/>
      <c r="E36" s="171">
        <f>E35+E15+E9</f>
        <v>20</v>
      </c>
      <c r="F36" s="172">
        <f>F15+F35+F9</f>
        <v>20</v>
      </c>
      <c r="G36" s="657" t="s">
        <v>192</v>
      </c>
      <c r="H36" s="669"/>
      <c r="I36" s="669"/>
      <c r="J36" s="171">
        <f>J15+J35+J9</f>
        <v>20</v>
      </c>
      <c r="K36" s="172">
        <f>K15+K35+K9</f>
        <v>20</v>
      </c>
      <c r="L36" s="657" t="s">
        <v>192</v>
      </c>
      <c r="M36" s="669"/>
      <c r="N36" s="669"/>
      <c r="O36" s="171">
        <f>O15+O35+O9</f>
        <v>20</v>
      </c>
      <c r="P36" s="206">
        <f>P15+P35+P9</f>
        <v>20</v>
      </c>
      <c r="Q36" s="657" t="s">
        <v>192</v>
      </c>
      <c r="R36" s="669"/>
      <c r="S36" s="669"/>
      <c r="T36" s="171">
        <f>T15+T35+T9</f>
        <v>20</v>
      </c>
      <c r="U36" s="172">
        <f>U15+U35+U9</f>
        <v>20</v>
      </c>
      <c r="V36" s="671"/>
      <c r="W36" s="672"/>
    </row>
    <row r="37" spans="1:23" ht="24.75" customHeight="1">
      <c r="A37" s="655"/>
      <c r="B37" s="658" t="s">
        <v>193</v>
      </c>
      <c r="C37" s="176" t="s">
        <v>194</v>
      </c>
      <c r="D37" s="660" t="s">
        <v>195</v>
      </c>
      <c r="E37" s="660"/>
      <c r="F37" s="661" t="s">
        <v>196</v>
      </c>
      <c r="G37" s="662"/>
      <c r="H37" s="176" t="s">
        <v>194</v>
      </c>
      <c r="I37" s="660" t="s">
        <v>195</v>
      </c>
      <c r="J37" s="660"/>
      <c r="K37" s="677" t="s">
        <v>197</v>
      </c>
      <c r="L37" s="678"/>
      <c r="M37" s="176" t="s">
        <v>194</v>
      </c>
      <c r="N37" s="660" t="s">
        <v>195</v>
      </c>
      <c r="O37" s="660"/>
      <c r="P37" s="677" t="s">
        <v>198</v>
      </c>
      <c r="Q37" s="678"/>
      <c r="R37" s="176" t="s">
        <v>194</v>
      </c>
      <c r="S37" s="666" t="s">
        <v>195</v>
      </c>
      <c r="T37" s="667"/>
      <c r="U37" s="668" t="s">
        <v>199</v>
      </c>
      <c r="V37" s="670">
        <f>SUM(V5:V35)</f>
        <v>80</v>
      </c>
      <c r="W37" s="674">
        <f>SUM(W5:W35)</f>
        <v>80</v>
      </c>
    </row>
    <row r="38" spans="1:23" ht="24.75" customHeight="1" thickBot="1">
      <c r="A38" s="657"/>
      <c r="B38" s="659"/>
      <c r="C38" s="171">
        <v>0</v>
      </c>
      <c r="D38" s="669">
        <v>0</v>
      </c>
      <c r="E38" s="669"/>
      <c r="F38" s="663"/>
      <c r="G38" s="664"/>
      <c r="H38" s="171">
        <f>V5+V10</f>
        <v>33</v>
      </c>
      <c r="I38" s="669">
        <f>W5+W10</f>
        <v>33</v>
      </c>
      <c r="J38" s="669"/>
      <c r="K38" s="663"/>
      <c r="L38" s="664"/>
      <c r="M38" s="171">
        <f>V16</f>
        <v>47</v>
      </c>
      <c r="N38" s="669">
        <f>W16</f>
        <v>47</v>
      </c>
      <c r="O38" s="669"/>
      <c r="P38" s="663"/>
      <c r="Q38" s="664"/>
      <c r="R38" s="171">
        <v>80</v>
      </c>
      <c r="S38" s="675">
        <v>80</v>
      </c>
      <c r="T38" s="676"/>
      <c r="U38" s="669"/>
      <c r="V38" s="659"/>
      <c r="W38" s="583"/>
    </row>
    <row r="39" spans="1:23" ht="24.75" customHeight="1">
      <c r="A39" s="169" t="s">
        <v>0</v>
      </c>
      <c r="B39" s="207" t="s">
        <v>200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8"/>
      <c r="W39" s="209"/>
    </row>
    <row r="40" spans="1:22" ht="19.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"/>
    </row>
    <row r="41" spans="1:22" ht="19.5">
      <c r="A41" s="1"/>
      <c r="B41" s="673"/>
      <c r="C41" s="673"/>
      <c r="D41" s="673"/>
      <c r="E41" s="673"/>
      <c r="F41" s="673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673"/>
    </row>
    <row r="42" spans="1:22" ht="19.5">
      <c r="A42" s="1"/>
      <c r="B42" s="673"/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</row>
  </sheetData>
  <sheetProtection/>
  <mergeCells count="170">
    <mergeCell ref="B42:V42"/>
    <mergeCell ref="W37:W38"/>
    <mergeCell ref="D38:E38"/>
    <mergeCell ref="I38:J38"/>
    <mergeCell ref="N38:O38"/>
    <mergeCell ref="S38:T38"/>
    <mergeCell ref="B41:V41"/>
    <mergeCell ref="K37:L38"/>
    <mergeCell ref="N37:O37"/>
    <mergeCell ref="P37:Q38"/>
    <mergeCell ref="B16:C16"/>
    <mergeCell ref="G16:H16"/>
    <mergeCell ref="S37:T37"/>
    <mergeCell ref="U37:U38"/>
    <mergeCell ref="V37:V38"/>
    <mergeCell ref="B36:D36"/>
    <mergeCell ref="G36:I36"/>
    <mergeCell ref="L36:N36"/>
    <mergeCell ref="Q36:S36"/>
    <mergeCell ref="V36:W36"/>
    <mergeCell ref="B35:D35"/>
    <mergeCell ref="G35:I35"/>
    <mergeCell ref="L35:N35"/>
    <mergeCell ref="Q35:S35"/>
    <mergeCell ref="A37:A38"/>
    <mergeCell ref="B37:B38"/>
    <mergeCell ref="D37:E37"/>
    <mergeCell ref="F37:G38"/>
    <mergeCell ref="I37:J37"/>
    <mergeCell ref="A16:A35"/>
    <mergeCell ref="B33:C33"/>
    <mergeCell ref="G33:H33"/>
    <mergeCell ref="L33:M33"/>
    <mergeCell ref="Q33:R33"/>
    <mergeCell ref="L34:M34"/>
    <mergeCell ref="Q34:R34"/>
    <mergeCell ref="B34:C34"/>
    <mergeCell ref="G34:H34"/>
    <mergeCell ref="B31:C31"/>
    <mergeCell ref="G31:H31"/>
    <mergeCell ref="L31:M31"/>
    <mergeCell ref="Q31:R31"/>
    <mergeCell ref="B32:C32"/>
    <mergeCell ref="G32:H32"/>
    <mergeCell ref="L32:M32"/>
    <mergeCell ref="Q32:R32"/>
    <mergeCell ref="B29:C29"/>
    <mergeCell ref="G29:H29"/>
    <mergeCell ref="L29:M29"/>
    <mergeCell ref="Q29:R29"/>
    <mergeCell ref="B30:C30"/>
    <mergeCell ref="G30:H30"/>
    <mergeCell ref="L30:M30"/>
    <mergeCell ref="Q30:R30"/>
    <mergeCell ref="B27:C27"/>
    <mergeCell ref="G27:H27"/>
    <mergeCell ref="L27:M27"/>
    <mergeCell ref="Q27:R27"/>
    <mergeCell ref="B28:C28"/>
    <mergeCell ref="G28:H28"/>
    <mergeCell ref="L28:M28"/>
    <mergeCell ref="Q28:R28"/>
    <mergeCell ref="B25:C25"/>
    <mergeCell ref="G25:H25"/>
    <mergeCell ref="L25:M25"/>
    <mergeCell ref="Q25:R25"/>
    <mergeCell ref="B26:C26"/>
    <mergeCell ref="G26:H26"/>
    <mergeCell ref="L26:M26"/>
    <mergeCell ref="Q26:R26"/>
    <mergeCell ref="B23:C23"/>
    <mergeCell ref="G23:H23"/>
    <mergeCell ref="L23:M23"/>
    <mergeCell ref="Q23:R23"/>
    <mergeCell ref="B24:C24"/>
    <mergeCell ref="G24:H24"/>
    <mergeCell ref="L24:M24"/>
    <mergeCell ref="Q24:R24"/>
    <mergeCell ref="B21:C21"/>
    <mergeCell ref="G21:H21"/>
    <mergeCell ref="L21:M21"/>
    <mergeCell ref="Q21:R21"/>
    <mergeCell ref="B20:C20"/>
    <mergeCell ref="B22:C22"/>
    <mergeCell ref="G22:H22"/>
    <mergeCell ref="L22:M22"/>
    <mergeCell ref="Q22:R22"/>
    <mergeCell ref="W16:W35"/>
    <mergeCell ref="B17:C17"/>
    <mergeCell ref="G17:H17"/>
    <mergeCell ref="L17:M17"/>
    <mergeCell ref="Q17:R17"/>
    <mergeCell ref="B18:C18"/>
    <mergeCell ref="G18:H18"/>
    <mergeCell ref="L18:M18"/>
    <mergeCell ref="Q18:R18"/>
    <mergeCell ref="B19:C19"/>
    <mergeCell ref="L16:M16"/>
    <mergeCell ref="Q16:R16"/>
    <mergeCell ref="V16:V35"/>
    <mergeCell ref="G19:H19"/>
    <mergeCell ref="L19:M19"/>
    <mergeCell ref="Q19:R19"/>
    <mergeCell ref="G20:H20"/>
    <mergeCell ref="L20:M20"/>
    <mergeCell ref="Q20:R20"/>
    <mergeCell ref="G14:H14"/>
    <mergeCell ref="L14:M14"/>
    <mergeCell ref="Q14:R14"/>
    <mergeCell ref="B15:D15"/>
    <mergeCell ref="G15:I15"/>
    <mergeCell ref="L15:N15"/>
    <mergeCell ref="Q15:S15"/>
    <mergeCell ref="W10:W15"/>
    <mergeCell ref="B11:C11"/>
    <mergeCell ref="G11:H11"/>
    <mergeCell ref="L11:M11"/>
    <mergeCell ref="Q11:R11"/>
    <mergeCell ref="B12:C12"/>
    <mergeCell ref="G12:H12"/>
    <mergeCell ref="L12:M12"/>
    <mergeCell ref="Q12:R12"/>
    <mergeCell ref="B13:C13"/>
    <mergeCell ref="A10:A15"/>
    <mergeCell ref="B10:C10"/>
    <mergeCell ref="G10:H10"/>
    <mergeCell ref="L10:M10"/>
    <mergeCell ref="Q10:R10"/>
    <mergeCell ref="V10:V15"/>
    <mergeCell ref="G13:H13"/>
    <mergeCell ref="L13:M13"/>
    <mergeCell ref="Q13:R13"/>
    <mergeCell ref="B14:C14"/>
    <mergeCell ref="G8:H8"/>
    <mergeCell ref="L8:M8"/>
    <mergeCell ref="Q8:R8"/>
    <mergeCell ref="B9:D9"/>
    <mergeCell ref="G9:I9"/>
    <mergeCell ref="L9:N9"/>
    <mergeCell ref="Q9:S9"/>
    <mergeCell ref="V5:V9"/>
    <mergeCell ref="W5:W9"/>
    <mergeCell ref="B6:C6"/>
    <mergeCell ref="G6:H6"/>
    <mergeCell ref="L6:M6"/>
    <mergeCell ref="Q6:R6"/>
    <mergeCell ref="B7:C7"/>
    <mergeCell ref="G7:H7"/>
    <mergeCell ref="L7:M7"/>
    <mergeCell ref="Q7:R7"/>
    <mergeCell ref="B4:C4"/>
    <mergeCell ref="G4:H4"/>
    <mergeCell ref="L4:M4"/>
    <mergeCell ref="Q4:R4"/>
    <mergeCell ref="A5:A9"/>
    <mergeCell ref="B5:C5"/>
    <mergeCell ref="G5:H5"/>
    <mergeCell ref="L5:M5"/>
    <mergeCell ref="Q5:R5"/>
    <mergeCell ref="B8:C8"/>
    <mergeCell ref="A1:W1"/>
    <mergeCell ref="A2:F2"/>
    <mergeCell ref="G2:K2"/>
    <mergeCell ref="Q2:W2"/>
    <mergeCell ref="A3:A4"/>
    <mergeCell ref="B3:F3"/>
    <mergeCell ref="G3:K3"/>
    <mergeCell ref="L3:P3"/>
    <mergeCell ref="Q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55" zoomScaleNormal="55" zoomScalePageLayoutView="0" workbookViewId="0" topLeftCell="A10">
      <selection activeCell="AA21" sqref="AA21"/>
    </sheetView>
  </sheetViews>
  <sheetFormatPr defaultColWidth="9.00390625" defaultRowHeight="15.75"/>
  <cols>
    <col min="1" max="1" width="6.875" style="209" customWidth="1"/>
    <col min="2" max="3" width="20.625" style="209" customWidth="1"/>
    <col min="4" max="6" width="7.625" style="209" customWidth="1"/>
    <col min="7" max="8" width="20.625" style="209" customWidth="1"/>
    <col min="9" max="11" width="7.625" style="209" customWidth="1"/>
    <col min="12" max="13" width="20.625" style="209" customWidth="1"/>
    <col min="14" max="16" width="7.625" style="209" customWidth="1"/>
    <col min="17" max="18" width="20.625" style="209" customWidth="1"/>
    <col min="19" max="23" width="7.625" style="209" customWidth="1"/>
    <col min="24" max="16384" width="9.00390625" style="209" customWidth="1"/>
  </cols>
  <sheetData>
    <row r="1" spans="1:23" ht="27.75">
      <c r="A1" s="698" t="s">
        <v>479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</row>
    <row r="2" spans="1:27" ht="53.25" customHeight="1" thickBot="1">
      <c r="A2" s="699" t="s">
        <v>201</v>
      </c>
      <c r="B2" s="699"/>
      <c r="C2" s="699"/>
      <c r="D2" s="699"/>
      <c r="E2" s="699"/>
      <c r="F2" s="699"/>
      <c r="G2" s="699" t="s">
        <v>202</v>
      </c>
      <c r="H2" s="699"/>
      <c r="I2" s="699"/>
      <c r="J2" s="699"/>
      <c r="K2" s="699"/>
      <c r="L2" s="169"/>
      <c r="M2" s="169"/>
      <c r="N2" s="169"/>
      <c r="O2" s="210"/>
      <c r="P2" s="211"/>
      <c r="Q2" s="700" t="s">
        <v>493</v>
      </c>
      <c r="R2" s="701"/>
      <c r="S2" s="701"/>
      <c r="T2" s="701"/>
      <c r="U2" s="701"/>
      <c r="V2" s="701"/>
      <c r="W2" s="701"/>
      <c r="X2" s="212"/>
      <c r="Y2" s="212"/>
      <c r="Z2" s="212"/>
      <c r="AA2" s="212"/>
    </row>
    <row r="3" spans="1:23" ht="19.5">
      <c r="A3" s="702" t="s">
        <v>203</v>
      </c>
      <c r="B3" s="557" t="s">
        <v>476</v>
      </c>
      <c r="C3" s="558"/>
      <c r="D3" s="558"/>
      <c r="E3" s="558"/>
      <c r="F3" s="559"/>
      <c r="G3" s="557" t="s">
        <v>477</v>
      </c>
      <c r="H3" s="558"/>
      <c r="I3" s="558"/>
      <c r="J3" s="558"/>
      <c r="K3" s="559"/>
      <c r="L3" s="557" t="s">
        <v>478</v>
      </c>
      <c r="M3" s="558"/>
      <c r="N3" s="558"/>
      <c r="O3" s="558"/>
      <c r="P3" s="559"/>
      <c r="Q3" s="557" t="s">
        <v>480</v>
      </c>
      <c r="R3" s="558"/>
      <c r="S3" s="558"/>
      <c r="T3" s="558"/>
      <c r="U3" s="558"/>
      <c r="V3" s="560" t="s">
        <v>204</v>
      </c>
      <c r="W3" s="561"/>
    </row>
    <row r="4" spans="1:23" ht="20.25" thickBot="1">
      <c r="A4" s="703"/>
      <c r="B4" s="562" t="s">
        <v>3</v>
      </c>
      <c r="C4" s="563"/>
      <c r="D4" s="171" t="s">
        <v>4</v>
      </c>
      <c r="E4" s="171" t="s">
        <v>5</v>
      </c>
      <c r="F4" s="172" t="s">
        <v>6</v>
      </c>
      <c r="G4" s="562" t="s">
        <v>3</v>
      </c>
      <c r="H4" s="563"/>
      <c r="I4" s="171" t="s">
        <v>4</v>
      </c>
      <c r="J4" s="171" t="s">
        <v>5</v>
      </c>
      <c r="K4" s="172" t="s">
        <v>6</v>
      </c>
      <c r="L4" s="562" t="s">
        <v>3</v>
      </c>
      <c r="M4" s="563"/>
      <c r="N4" s="171" t="s">
        <v>4</v>
      </c>
      <c r="O4" s="171" t="s">
        <v>5</v>
      </c>
      <c r="P4" s="172" t="s">
        <v>6</v>
      </c>
      <c r="Q4" s="562" t="s">
        <v>3</v>
      </c>
      <c r="R4" s="563"/>
      <c r="S4" s="171" t="s">
        <v>4</v>
      </c>
      <c r="T4" s="171" t="s">
        <v>5</v>
      </c>
      <c r="U4" s="206" t="s">
        <v>6</v>
      </c>
      <c r="V4" s="173" t="s">
        <v>5</v>
      </c>
      <c r="W4" s="172" t="s">
        <v>6</v>
      </c>
    </row>
    <row r="5" spans="1:23" ht="19.5">
      <c r="A5" s="704" t="s">
        <v>205</v>
      </c>
      <c r="B5" s="570" t="s">
        <v>206</v>
      </c>
      <c r="C5" s="571"/>
      <c r="D5" s="174">
        <v>0</v>
      </c>
      <c r="E5" s="174">
        <v>3</v>
      </c>
      <c r="F5" s="175">
        <v>3</v>
      </c>
      <c r="G5" s="570" t="s">
        <v>207</v>
      </c>
      <c r="H5" s="571"/>
      <c r="I5" s="174">
        <v>0</v>
      </c>
      <c r="J5" s="174">
        <v>3</v>
      </c>
      <c r="K5" s="175">
        <v>3</v>
      </c>
      <c r="L5" s="570" t="s">
        <v>208</v>
      </c>
      <c r="M5" s="571"/>
      <c r="N5" s="174"/>
      <c r="O5" s="174">
        <v>3</v>
      </c>
      <c r="P5" s="175">
        <v>3</v>
      </c>
      <c r="Q5" s="574" t="s">
        <v>209</v>
      </c>
      <c r="R5" s="575"/>
      <c r="S5" s="251"/>
      <c r="T5" s="251">
        <v>3</v>
      </c>
      <c r="U5" s="252">
        <v>3</v>
      </c>
      <c r="V5" s="578">
        <f>E9+J9+O9+T9</f>
        <v>12</v>
      </c>
      <c r="W5" s="581">
        <f>F9+K9+P9+U9</f>
        <v>12</v>
      </c>
    </row>
    <row r="6" spans="1:23" ht="19.5">
      <c r="A6" s="705"/>
      <c r="B6" s="600"/>
      <c r="C6" s="707"/>
      <c r="D6" s="176"/>
      <c r="E6" s="176"/>
      <c r="F6" s="177"/>
      <c r="G6" s="600"/>
      <c r="H6" s="707"/>
      <c r="I6" s="176"/>
      <c r="J6" s="176"/>
      <c r="K6" s="177"/>
      <c r="L6" s="600"/>
      <c r="M6" s="707"/>
      <c r="N6" s="176"/>
      <c r="O6" s="176"/>
      <c r="P6" s="177"/>
      <c r="Q6" s="600"/>
      <c r="R6" s="707"/>
      <c r="S6" s="176"/>
      <c r="T6" s="176"/>
      <c r="U6" s="177"/>
      <c r="V6" s="579"/>
      <c r="W6" s="582"/>
    </row>
    <row r="7" spans="1:23" ht="19.5">
      <c r="A7" s="705"/>
      <c r="B7" s="600"/>
      <c r="C7" s="707"/>
      <c r="D7" s="176"/>
      <c r="E7" s="176"/>
      <c r="F7" s="177"/>
      <c r="G7" s="600"/>
      <c r="H7" s="707"/>
      <c r="I7" s="176"/>
      <c r="J7" s="176"/>
      <c r="K7" s="177"/>
      <c r="L7" s="600"/>
      <c r="M7" s="707"/>
      <c r="N7" s="176"/>
      <c r="O7" s="176"/>
      <c r="P7" s="177"/>
      <c r="Q7" s="600"/>
      <c r="R7" s="707"/>
      <c r="S7" s="176"/>
      <c r="T7" s="176"/>
      <c r="U7" s="177"/>
      <c r="V7" s="579"/>
      <c r="W7" s="582"/>
    </row>
    <row r="8" spans="1:23" ht="19.5">
      <c r="A8" s="693"/>
      <c r="B8" s="576"/>
      <c r="C8" s="577"/>
      <c r="D8" s="178"/>
      <c r="E8" s="178"/>
      <c r="F8" s="179"/>
      <c r="G8" s="576"/>
      <c r="H8" s="577"/>
      <c r="I8" s="178"/>
      <c r="J8" s="178"/>
      <c r="K8" s="179"/>
      <c r="L8" s="576"/>
      <c r="M8" s="577"/>
      <c r="N8" s="178"/>
      <c r="O8" s="178"/>
      <c r="P8" s="179"/>
      <c r="Q8" s="576"/>
      <c r="R8" s="577"/>
      <c r="S8" s="178"/>
      <c r="T8" s="178"/>
      <c r="U8" s="179"/>
      <c r="V8" s="579"/>
      <c r="W8" s="582"/>
    </row>
    <row r="9" spans="1:23" ht="20.25" thickBot="1">
      <c r="A9" s="706"/>
      <c r="B9" s="657" t="s">
        <v>210</v>
      </c>
      <c r="C9" s="669"/>
      <c r="D9" s="669"/>
      <c r="E9" s="171">
        <f>SUM(E5:E8)</f>
        <v>3</v>
      </c>
      <c r="F9" s="172">
        <f>SUM(F5:F8)</f>
        <v>3</v>
      </c>
      <c r="G9" s="657" t="s">
        <v>210</v>
      </c>
      <c r="H9" s="669"/>
      <c r="I9" s="669"/>
      <c r="J9" s="171">
        <f>SUM(J5:J8)</f>
        <v>3</v>
      </c>
      <c r="K9" s="172">
        <f>SUM(K5:K8)</f>
        <v>3</v>
      </c>
      <c r="L9" s="657" t="s">
        <v>210</v>
      </c>
      <c r="M9" s="669"/>
      <c r="N9" s="669"/>
      <c r="O9" s="171">
        <f>SUM(O5:O8)</f>
        <v>3</v>
      </c>
      <c r="P9" s="172">
        <f>SUM(P5:P8)</f>
        <v>3</v>
      </c>
      <c r="Q9" s="657" t="s">
        <v>210</v>
      </c>
      <c r="R9" s="669"/>
      <c r="S9" s="669"/>
      <c r="T9" s="171">
        <f>SUM(T5:T8)</f>
        <v>3</v>
      </c>
      <c r="U9" s="172">
        <f>SUM(U5:U8)</f>
        <v>3</v>
      </c>
      <c r="V9" s="580"/>
      <c r="W9" s="583"/>
    </row>
    <row r="10" spans="1:23" ht="19.5">
      <c r="A10" s="692" t="s">
        <v>211</v>
      </c>
      <c r="B10" s="708" t="s">
        <v>212</v>
      </c>
      <c r="C10" s="709"/>
      <c r="D10" s="180">
        <v>2</v>
      </c>
      <c r="E10" s="180">
        <v>3</v>
      </c>
      <c r="F10" s="181">
        <v>3</v>
      </c>
      <c r="G10" s="708" t="s">
        <v>213</v>
      </c>
      <c r="H10" s="709"/>
      <c r="I10" s="180">
        <v>2</v>
      </c>
      <c r="J10" s="180">
        <v>3</v>
      </c>
      <c r="K10" s="181">
        <v>3</v>
      </c>
      <c r="L10" s="576" t="s">
        <v>214</v>
      </c>
      <c r="M10" s="577"/>
      <c r="N10" s="182">
        <v>2</v>
      </c>
      <c r="O10" s="182">
        <v>3</v>
      </c>
      <c r="P10" s="184">
        <v>3</v>
      </c>
      <c r="Q10" s="710" t="s">
        <v>215</v>
      </c>
      <c r="R10" s="711"/>
      <c r="S10" s="253">
        <v>2</v>
      </c>
      <c r="T10" s="253">
        <v>3</v>
      </c>
      <c r="U10" s="257">
        <v>3</v>
      </c>
      <c r="V10" s="596">
        <f>E16+J16+O16+T16</f>
        <v>18</v>
      </c>
      <c r="W10" s="603">
        <f>F16+K16+P16+U16</f>
        <v>18</v>
      </c>
    </row>
    <row r="11" spans="1:23" ht="19.5">
      <c r="A11" s="693"/>
      <c r="B11" s="695" t="s">
        <v>98</v>
      </c>
      <c r="C11" s="696"/>
      <c r="D11" s="182">
        <v>2</v>
      </c>
      <c r="E11" s="182">
        <v>3</v>
      </c>
      <c r="F11" s="184">
        <v>3</v>
      </c>
      <c r="G11" s="600" t="s">
        <v>216</v>
      </c>
      <c r="H11" s="601"/>
      <c r="I11" s="182">
        <v>2</v>
      </c>
      <c r="J11" s="182">
        <v>3</v>
      </c>
      <c r="K11" s="184">
        <v>3</v>
      </c>
      <c r="L11" s="608"/>
      <c r="M11" s="609"/>
      <c r="N11" s="213"/>
      <c r="O11" s="213"/>
      <c r="P11" s="186"/>
      <c r="Q11" s="576"/>
      <c r="R11" s="577"/>
      <c r="S11" s="182"/>
      <c r="T11" s="182"/>
      <c r="U11" s="183"/>
      <c r="V11" s="598"/>
      <c r="W11" s="604"/>
    </row>
    <row r="12" spans="1:23" ht="19.5">
      <c r="A12" s="693"/>
      <c r="B12" s="695"/>
      <c r="C12" s="696"/>
      <c r="D12" s="182"/>
      <c r="E12" s="182"/>
      <c r="F12" s="184"/>
      <c r="G12" s="600"/>
      <c r="H12" s="601"/>
      <c r="I12" s="182"/>
      <c r="J12" s="182"/>
      <c r="K12" s="184"/>
      <c r="L12" s="576"/>
      <c r="M12" s="577"/>
      <c r="N12" s="182"/>
      <c r="O12" s="182"/>
      <c r="P12" s="184"/>
      <c r="Q12" s="576"/>
      <c r="R12" s="577"/>
      <c r="S12" s="185"/>
      <c r="T12" s="185"/>
      <c r="U12" s="213"/>
      <c r="V12" s="598"/>
      <c r="W12" s="604"/>
    </row>
    <row r="13" spans="1:23" ht="19.5">
      <c r="A13" s="693"/>
      <c r="B13" s="695"/>
      <c r="C13" s="696"/>
      <c r="D13" s="182"/>
      <c r="E13" s="182"/>
      <c r="F13" s="184"/>
      <c r="G13" s="600"/>
      <c r="H13" s="601"/>
      <c r="I13" s="182"/>
      <c r="J13" s="182"/>
      <c r="K13" s="184"/>
      <c r="L13" s="576"/>
      <c r="M13" s="577"/>
      <c r="N13" s="182"/>
      <c r="O13" s="182"/>
      <c r="P13" s="184"/>
      <c r="Q13" s="576"/>
      <c r="R13" s="577"/>
      <c r="S13" s="214"/>
      <c r="T13" s="182"/>
      <c r="U13" s="183"/>
      <c r="V13" s="598"/>
      <c r="W13" s="604"/>
    </row>
    <row r="14" spans="1:23" ht="19.5">
      <c r="A14" s="693"/>
      <c r="B14" s="695"/>
      <c r="C14" s="696"/>
      <c r="D14" s="182"/>
      <c r="E14" s="182"/>
      <c r="F14" s="184"/>
      <c r="G14" s="600"/>
      <c r="H14" s="601"/>
      <c r="I14" s="182"/>
      <c r="J14" s="182"/>
      <c r="K14" s="184"/>
      <c r="L14" s="576"/>
      <c r="M14" s="577"/>
      <c r="N14" s="182"/>
      <c r="O14" s="182"/>
      <c r="P14" s="184"/>
      <c r="Q14" s="576"/>
      <c r="R14" s="577"/>
      <c r="S14" s="214"/>
      <c r="T14" s="182"/>
      <c r="U14" s="183"/>
      <c r="V14" s="598"/>
      <c r="W14" s="604"/>
    </row>
    <row r="15" spans="1:23" ht="19.5">
      <c r="A15" s="693"/>
      <c r="B15" s="695"/>
      <c r="C15" s="696"/>
      <c r="D15" s="182"/>
      <c r="E15" s="182"/>
      <c r="F15" s="184"/>
      <c r="G15" s="600"/>
      <c r="H15" s="601"/>
      <c r="I15" s="182"/>
      <c r="J15" s="182"/>
      <c r="K15" s="184"/>
      <c r="L15" s="576"/>
      <c r="M15" s="577"/>
      <c r="N15" s="182"/>
      <c r="O15" s="182"/>
      <c r="P15" s="184"/>
      <c r="Q15" s="576"/>
      <c r="R15" s="577"/>
      <c r="S15" s="215"/>
      <c r="T15" s="189"/>
      <c r="U15" s="190"/>
      <c r="V15" s="598"/>
      <c r="W15" s="604"/>
    </row>
    <row r="16" spans="1:23" ht="20.25" thickBot="1">
      <c r="A16" s="694"/>
      <c r="B16" s="697" t="s">
        <v>1</v>
      </c>
      <c r="C16" s="617"/>
      <c r="D16" s="618"/>
      <c r="E16" s="189">
        <f>SUM(E10:E15)</f>
        <v>6</v>
      </c>
      <c r="F16" s="197">
        <f>SUM(F10:F15)</f>
        <v>6</v>
      </c>
      <c r="G16" s="697" t="s">
        <v>217</v>
      </c>
      <c r="H16" s="617"/>
      <c r="I16" s="618"/>
      <c r="J16" s="189">
        <f>SUM(J10:J15)</f>
        <v>6</v>
      </c>
      <c r="K16" s="197">
        <f>SUM(K10:K15)</f>
        <v>6</v>
      </c>
      <c r="L16" s="697" t="s">
        <v>217</v>
      </c>
      <c r="M16" s="617"/>
      <c r="N16" s="618"/>
      <c r="O16" s="189">
        <f>SUM(O10:O15)</f>
        <v>3</v>
      </c>
      <c r="P16" s="197">
        <f>SUM(P10:P15)</f>
        <v>3</v>
      </c>
      <c r="Q16" s="697" t="s">
        <v>217</v>
      </c>
      <c r="R16" s="617"/>
      <c r="S16" s="618"/>
      <c r="T16" s="189">
        <f>SUM(T10:T15)</f>
        <v>3</v>
      </c>
      <c r="U16" s="190">
        <f>SUM(U10:U15)</f>
        <v>3</v>
      </c>
      <c r="V16" s="599"/>
      <c r="W16" s="605"/>
    </row>
    <row r="17" spans="1:23" ht="19.5">
      <c r="A17" s="690" t="s">
        <v>218</v>
      </c>
      <c r="B17" s="712" t="s">
        <v>219</v>
      </c>
      <c r="C17" s="713"/>
      <c r="D17" s="180">
        <v>3</v>
      </c>
      <c r="E17" s="180">
        <v>3</v>
      </c>
      <c r="F17" s="191">
        <v>3</v>
      </c>
      <c r="G17" s="712" t="s">
        <v>220</v>
      </c>
      <c r="H17" s="713"/>
      <c r="I17" s="174">
        <v>3</v>
      </c>
      <c r="J17" s="180">
        <v>3</v>
      </c>
      <c r="K17" s="191">
        <v>3</v>
      </c>
      <c r="L17" s="712" t="s">
        <v>221</v>
      </c>
      <c r="M17" s="713"/>
      <c r="N17" s="180">
        <v>3</v>
      </c>
      <c r="O17" s="180">
        <v>3</v>
      </c>
      <c r="P17" s="191">
        <v>3</v>
      </c>
      <c r="Q17" s="712" t="s">
        <v>222</v>
      </c>
      <c r="R17" s="713"/>
      <c r="S17" s="180">
        <v>3</v>
      </c>
      <c r="T17" s="180">
        <v>3</v>
      </c>
      <c r="U17" s="181">
        <v>3</v>
      </c>
      <c r="V17" s="622">
        <f>E37+J37+O37+T37</f>
        <v>42</v>
      </c>
      <c r="W17" s="627">
        <f>F37+K37+P37+U37</f>
        <v>42</v>
      </c>
    </row>
    <row r="18" spans="1:23" ht="19.5">
      <c r="A18" s="690"/>
      <c r="B18" s="686" t="s">
        <v>223</v>
      </c>
      <c r="C18" s="687"/>
      <c r="D18" s="182">
        <v>3</v>
      </c>
      <c r="E18" s="182">
        <v>3</v>
      </c>
      <c r="F18" s="183">
        <v>3</v>
      </c>
      <c r="G18" s="686" t="s">
        <v>224</v>
      </c>
      <c r="H18" s="687"/>
      <c r="I18" s="178">
        <v>3</v>
      </c>
      <c r="J18" s="182">
        <v>3</v>
      </c>
      <c r="K18" s="183">
        <v>3</v>
      </c>
      <c r="L18" s="686" t="s">
        <v>225</v>
      </c>
      <c r="M18" s="687"/>
      <c r="N18" s="178">
        <v>3</v>
      </c>
      <c r="O18" s="182">
        <v>3</v>
      </c>
      <c r="P18" s="183">
        <v>3</v>
      </c>
      <c r="Q18" s="600" t="s">
        <v>226</v>
      </c>
      <c r="R18" s="642"/>
      <c r="S18" s="178">
        <v>3</v>
      </c>
      <c r="T18" s="182">
        <v>3</v>
      </c>
      <c r="U18" s="184">
        <v>3</v>
      </c>
      <c r="V18" s="623"/>
      <c r="W18" s="628"/>
    </row>
    <row r="19" spans="1:23" ht="19.5">
      <c r="A19" s="690"/>
      <c r="B19" s="686" t="s">
        <v>227</v>
      </c>
      <c r="C19" s="687"/>
      <c r="D19" s="178">
        <v>3</v>
      </c>
      <c r="E19" s="182">
        <v>3</v>
      </c>
      <c r="F19" s="183">
        <v>3</v>
      </c>
      <c r="G19" s="686" t="s">
        <v>228</v>
      </c>
      <c r="H19" s="687"/>
      <c r="I19" s="178">
        <v>3</v>
      </c>
      <c r="J19" s="182">
        <v>3</v>
      </c>
      <c r="K19" s="183">
        <v>3</v>
      </c>
      <c r="L19" s="686" t="s">
        <v>229</v>
      </c>
      <c r="M19" s="687"/>
      <c r="N19" s="178">
        <v>3</v>
      </c>
      <c r="O19" s="182">
        <v>3</v>
      </c>
      <c r="P19" s="183">
        <v>3</v>
      </c>
      <c r="Q19" s="600" t="s">
        <v>230</v>
      </c>
      <c r="R19" s="642"/>
      <c r="S19" s="178">
        <v>3</v>
      </c>
      <c r="T19" s="182">
        <v>3</v>
      </c>
      <c r="U19" s="184">
        <v>3</v>
      </c>
      <c r="V19" s="623"/>
      <c r="W19" s="628"/>
    </row>
    <row r="20" spans="1:23" ht="19.5">
      <c r="A20" s="690"/>
      <c r="B20" s="600" t="s">
        <v>231</v>
      </c>
      <c r="C20" s="642"/>
      <c r="D20" s="178">
        <v>3</v>
      </c>
      <c r="E20" s="182">
        <v>3</v>
      </c>
      <c r="F20" s="183">
        <v>3</v>
      </c>
      <c r="G20" s="686" t="s">
        <v>232</v>
      </c>
      <c r="H20" s="687"/>
      <c r="I20" s="178">
        <v>3</v>
      </c>
      <c r="J20" s="182">
        <v>3</v>
      </c>
      <c r="K20" s="183">
        <v>3</v>
      </c>
      <c r="L20" s="686" t="s">
        <v>233</v>
      </c>
      <c r="M20" s="687"/>
      <c r="N20" s="178">
        <v>3</v>
      </c>
      <c r="O20" s="182">
        <v>3</v>
      </c>
      <c r="P20" s="183">
        <v>3</v>
      </c>
      <c r="Q20" s="259" t="s">
        <v>234</v>
      </c>
      <c r="R20" s="260"/>
      <c r="S20" s="258">
        <v>3</v>
      </c>
      <c r="T20" s="254">
        <v>3</v>
      </c>
      <c r="U20" s="256">
        <v>3</v>
      </c>
      <c r="V20" s="623"/>
      <c r="W20" s="628"/>
    </row>
    <row r="21" spans="1:23" ht="19.5">
      <c r="A21" s="690"/>
      <c r="B21" s="600" t="s">
        <v>235</v>
      </c>
      <c r="C21" s="642"/>
      <c r="D21" s="178">
        <v>3</v>
      </c>
      <c r="E21" s="182">
        <v>3</v>
      </c>
      <c r="F21" s="183">
        <v>3</v>
      </c>
      <c r="G21" s="686" t="s">
        <v>236</v>
      </c>
      <c r="H21" s="687"/>
      <c r="I21" s="178">
        <v>3</v>
      </c>
      <c r="J21" s="182">
        <v>3</v>
      </c>
      <c r="K21" s="183">
        <v>3</v>
      </c>
      <c r="L21" s="695" t="s">
        <v>237</v>
      </c>
      <c r="M21" s="714"/>
      <c r="N21" s="178">
        <v>3</v>
      </c>
      <c r="O21" s="182">
        <v>3</v>
      </c>
      <c r="P21" s="183">
        <v>3</v>
      </c>
      <c r="Q21" s="600" t="s">
        <v>238</v>
      </c>
      <c r="R21" s="642"/>
      <c r="S21" s="178">
        <v>3</v>
      </c>
      <c r="T21" s="182">
        <v>3</v>
      </c>
      <c r="U21" s="184">
        <v>3</v>
      </c>
      <c r="V21" s="623"/>
      <c r="W21" s="628"/>
    </row>
    <row r="22" spans="1:23" ht="19.5">
      <c r="A22" s="690"/>
      <c r="B22" s="600" t="s">
        <v>239</v>
      </c>
      <c r="C22" s="642"/>
      <c r="D22" s="178">
        <v>3</v>
      </c>
      <c r="E22" s="182">
        <v>3</v>
      </c>
      <c r="F22" s="183">
        <v>3</v>
      </c>
      <c r="G22" s="686" t="s">
        <v>240</v>
      </c>
      <c r="H22" s="687"/>
      <c r="I22" s="178">
        <v>3</v>
      </c>
      <c r="J22" s="182">
        <v>3</v>
      </c>
      <c r="K22" s="183">
        <v>3</v>
      </c>
      <c r="L22" s="695" t="s">
        <v>241</v>
      </c>
      <c r="M22" s="714"/>
      <c r="N22" s="178">
        <v>3</v>
      </c>
      <c r="O22" s="182">
        <v>3</v>
      </c>
      <c r="P22" s="183">
        <v>3</v>
      </c>
      <c r="Q22" s="216" t="s">
        <v>206</v>
      </c>
      <c r="R22" s="217"/>
      <c r="S22" s="178">
        <v>3</v>
      </c>
      <c r="T22" s="182">
        <v>3</v>
      </c>
      <c r="U22" s="184">
        <v>3</v>
      </c>
      <c r="V22" s="623"/>
      <c r="W22" s="628"/>
    </row>
    <row r="23" spans="1:23" ht="19.5">
      <c r="A23" s="690"/>
      <c r="B23" s="600" t="s">
        <v>242</v>
      </c>
      <c r="C23" s="642"/>
      <c r="D23" s="178">
        <v>3</v>
      </c>
      <c r="E23" s="182">
        <v>3</v>
      </c>
      <c r="F23" s="183">
        <v>3</v>
      </c>
      <c r="G23" s="686" t="s">
        <v>243</v>
      </c>
      <c r="H23" s="687"/>
      <c r="I23" s="178">
        <v>3</v>
      </c>
      <c r="J23" s="182">
        <v>3</v>
      </c>
      <c r="K23" s="183">
        <v>3</v>
      </c>
      <c r="L23" s="695" t="s">
        <v>244</v>
      </c>
      <c r="M23" s="714"/>
      <c r="N23" s="178">
        <v>3</v>
      </c>
      <c r="O23" s="182">
        <v>3</v>
      </c>
      <c r="P23" s="183">
        <v>3</v>
      </c>
      <c r="Q23" s="600" t="s">
        <v>245</v>
      </c>
      <c r="R23" s="642"/>
      <c r="S23" s="178">
        <v>3</v>
      </c>
      <c r="T23" s="182">
        <v>3</v>
      </c>
      <c r="U23" s="184">
        <v>3</v>
      </c>
      <c r="V23" s="623"/>
      <c r="W23" s="628"/>
    </row>
    <row r="24" spans="1:23" ht="19.5">
      <c r="A24" s="690"/>
      <c r="B24" s="600" t="s">
        <v>246</v>
      </c>
      <c r="C24" s="642"/>
      <c r="D24" s="178">
        <v>3</v>
      </c>
      <c r="E24" s="182">
        <v>3</v>
      </c>
      <c r="F24" s="183">
        <v>3</v>
      </c>
      <c r="G24" s="686" t="s">
        <v>247</v>
      </c>
      <c r="H24" s="687"/>
      <c r="I24" s="178">
        <v>3</v>
      </c>
      <c r="J24" s="182">
        <v>3</v>
      </c>
      <c r="K24" s="183">
        <v>3</v>
      </c>
      <c r="L24" s="695" t="s">
        <v>248</v>
      </c>
      <c r="M24" s="714"/>
      <c r="N24" s="178">
        <v>3</v>
      </c>
      <c r="O24" s="182">
        <v>3</v>
      </c>
      <c r="P24" s="183">
        <v>3</v>
      </c>
      <c r="Q24" s="715" t="s">
        <v>249</v>
      </c>
      <c r="R24" s="716"/>
      <c r="S24" s="258">
        <v>3</v>
      </c>
      <c r="T24" s="254">
        <v>3</v>
      </c>
      <c r="U24" s="256">
        <v>3</v>
      </c>
      <c r="V24" s="623"/>
      <c r="W24" s="628"/>
    </row>
    <row r="25" spans="1:23" ht="19.5">
      <c r="A25" s="690"/>
      <c r="B25" s="695" t="s">
        <v>250</v>
      </c>
      <c r="C25" s="717"/>
      <c r="D25" s="178">
        <v>3</v>
      </c>
      <c r="E25" s="182">
        <v>3</v>
      </c>
      <c r="F25" s="183">
        <v>3</v>
      </c>
      <c r="G25" s="686" t="s">
        <v>251</v>
      </c>
      <c r="H25" s="687"/>
      <c r="I25" s="178">
        <v>3</v>
      </c>
      <c r="J25" s="182">
        <v>3</v>
      </c>
      <c r="K25" s="183">
        <v>3</v>
      </c>
      <c r="L25" s="695" t="s">
        <v>252</v>
      </c>
      <c r="M25" s="714"/>
      <c r="N25" s="178">
        <v>3</v>
      </c>
      <c r="O25" s="182">
        <v>3</v>
      </c>
      <c r="P25" s="183">
        <v>3</v>
      </c>
      <c r="Q25" s="600" t="s">
        <v>253</v>
      </c>
      <c r="R25" s="601"/>
      <c r="S25" s="178">
        <v>3</v>
      </c>
      <c r="T25" s="182">
        <v>3</v>
      </c>
      <c r="U25" s="184">
        <v>3</v>
      </c>
      <c r="V25" s="623"/>
      <c r="W25" s="628"/>
    </row>
    <row r="26" spans="1:23" ht="19.5">
      <c r="A26" s="690"/>
      <c r="B26" s="695" t="s">
        <v>254</v>
      </c>
      <c r="C26" s="717"/>
      <c r="D26" s="178">
        <v>3</v>
      </c>
      <c r="E26" s="182">
        <v>3</v>
      </c>
      <c r="F26" s="183">
        <v>3</v>
      </c>
      <c r="G26" s="686" t="s">
        <v>255</v>
      </c>
      <c r="H26" s="687"/>
      <c r="I26" s="178">
        <v>3</v>
      </c>
      <c r="J26" s="182">
        <v>3</v>
      </c>
      <c r="K26" s="183">
        <v>3</v>
      </c>
      <c r="L26" s="695" t="s">
        <v>256</v>
      </c>
      <c r="M26" s="714"/>
      <c r="N26" s="182">
        <v>3</v>
      </c>
      <c r="O26" s="182">
        <v>3</v>
      </c>
      <c r="P26" s="183">
        <v>3</v>
      </c>
      <c r="Q26" s="718" t="s">
        <v>257</v>
      </c>
      <c r="R26" s="719"/>
      <c r="S26" s="258">
        <v>3</v>
      </c>
      <c r="T26" s="254">
        <v>3</v>
      </c>
      <c r="U26" s="256">
        <v>3</v>
      </c>
      <c r="V26" s="623"/>
      <c r="W26" s="628"/>
    </row>
    <row r="27" spans="1:23" ht="19.5">
      <c r="A27" s="690"/>
      <c r="B27" s="686" t="s">
        <v>258</v>
      </c>
      <c r="C27" s="687"/>
      <c r="D27" s="178">
        <v>3</v>
      </c>
      <c r="E27" s="182">
        <v>3</v>
      </c>
      <c r="F27" s="183">
        <v>3</v>
      </c>
      <c r="G27" s="600" t="s">
        <v>259</v>
      </c>
      <c r="H27" s="642"/>
      <c r="I27" s="178">
        <v>3</v>
      </c>
      <c r="J27" s="182">
        <v>3</v>
      </c>
      <c r="K27" s="183">
        <v>3</v>
      </c>
      <c r="L27" s="686" t="s">
        <v>260</v>
      </c>
      <c r="M27" s="687"/>
      <c r="N27" s="182">
        <v>3</v>
      </c>
      <c r="O27" s="182">
        <v>3</v>
      </c>
      <c r="P27" s="183">
        <v>3</v>
      </c>
      <c r="Q27" s="686" t="s">
        <v>261</v>
      </c>
      <c r="R27" s="687"/>
      <c r="S27" s="178">
        <v>3</v>
      </c>
      <c r="T27" s="182">
        <v>3</v>
      </c>
      <c r="U27" s="184">
        <v>3</v>
      </c>
      <c r="V27" s="623"/>
      <c r="W27" s="628"/>
    </row>
    <row r="28" spans="1:23" ht="19.5">
      <c r="A28" s="690"/>
      <c r="B28" s="686" t="s">
        <v>262</v>
      </c>
      <c r="C28" s="687"/>
      <c r="D28" s="178">
        <v>3</v>
      </c>
      <c r="E28" s="182">
        <v>3</v>
      </c>
      <c r="F28" s="183">
        <v>3</v>
      </c>
      <c r="G28" s="600" t="s">
        <v>263</v>
      </c>
      <c r="H28" s="642"/>
      <c r="I28" s="178">
        <v>3</v>
      </c>
      <c r="J28" s="182">
        <v>3</v>
      </c>
      <c r="K28" s="183">
        <v>3</v>
      </c>
      <c r="L28" s="686" t="s">
        <v>264</v>
      </c>
      <c r="M28" s="687"/>
      <c r="N28" s="182">
        <v>3</v>
      </c>
      <c r="O28" s="182">
        <v>3</v>
      </c>
      <c r="P28" s="183">
        <v>3</v>
      </c>
      <c r="Q28" s="686" t="s">
        <v>265</v>
      </c>
      <c r="R28" s="687"/>
      <c r="S28" s="182">
        <v>3</v>
      </c>
      <c r="T28" s="182">
        <v>3</v>
      </c>
      <c r="U28" s="184">
        <v>3</v>
      </c>
      <c r="V28" s="623"/>
      <c r="W28" s="628"/>
    </row>
    <row r="29" spans="1:23" ht="19.5">
      <c r="A29" s="690"/>
      <c r="B29" s="720" t="s">
        <v>266</v>
      </c>
      <c r="C29" s="721"/>
      <c r="D29" s="178">
        <v>3</v>
      </c>
      <c r="E29" s="182">
        <v>3</v>
      </c>
      <c r="F29" s="183">
        <v>3</v>
      </c>
      <c r="G29" s="686" t="s">
        <v>267</v>
      </c>
      <c r="H29" s="687"/>
      <c r="I29" s="178">
        <v>3</v>
      </c>
      <c r="J29" s="182">
        <v>3</v>
      </c>
      <c r="K29" s="183">
        <v>3</v>
      </c>
      <c r="L29" s="722" t="s">
        <v>268</v>
      </c>
      <c r="M29" s="601"/>
      <c r="N29" s="182">
        <v>3</v>
      </c>
      <c r="O29" s="182">
        <v>3</v>
      </c>
      <c r="P29" s="183">
        <v>3</v>
      </c>
      <c r="Q29" s="725" t="s">
        <v>494</v>
      </c>
      <c r="R29" s="726"/>
      <c r="S29" s="727">
        <v>3</v>
      </c>
      <c r="T29" s="727">
        <v>3</v>
      </c>
      <c r="U29" s="728">
        <v>3</v>
      </c>
      <c r="V29" s="623"/>
      <c r="W29" s="628"/>
    </row>
    <row r="30" spans="1:23" ht="19.5">
      <c r="A30" s="690"/>
      <c r="B30" s="686" t="s">
        <v>269</v>
      </c>
      <c r="C30" s="687"/>
      <c r="D30" s="178">
        <v>3</v>
      </c>
      <c r="E30" s="182">
        <v>3</v>
      </c>
      <c r="F30" s="183">
        <v>3</v>
      </c>
      <c r="G30" s="695" t="s">
        <v>270</v>
      </c>
      <c r="H30" s="714"/>
      <c r="I30" s="178">
        <v>3</v>
      </c>
      <c r="J30" s="182">
        <v>3</v>
      </c>
      <c r="K30" s="183">
        <v>3</v>
      </c>
      <c r="L30" s="686" t="s">
        <v>271</v>
      </c>
      <c r="M30" s="687"/>
      <c r="N30" s="182">
        <v>3</v>
      </c>
      <c r="O30" s="182">
        <v>3</v>
      </c>
      <c r="P30" s="183">
        <v>3</v>
      </c>
      <c r="Q30" s="686"/>
      <c r="R30" s="687"/>
      <c r="S30" s="182"/>
      <c r="T30" s="182"/>
      <c r="U30" s="184"/>
      <c r="V30" s="623"/>
      <c r="W30" s="628"/>
    </row>
    <row r="31" spans="1:23" ht="19.5">
      <c r="A31" s="690"/>
      <c r="B31" s="686" t="s">
        <v>272</v>
      </c>
      <c r="C31" s="687"/>
      <c r="D31" s="178">
        <v>3</v>
      </c>
      <c r="E31" s="182">
        <v>3</v>
      </c>
      <c r="F31" s="183">
        <v>3</v>
      </c>
      <c r="G31" s="686" t="s">
        <v>273</v>
      </c>
      <c r="H31" s="687"/>
      <c r="I31" s="178">
        <v>3</v>
      </c>
      <c r="J31" s="182">
        <v>3</v>
      </c>
      <c r="K31" s="183">
        <v>3</v>
      </c>
      <c r="L31" s="686"/>
      <c r="M31" s="687"/>
      <c r="N31" s="182"/>
      <c r="O31" s="182"/>
      <c r="P31" s="183"/>
      <c r="Q31" s="686"/>
      <c r="R31" s="687"/>
      <c r="S31" s="182"/>
      <c r="T31" s="182"/>
      <c r="U31" s="184"/>
      <c r="V31" s="623"/>
      <c r="W31" s="628"/>
    </row>
    <row r="32" spans="1:23" ht="24">
      <c r="A32" s="690"/>
      <c r="B32" s="686"/>
      <c r="C32" s="687"/>
      <c r="D32" s="178"/>
      <c r="E32" s="182"/>
      <c r="F32" s="183"/>
      <c r="G32" s="723"/>
      <c r="H32" s="724"/>
      <c r="I32" s="218"/>
      <c r="J32" s="189"/>
      <c r="K32" s="190"/>
      <c r="L32" s="686"/>
      <c r="M32" s="687"/>
      <c r="N32" s="182"/>
      <c r="O32" s="182"/>
      <c r="P32" s="183"/>
      <c r="Q32" s="686"/>
      <c r="R32" s="687"/>
      <c r="S32" s="182"/>
      <c r="T32" s="182"/>
      <c r="U32" s="184"/>
      <c r="V32" s="623"/>
      <c r="W32" s="628"/>
    </row>
    <row r="33" spans="1:23" ht="19.5">
      <c r="A33" s="690"/>
      <c r="B33" s="686"/>
      <c r="C33" s="687"/>
      <c r="D33" s="178"/>
      <c r="E33" s="182"/>
      <c r="F33" s="183"/>
      <c r="G33" s="686"/>
      <c r="H33" s="687"/>
      <c r="I33" s="218"/>
      <c r="J33" s="189"/>
      <c r="K33" s="190"/>
      <c r="L33" s="686"/>
      <c r="M33" s="687"/>
      <c r="N33" s="182"/>
      <c r="O33" s="182"/>
      <c r="P33" s="183"/>
      <c r="Q33" s="686"/>
      <c r="R33" s="687"/>
      <c r="S33" s="182"/>
      <c r="T33" s="182"/>
      <c r="U33" s="184"/>
      <c r="V33" s="623"/>
      <c r="W33" s="628"/>
    </row>
    <row r="34" spans="1:23" ht="19.5">
      <c r="A34" s="690"/>
      <c r="B34" s="686"/>
      <c r="C34" s="687"/>
      <c r="D34" s="178"/>
      <c r="E34" s="182"/>
      <c r="F34" s="183"/>
      <c r="G34" s="686"/>
      <c r="H34" s="687"/>
      <c r="I34" s="218"/>
      <c r="J34" s="189"/>
      <c r="K34" s="190"/>
      <c r="L34" s="686"/>
      <c r="M34" s="687"/>
      <c r="N34" s="182"/>
      <c r="O34" s="182"/>
      <c r="P34" s="183"/>
      <c r="Q34" s="686"/>
      <c r="R34" s="687"/>
      <c r="S34" s="182"/>
      <c r="T34" s="182"/>
      <c r="U34" s="184"/>
      <c r="V34" s="623"/>
      <c r="W34" s="628"/>
    </row>
    <row r="35" spans="1:23" ht="19.5">
      <c r="A35" s="690"/>
      <c r="B35" s="686"/>
      <c r="C35" s="687"/>
      <c r="D35" s="178"/>
      <c r="E35" s="182"/>
      <c r="F35" s="183"/>
      <c r="G35" s="686"/>
      <c r="H35" s="687"/>
      <c r="I35" s="218"/>
      <c r="J35" s="189"/>
      <c r="K35" s="190"/>
      <c r="L35" s="686"/>
      <c r="M35" s="687"/>
      <c r="N35" s="182"/>
      <c r="O35" s="182"/>
      <c r="P35" s="183"/>
      <c r="Q35" s="686"/>
      <c r="R35" s="687"/>
      <c r="S35" s="182"/>
      <c r="T35" s="182"/>
      <c r="U35" s="184"/>
      <c r="V35" s="623"/>
      <c r="W35" s="628"/>
    </row>
    <row r="36" spans="1:23" ht="19.5">
      <c r="A36" s="690"/>
      <c r="B36" s="686"/>
      <c r="C36" s="687"/>
      <c r="D36" s="178"/>
      <c r="E36" s="182"/>
      <c r="F36" s="183"/>
      <c r="G36" s="686"/>
      <c r="H36" s="687"/>
      <c r="I36" s="219"/>
      <c r="J36" s="189"/>
      <c r="K36" s="190"/>
      <c r="L36" s="686"/>
      <c r="M36" s="687"/>
      <c r="N36" s="182"/>
      <c r="O36" s="182"/>
      <c r="P36" s="183"/>
      <c r="Q36" s="686"/>
      <c r="R36" s="687"/>
      <c r="S36" s="182"/>
      <c r="T36" s="182"/>
      <c r="U36" s="184"/>
      <c r="V36" s="623"/>
      <c r="W36" s="628"/>
    </row>
    <row r="37" spans="1:23" ht="19.5">
      <c r="A37" s="690"/>
      <c r="B37" s="655" t="s">
        <v>274</v>
      </c>
      <c r="C37" s="656"/>
      <c r="D37" s="656"/>
      <c r="E37" s="178">
        <v>9</v>
      </c>
      <c r="F37" s="204">
        <v>9</v>
      </c>
      <c r="G37" s="688" t="s">
        <v>274</v>
      </c>
      <c r="H37" s="670"/>
      <c r="I37" s="670"/>
      <c r="J37" s="220">
        <v>9</v>
      </c>
      <c r="K37" s="221">
        <v>9</v>
      </c>
      <c r="L37" s="655" t="s">
        <v>274</v>
      </c>
      <c r="M37" s="656"/>
      <c r="N37" s="656"/>
      <c r="O37" s="178">
        <v>12</v>
      </c>
      <c r="P37" s="204">
        <v>12</v>
      </c>
      <c r="Q37" s="686" t="s">
        <v>274</v>
      </c>
      <c r="R37" s="689"/>
      <c r="S37" s="222"/>
      <c r="T37" s="220">
        <v>12</v>
      </c>
      <c r="U37" s="729">
        <v>12</v>
      </c>
      <c r="V37" s="618"/>
      <c r="W37" s="691"/>
    </row>
    <row r="38" spans="1:23" ht="20.25" thickBot="1">
      <c r="A38" s="224"/>
      <c r="B38" s="688" t="s">
        <v>275</v>
      </c>
      <c r="C38" s="670"/>
      <c r="D38" s="670"/>
      <c r="E38" s="220">
        <f>E16+E37+E9</f>
        <v>18</v>
      </c>
      <c r="F38" s="221">
        <f>F16+F37+F9</f>
        <v>18</v>
      </c>
      <c r="G38" s="688" t="s">
        <v>276</v>
      </c>
      <c r="H38" s="670"/>
      <c r="I38" s="670"/>
      <c r="J38" s="220">
        <f>J16+J37+J9</f>
        <v>18</v>
      </c>
      <c r="K38" s="221">
        <f>K16+K37+K9</f>
        <v>18</v>
      </c>
      <c r="L38" s="688" t="s">
        <v>276</v>
      </c>
      <c r="M38" s="670"/>
      <c r="N38" s="670"/>
      <c r="O38" s="220">
        <f>O16+O37+O9</f>
        <v>18</v>
      </c>
      <c r="P38" s="221">
        <f>P16+P37+P9</f>
        <v>18</v>
      </c>
      <c r="Q38" s="688" t="s">
        <v>276</v>
      </c>
      <c r="R38" s="670"/>
      <c r="S38" s="670"/>
      <c r="T38" s="220">
        <f>T16+T37+T9</f>
        <v>18</v>
      </c>
      <c r="U38" s="223">
        <f>U16+U37+U9</f>
        <v>18</v>
      </c>
      <c r="V38" s="617"/>
      <c r="W38" s="682"/>
    </row>
    <row r="39" spans="1:23" ht="19.5" customHeight="1">
      <c r="A39" s="560"/>
      <c r="B39" s="681" t="s">
        <v>277</v>
      </c>
      <c r="C39" s="174" t="s">
        <v>278</v>
      </c>
      <c r="D39" s="683" t="s">
        <v>279</v>
      </c>
      <c r="E39" s="683"/>
      <c r="F39" s="661" t="s">
        <v>280</v>
      </c>
      <c r="G39" s="662"/>
      <c r="H39" s="174" t="s">
        <v>281</v>
      </c>
      <c r="I39" s="683" t="s">
        <v>279</v>
      </c>
      <c r="J39" s="683"/>
      <c r="K39" s="684" t="s">
        <v>282</v>
      </c>
      <c r="L39" s="662"/>
      <c r="M39" s="174" t="s">
        <v>281</v>
      </c>
      <c r="N39" s="683" t="s">
        <v>279</v>
      </c>
      <c r="O39" s="683"/>
      <c r="P39" s="684" t="s">
        <v>283</v>
      </c>
      <c r="Q39" s="662"/>
      <c r="R39" s="174" t="s">
        <v>278</v>
      </c>
      <c r="S39" s="685" t="s">
        <v>284</v>
      </c>
      <c r="T39" s="558"/>
      <c r="U39" s="680" t="s">
        <v>285</v>
      </c>
      <c r="V39" s="681">
        <f>SUM(V5:V37)</f>
        <v>72</v>
      </c>
      <c r="W39" s="581">
        <f>SUM(W5:W37)</f>
        <v>72</v>
      </c>
    </row>
    <row r="40" spans="1:23" ht="19.5" customHeight="1" thickBot="1">
      <c r="A40" s="657"/>
      <c r="B40" s="659"/>
      <c r="C40" s="171">
        <v>0</v>
      </c>
      <c r="D40" s="669">
        <v>0</v>
      </c>
      <c r="E40" s="669"/>
      <c r="F40" s="663"/>
      <c r="G40" s="664"/>
      <c r="H40" s="171">
        <f>V5+V10</f>
        <v>30</v>
      </c>
      <c r="I40" s="669">
        <f>W5+W10</f>
        <v>30</v>
      </c>
      <c r="J40" s="669"/>
      <c r="K40" s="663"/>
      <c r="L40" s="664"/>
      <c r="M40" s="171">
        <f>V17</f>
        <v>42</v>
      </c>
      <c r="N40" s="669">
        <f>W17</f>
        <v>42</v>
      </c>
      <c r="O40" s="669"/>
      <c r="P40" s="663"/>
      <c r="Q40" s="664"/>
      <c r="R40" s="171">
        <v>72</v>
      </c>
      <c r="S40" s="675">
        <v>72</v>
      </c>
      <c r="T40" s="676"/>
      <c r="U40" s="669"/>
      <c r="V40" s="659"/>
      <c r="W40" s="583"/>
    </row>
    <row r="41" spans="1:22" ht="19.5">
      <c r="A41" s="169" t="s">
        <v>0</v>
      </c>
      <c r="B41" s="207" t="s">
        <v>286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8"/>
    </row>
    <row r="42" spans="1:22" ht="19.5">
      <c r="A42" s="225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8"/>
    </row>
    <row r="43" spans="1:22" ht="19.5">
      <c r="A43" s="208"/>
      <c r="B43" s="679"/>
      <c r="C43" s="679"/>
      <c r="D43" s="679"/>
      <c r="E43" s="679"/>
      <c r="F43" s="679"/>
      <c r="G43" s="679"/>
      <c r="H43" s="679"/>
      <c r="I43" s="679"/>
      <c r="J43" s="679"/>
      <c r="K43" s="679"/>
      <c r="L43" s="679"/>
      <c r="M43" s="679"/>
      <c r="N43" s="679"/>
      <c r="O43" s="679"/>
      <c r="P43" s="679"/>
      <c r="Q43" s="679"/>
      <c r="R43" s="679"/>
      <c r="S43" s="679"/>
      <c r="T43" s="679"/>
      <c r="U43" s="679"/>
      <c r="V43" s="679"/>
    </row>
    <row r="44" spans="1:22" ht="19.5">
      <c r="A44" s="208"/>
      <c r="B44" s="679"/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</row>
  </sheetData>
  <sheetProtection/>
  <mergeCells count="176">
    <mergeCell ref="L34:M34"/>
    <mergeCell ref="Q34:R34"/>
    <mergeCell ref="B34:C34"/>
    <mergeCell ref="G34:H34"/>
    <mergeCell ref="B32:C32"/>
    <mergeCell ref="G32:H32"/>
    <mergeCell ref="L32:M32"/>
    <mergeCell ref="Q32:R32"/>
    <mergeCell ref="B33:C33"/>
    <mergeCell ref="G33:H33"/>
    <mergeCell ref="L33:M33"/>
    <mergeCell ref="Q33:R33"/>
    <mergeCell ref="B30:C30"/>
    <mergeCell ref="G30:H30"/>
    <mergeCell ref="L30:M30"/>
    <mergeCell ref="Q30:R30"/>
    <mergeCell ref="B31:C31"/>
    <mergeCell ref="G31:H31"/>
    <mergeCell ref="L31:M31"/>
    <mergeCell ref="Q31:R31"/>
    <mergeCell ref="B28:C28"/>
    <mergeCell ref="G28:H28"/>
    <mergeCell ref="L28:M28"/>
    <mergeCell ref="Q28:R28"/>
    <mergeCell ref="B29:C29"/>
    <mergeCell ref="G29:H29"/>
    <mergeCell ref="L29:M29"/>
    <mergeCell ref="Q29:R29"/>
    <mergeCell ref="B26:C26"/>
    <mergeCell ref="G26:H26"/>
    <mergeCell ref="L26:M26"/>
    <mergeCell ref="Q26:R26"/>
    <mergeCell ref="B27:C27"/>
    <mergeCell ref="G27:H27"/>
    <mergeCell ref="L27:M27"/>
    <mergeCell ref="Q27:R27"/>
    <mergeCell ref="Q23:R23"/>
    <mergeCell ref="B24:C24"/>
    <mergeCell ref="G24:H24"/>
    <mergeCell ref="L24:M24"/>
    <mergeCell ref="Q24:R24"/>
    <mergeCell ref="B25:C25"/>
    <mergeCell ref="G25:H25"/>
    <mergeCell ref="L25:M25"/>
    <mergeCell ref="Q25:R25"/>
    <mergeCell ref="B22:C22"/>
    <mergeCell ref="G22:H22"/>
    <mergeCell ref="L22:M22"/>
    <mergeCell ref="B23:C23"/>
    <mergeCell ref="G23:H23"/>
    <mergeCell ref="L23:M23"/>
    <mergeCell ref="B19:C19"/>
    <mergeCell ref="B21:C21"/>
    <mergeCell ref="G21:H21"/>
    <mergeCell ref="L21:M21"/>
    <mergeCell ref="Q21:R21"/>
    <mergeCell ref="B20:C20"/>
    <mergeCell ref="G20:H20"/>
    <mergeCell ref="L20:M20"/>
    <mergeCell ref="B17:C17"/>
    <mergeCell ref="G17:H17"/>
    <mergeCell ref="L17:M17"/>
    <mergeCell ref="Q17:R17"/>
    <mergeCell ref="B18:C18"/>
    <mergeCell ref="G18:H18"/>
    <mergeCell ref="L18:M18"/>
    <mergeCell ref="G14:H14"/>
    <mergeCell ref="L14:M14"/>
    <mergeCell ref="Q14:R14"/>
    <mergeCell ref="G19:H19"/>
    <mergeCell ref="L19:M19"/>
    <mergeCell ref="Q19:R19"/>
    <mergeCell ref="Q18:R18"/>
    <mergeCell ref="Q16:S16"/>
    <mergeCell ref="B14:C14"/>
    <mergeCell ref="B11:C11"/>
    <mergeCell ref="G11:H11"/>
    <mergeCell ref="L11:M11"/>
    <mergeCell ref="Q11:R11"/>
    <mergeCell ref="B12:C12"/>
    <mergeCell ref="G12:H12"/>
    <mergeCell ref="L12:M12"/>
    <mergeCell ref="Q12:R12"/>
    <mergeCell ref="B13:C13"/>
    <mergeCell ref="B10:C10"/>
    <mergeCell ref="G10:H10"/>
    <mergeCell ref="L10:M10"/>
    <mergeCell ref="Q10:R10"/>
    <mergeCell ref="G13:H13"/>
    <mergeCell ref="L13:M13"/>
    <mergeCell ref="Q13:R13"/>
    <mergeCell ref="G8:H8"/>
    <mergeCell ref="L8:M8"/>
    <mergeCell ref="Q8:R8"/>
    <mergeCell ref="B9:D9"/>
    <mergeCell ref="G9:I9"/>
    <mergeCell ref="L9:N9"/>
    <mergeCell ref="Q9:S9"/>
    <mergeCell ref="V5:V9"/>
    <mergeCell ref="W5:W9"/>
    <mergeCell ref="B6:C6"/>
    <mergeCell ref="G6:H6"/>
    <mergeCell ref="L6:M6"/>
    <mergeCell ref="Q6:R6"/>
    <mergeCell ref="B7:C7"/>
    <mergeCell ref="G7:H7"/>
    <mergeCell ref="L7:M7"/>
    <mergeCell ref="Q7:R7"/>
    <mergeCell ref="B4:C4"/>
    <mergeCell ref="G4:H4"/>
    <mergeCell ref="L4:M4"/>
    <mergeCell ref="Q4:R4"/>
    <mergeCell ref="A5:A9"/>
    <mergeCell ref="B5:C5"/>
    <mergeCell ref="G5:H5"/>
    <mergeCell ref="L5:M5"/>
    <mergeCell ref="Q5:R5"/>
    <mergeCell ref="B8:C8"/>
    <mergeCell ref="A1:W1"/>
    <mergeCell ref="A2:F2"/>
    <mergeCell ref="G2:K2"/>
    <mergeCell ref="Q2:W2"/>
    <mergeCell ref="A3:A4"/>
    <mergeCell ref="B3:F3"/>
    <mergeCell ref="G3:K3"/>
    <mergeCell ref="L3:P3"/>
    <mergeCell ref="Q3:U3"/>
    <mergeCell ref="V3:W3"/>
    <mergeCell ref="A10:A16"/>
    <mergeCell ref="V10:V16"/>
    <mergeCell ref="W10:W16"/>
    <mergeCell ref="B15:C15"/>
    <mergeCell ref="G15:H15"/>
    <mergeCell ref="L15:M15"/>
    <mergeCell ref="Q15:R15"/>
    <mergeCell ref="B16:D16"/>
    <mergeCell ref="G16:I16"/>
    <mergeCell ref="L16:N16"/>
    <mergeCell ref="A17:A37"/>
    <mergeCell ref="V17:V37"/>
    <mergeCell ref="W17:W37"/>
    <mergeCell ref="B35:C35"/>
    <mergeCell ref="G35:H35"/>
    <mergeCell ref="L35:M35"/>
    <mergeCell ref="Q35:R35"/>
    <mergeCell ref="B36:C36"/>
    <mergeCell ref="G36:H36"/>
    <mergeCell ref="L36:M36"/>
    <mergeCell ref="Q36:R36"/>
    <mergeCell ref="B37:D37"/>
    <mergeCell ref="G37:I37"/>
    <mergeCell ref="L37:N37"/>
    <mergeCell ref="Q37:R37"/>
    <mergeCell ref="B38:D38"/>
    <mergeCell ref="G38:I38"/>
    <mergeCell ref="L38:N38"/>
    <mergeCell ref="Q38:S38"/>
    <mergeCell ref="V38:W38"/>
    <mergeCell ref="A39:A40"/>
    <mergeCell ref="B39:B40"/>
    <mergeCell ref="D39:E39"/>
    <mergeCell ref="F39:G40"/>
    <mergeCell ref="I39:J39"/>
    <mergeCell ref="K39:L40"/>
    <mergeCell ref="N39:O39"/>
    <mergeCell ref="P39:Q40"/>
    <mergeCell ref="S39:T39"/>
    <mergeCell ref="B43:V43"/>
    <mergeCell ref="B44:V44"/>
    <mergeCell ref="U39:U40"/>
    <mergeCell ref="V39:V40"/>
    <mergeCell ref="W39:W40"/>
    <mergeCell ref="D40:E40"/>
    <mergeCell ref="I40:J40"/>
    <mergeCell ref="N40:O40"/>
    <mergeCell ref="S40:T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2022-09-20T01:51:30Z</cp:lastPrinted>
  <dcterms:created xsi:type="dcterms:W3CDTF">2016-03-22T07:10:50Z</dcterms:created>
  <dcterms:modified xsi:type="dcterms:W3CDTF">2024-02-26T02:40:45Z</dcterms:modified>
  <cp:category/>
  <cp:version/>
  <cp:contentType/>
  <cp:contentStatus/>
</cp:coreProperties>
</file>