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6816" windowHeight="1236" activeTab="1"/>
  </bookViews>
  <sheets>
    <sheet name="碩士班" sheetId="1" r:id="rId1"/>
    <sheet name="進修部四技" sheetId="2" r:id="rId2"/>
    <sheet name="進修部二技" sheetId="3" r:id="rId3"/>
    <sheet name="二技假日在職" sheetId="4" r:id="rId4"/>
    <sheet name="二專假日在職" sheetId="5" r:id="rId5"/>
  </sheets>
  <definedNames/>
  <calcPr fullCalcOnLoad="1"/>
</workbook>
</file>

<file path=xl/sharedStrings.xml><?xml version="1.0" encoding="utf-8"?>
<sst xmlns="http://schemas.openxmlformats.org/spreadsheetml/2006/main" count="810" uniqueCount="422">
  <si>
    <r>
      <rPr>
        <sz val="10"/>
        <color indexed="8"/>
        <rFont val="標楷體"/>
        <family val="4"/>
      </rPr>
      <t>上學期</t>
    </r>
  </si>
  <si>
    <r>
      <rPr>
        <sz val="10"/>
        <color indexed="8"/>
        <rFont val="標楷體"/>
        <family val="4"/>
      </rPr>
      <t>下學期</t>
    </r>
  </si>
  <si>
    <r>
      <rPr>
        <sz val="10"/>
        <color indexed="8"/>
        <rFont val="標楷體"/>
        <family val="4"/>
      </rPr>
      <t>科目名稱</t>
    </r>
  </si>
  <si>
    <r>
      <rPr>
        <sz val="8"/>
        <color indexed="8"/>
        <rFont val="標楷體"/>
        <family val="4"/>
      </rPr>
      <t>代碼</t>
    </r>
  </si>
  <si>
    <r>
      <rPr>
        <sz val="8"/>
        <color indexed="8"/>
        <rFont val="標楷體"/>
        <family val="4"/>
      </rPr>
      <t>學分</t>
    </r>
  </si>
  <si>
    <r>
      <rPr>
        <sz val="8"/>
        <color indexed="8"/>
        <rFont val="標楷體"/>
        <family val="4"/>
      </rPr>
      <t>時數</t>
    </r>
  </si>
  <si>
    <t xml:space="preserve"> </t>
  </si>
  <si>
    <r>
      <rPr>
        <sz val="10"/>
        <color indexed="8"/>
        <rFont val="標楷體"/>
        <family val="4"/>
      </rPr>
      <t>代碼</t>
    </r>
  </si>
  <si>
    <r>
      <rPr>
        <sz val="10"/>
        <color indexed="8"/>
        <rFont val="標楷體"/>
        <family val="4"/>
      </rPr>
      <t>學分</t>
    </r>
  </si>
  <si>
    <r>
      <rPr>
        <sz val="10"/>
        <color indexed="8"/>
        <rFont val="標楷體"/>
        <family val="4"/>
      </rPr>
      <t>時數</t>
    </r>
  </si>
  <si>
    <t>修別</t>
  </si>
  <si>
    <t>合計</t>
  </si>
  <si>
    <t>通識
必修</t>
  </si>
  <si>
    <t>通識必修科目合計</t>
  </si>
  <si>
    <t>專業必修科目合計</t>
  </si>
  <si>
    <t>專業
必修</t>
  </si>
  <si>
    <t>專業
選修</t>
  </si>
  <si>
    <t>預定專業選修科目合計</t>
  </si>
  <si>
    <t>學分</t>
  </si>
  <si>
    <t>時數</t>
  </si>
  <si>
    <r>
      <rPr>
        <sz val="11"/>
        <color indexed="8"/>
        <rFont val="標楷體"/>
        <family val="4"/>
      </rPr>
      <t>通識必修</t>
    </r>
    <r>
      <rPr>
        <sz val="11"/>
        <color indexed="8"/>
        <rFont val="Times New Roman"/>
        <family val="1"/>
      </rPr>
      <t>(1)</t>
    </r>
  </si>
  <si>
    <t>通識選修(6)</t>
  </si>
  <si>
    <t>學分</t>
  </si>
  <si>
    <t>時數</t>
  </si>
  <si>
    <r>
      <rPr>
        <sz val="11"/>
        <color indexed="8"/>
        <rFont val="標楷體"/>
        <family val="4"/>
      </rPr>
      <t>專業選修</t>
    </r>
    <r>
      <rPr>
        <sz val="11"/>
        <color indexed="8"/>
        <rFont val="Times New Roman"/>
        <family val="1"/>
      </rPr>
      <t>(3)</t>
    </r>
  </si>
  <si>
    <t>最低畢業</t>
  </si>
  <si>
    <t>開課累計</t>
  </si>
  <si>
    <t>制別：四技(進修部)</t>
  </si>
  <si>
    <t>學期修習合計</t>
  </si>
  <si>
    <r>
      <rPr>
        <sz val="12"/>
        <color indexed="8"/>
        <rFont val="標楷體"/>
        <family val="4"/>
      </rPr>
      <t>科目名稱</t>
    </r>
  </si>
  <si>
    <r>
      <rPr>
        <sz val="12"/>
        <color indexed="8"/>
        <rFont val="標楷體"/>
        <family val="4"/>
      </rPr>
      <t>代碼</t>
    </r>
  </si>
  <si>
    <r>
      <rPr>
        <sz val="12"/>
        <color indexed="8"/>
        <rFont val="標楷體"/>
        <family val="4"/>
      </rPr>
      <t>學分</t>
    </r>
  </si>
  <si>
    <r>
      <rPr>
        <sz val="12"/>
        <color indexed="8"/>
        <rFont val="標楷體"/>
        <family val="4"/>
      </rPr>
      <t>時數</t>
    </r>
  </si>
  <si>
    <r>
      <rPr>
        <sz val="12"/>
        <color indexed="8"/>
        <rFont val="標楷體"/>
        <family val="4"/>
      </rPr>
      <t>通識必修</t>
    </r>
    <r>
      <rPr>
        <sz val="12"/>
        <color indexed="8"/>
        <rFont val="Times New Roman"/>
        <family val="1"/>
      </rPr>
      <t>(1)</t>
    </r>
  </si>
  <si>
    <t>學分</t>
  </si>
  <si>
    <t>時數</t>
  </si>
  <si>
    <t>專業選修(3)</t>
  </si>
  <si>
    <t>最低畢業</t>
  </si>
  <si>
    <t>開課
累計</t>
  </si>
  <si>
    <r>
      <t>專業必修(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)</t>
    </r>
  </si>
  <si>
    <t>制別：二技(進修部)</t>
  </si>
  <si>
    <t>專題製作</t>
  </si>
  <si>
    <t>金融市場</t>
  </si>
  <si>
    <t>組織行為</t>
  </si>
  <si>
    <t>管理心理學</t>
  </si>
  <si>
    <t>勞資關係</t>
  </si>
  <si>
    <t>公共關係</t>
  </si>
  <si>
    <t>保險理論與實務</t>
  </si>
  <si>
    <t>風險管理</t>
  </si>
  <si>
    <t>組織理論與管理</t>
  </si>
  <si>
    <t>管理會計</t>
  </si>
  <si>
    <t>成本會計</t>
  </si>
  <si>
    <t>總體經濟學</t>
  </si>
  <si>
    <t>管理經濟學</t>
  </si>
  <si>
    <t>國際貿易實務</t>
  </si>
  <si>
    <t>互動式網頁設計</t>
  </si>
  <si>
    <t>作業研究</t>
  </si>
  <si>
    <t>兩岸經貿研究</t>
  </si>
  <si>
    <t>投資學</t>
  </si>
  <si>
    <t>財務交易模擬系統</t>
  </si>
  <si>
    <t>賣場規劃管理</t>
  </si>
  <si>
    <t>企業文化管理</t>
  </si>
  <si>
    <t>行銷傳播</t>
  </si>
  <si>
    <t>中小企業管理</t>
  </si>
  <si>
    <t>產業分析</t>
  </si>
  <si>
    <t>微型創業</t>
  </si>
  <si>
    <t>財務報表分析</t>
  </si>
  <si>
    <t>財經書報導讀</t>
  </si>
  <si>
    <t>溝通與談判</t>
  </si>
  <si>
    <t>工廠管理</t>
  </si>
  <si>
    <t>系別：企業管理系</t>
  </si>
  <si>
    <t>系別：企業管理科</t>
  </si>
  <si>
    <t>財務管理</t>
  </si>
  <si>
    <t>專題製作</t>
  </si>
  <si>
    <t>策略管理</t>
  </si>
  <si>
    <t>品牌管理</t>
  </si>
  <si>
    <t>管理個案研究</t>
  </si>
  <si>
    <t>流通管理</t>
  </si>
  <si>
    <t>商事法</t>
  </si>
  <si>
    <t>會展產業概論</t>
  </si>
  <si>
    <t>人力資源管理</t>
  </si>
  <si>
    <t>零售管理</t>
  </si>
  <si>
    <t>應用統計</t>
  </si>
  <si>
    <t>專案管理</t>
  </si>
  <si>
    <t>市場調查</t>
  </si>
  <si>
    <t>廣告管理</t>
  </si>
  <si>
    <t>企業文化管理</t>
  </si>
  <si>
    <t>稅務法規</t>
  </si>
  <si>
    <t>貨幣銀行學</t>
  </si>
  <si>
    <t>績效管理</t>
  </si>
  <si>
    <t>廣告與消費者心理</t>
  </si>
  <si>
    <t>網路行銷</t>
  </si>
  <si>
    <t>國際金融與匯兌</t>
  </si>
  <si>
    <t>服務業品質管理</t>
  </si>
  <si>
    <t>跨文化管理</t>
  </si>
  <si>
    <t>租稅規劃</t>
  </si>
  <si>
    <t>管理會計</t>
  </si>
  <si>
    <t>成本會計</t>
  </si>
  <si>
    <t>總體經濟學</t>
  </si>
  <si>
    <t>管理經濟學</t>
  </si>
  <si>
    <t>消費者行為</t>
  </si>
  <si>
    <t>企業研究方法</t>
  </si>
  <si>
    <t>中小企業管理</t>
  </si>
  <si>
    <t>創意管理</t>
  </si>
  <si>
    <t>國際行銷管理</t>
  </si>
  <si>
    <t>財務報表分析</t>
  </si>
  <si>
    <t>溝通與談判</t>
  </si>
  <si>
    <t>店面空間規劃</t>
  </si>
  <si>
    <t>資料分析</t>
  </si>
  <si>
    <t>國際企業管理</t>
  </si>
  <si>
    <t>供應鏈管理</t>
  </si>
  <si>
    <t>資料庫管理</t>
  </si>
  <si>
    <t>企業分析與診斷</t>
  </si>
  <si>
    <t>創新管理</t>
  </si>
  <si>
    <t>顧客關係管理</t>
  </si>
  <si>
    <t>科技管理</t>
  </si>
  <si>
    <t>財經書報導讀</t>
  </si>
  <si>
    <t>商品學</t>
  </si>
  <si>
    <t>投資組合管理</t>
  </si>
  <si>
    <t>工廠管理</t>
  </si>
  <si>
    <t>組織理論與管理</t>
  </si>
  <si>
    <t>產業分析</t>
  </si>
  <si>
    <t>商用數學</t>
  </si>
  <si>
    <t>採購管理</t>
  </si>
  <si>
    <t>專題製作</t>
  </si>
  <si>
    <t>行銷研究</t>
  </si>
  <si>
    <t>成本會計</t>
  </si>
  <si>
    <t>總體經濟學</t>
  </si>
  <si>
    <t>管理經濟學</t>
  </si>
  <si>
    <t>品質管理</t>
  </si>
  <si>
    <t>租稅規劃</t>
  </si>
  <si>
    <t>社會行銷</t>
  </si>
  <si>
    <t>不動產經濟</t>
  </si>
  <si>
    <t>管理資訊系統</t>
  </si>
  <si>
    <t>經濟學</t>
  </si>
  <si>
    <t>會計學(一)</t>
  </si>
  <si>
    <t>會計學(二)</t>
  </si>
  <si>
    <t>財務數學</t>
  </si>
  <si>
    <t>電子商務</t>
  </si>
  <si>
    <t>國際禮儀</t>
  </si>
  <si>
    <t>零售管理</t>
  </si>
  <si>
    <t>簡報管理</t>
  </si>
  <si>
    <t>財務管理</t>
  </si>
  <si>
    <t>企業倫理</t>
  </si>
  <si>
    <t>服務品質管理</t>
  </si>
  <si>
    <t>不動產投資管理</t>
  </si>
  <si>
    <t>生產與作業管理</t>
  </si>
  <si>
    <t>商業自動化</t>
  </si>
  <si>
    <t>多媒體製作實務</t>
  </si>
  <si>
    <t>網頁設計</t>
  </si>
  <si>
    <t>管理個案研討(一)</t>
  </si>
  <si>
    <t>創業管理</t>
  </si>
  <si>
    <t>商用英文</t>
  </si>
  <si>
    <t>證券交易模擬系統</t>
  </si>
  <si>
    <t>壓力管理</t>
  </si>
  <si>
    <t>商店經營與管理</t>
  </si>
  <si>
    <t>網路行銷</t>
  </si>
  <si>
    <t>門市經營與管理</t>
  </si>
  <si>
    <t>創業管理</t>
  </si>
  <si>
    <t>顧客關係管理</t>
  </si>
  <si>
    <t>統計學(二)</t>
  </si>
  <si>
    <t>簡報管理</t>
  </si>
  <si>
    <t>品質管理</t>
  </si>
  <si>
    <t>不動產經濟</t>
  </si>
  <si>
    <t>不動產投資管理</t>
  </si>
  <si>
    <t>企業概論</t>
  </si>
  <si>
    <t>專題製作</t>
  </si>
  <si>
    <t>創意管理</t>
  </si>
  <si>
    <t>專案管理</t>
  </si>
  <si>
    <t>企業研究方法</t>
  </si>
  <si>
    <t>企業資源規劃</t>
  </si>
  <si>
    <t>國際行銷管理</t>
  </si>
  <si>
    <t>策略管理</t>
  </si>
  <si>
    <t>店面空間規劃</t>
  </si>
  <si>
    <t>商務企劃</t>
  </si>
  <si>
    <t>廣告與消費者心理</t>
  </si>
  <si>
    <t>服務品質管理</t>
  </si>
  <si>
    <t>商店經營與管理</t>
  </si>
  <si>
    <t>網路行銷</t>
  </si>
  <si>
    <t>應用統計</t>
  </si>
  <si>
    <t>運輸管理</t>
  </si>
  <si>
    <t>行銷研究</t>
  </si>
  <si>
    <t>市場調查</t>
  </si>
  <si>
    <t>書報討論</t>
  </si>
  <si>
    <t>生產與作業管理</t>
  </si>
  <si>
    <t>服務業行銷與管理</t>
  </si>
  <si>
    <t>管理資訊系統</t>
  </si>
  <si>
    <t>管理學</t>
  </si>
  <si>
    <t>經濟學(二)</t>
  </si>
  <si>
    <t>人力資源管理</t>
  </si>
  <si>
    <t>統計學(一)</t>
  </si>
  <si>
    <t>統計學(二)</t>
  </si>
  <si>
    <t>會計學(一)</t>
  </si>
  <si>
    <t>服務業行銷與管理</t>
  </si>
  <si>
    <t>採購管理</t>
  </si>
  <si>
    <t xml:space="preserve">管理資訊系統 </t>
  </si>
  <si>
    <t>職場倫理</t>
  </si>
  <si>
    <t>勞資關係</t>
  </si>
  <si>
    <t>校定必修</t>
  </si>
  <si>
    <r>
      <rPr>
        <sz val="10"/>
        <color indexed="8"/>
        <rFont val="標楷體"/>
        <family val="4"/>
      </rPr>
      <t>校定
必修</t>
    </r>
  </si>
  <si>
    <t>計算機概論</t>
  </si>
  <si>
    <t>職場安全與衛生</t>
  </si>
  <si>
    <t>企業倫理</t>
  </si>
  <si>
    <r>
      <t>校定必修</t>
    </r>
    <r>
      <rPr>
        <sz val="11"/>
        <color indexed="8"/>
        <rFont val="Times New Roman"/>
        <family val="1"/>
      </rPr>
      <t>(0)+</t>
    </r>
    <r>
      <rPr>
        <sz val="11"/>
        <color indexed="8"/>
        <rFont val="標楷體"/>
        <family val="4"/>
      </rPr>
      <t xml:space="preserve">
專業必修</t>
    </r>
    <r>
      <rPr>
        <sz val="11"/>
        <color indexed="8"/>
        <rFont val="Times New Roman"/>
        <family val="1"/>
      </rPr>
      <t>(2)</t>
    </r>
  </si>
  <si>
    <t>校定
必修</t>
  </si>
  <si>
    <t>職場安全與衛生</t>
  </si>
  <si>
    <t>職場倫理</t>
  </si>
  <si>
    <t>校定必修</t>
  </si>
  <si>
    <r>
      <t>校定必修</t>
    </r>
    <r>
      <rPr>
        <sz val="12"/>
        <color indexed="8"/>
        <rFont val="Times New Roman"/>
        <family val="1"/>
      </rPr>
      <t>(0)+</t>
    </r>
    <r>
      <rPr>
        <sz val="12"/>
        <color indexed="8"/>
        <rFont val="標楷體"/>
        <family val="4"/>
      </rPr>
      <t xml:space="preserve">
專業必修(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)</t>
    </r>
  </si>
  <si>
    <t>學分</t>
  </si>
  <si>
    <t>時數</t>
  </si>
  <si>
    <t>職場倫理</t>
  </si>
  <si>
    <t>管理學</t>
  </si>
  <si>
    <t>經濟學(一)</t>
  </si>
  <si>
    <t>預定專業(通識)選修科目合計</t>
  </si>
  <si>
    <t>統計學(一)</t>
  </si>
  <si>
    <t>統計學(二)</t>
  </si>
  <si>
    <t>企業資源規劃</t>
  </si>
  <si>
    <t>國際貿易實務</t>
  </si>
  <si>
    <t>兩岸經貿研究</t>
  </si>
  <si>
    <t>風險管理</t>
  </si>
  <si>
    <t>財務報表分析</t>
  </si>
  <si>
    <t>企業研究方法</t>
  </si>
  <si>
    <t>作業研究</t>
  </si>
  <si>
    <t>服務業管理</t>
  </si>
  <si>
    <t>書報研討</t>
  </si>
  <si>
    <t>財務管理</t>
  </si>
  <si>
    <t>管理個案研究</t>
  </si>
  <si>
    <t>品牌管理</t>
  </si>
  <si>
    <t>理財規劃與實務</t>
  </si>
  <si>
    <t>商務企劃</t>
  </si>
  <si>
    <t>行銷管理</t>
  </si>
  <si>
    <t>保險理論與實務</t>
  </si>
  <si>
    <t>貨幣銀行學</t>
  </si>
  <si>
    <t>公共關係</t>
  </si>
  <si>
    <t>書報討論</t>
  </si>
  <si>
    <t>電子商務</t>
  </si>
  <si>
    <t>財務交易模擬系統</t>
  </si>
  <si>
    <t>行銷傳播</t>
  </si>
  <si>
    <t>微型創業</t>
  </si>
  <si>
    <t>資料庫管理</t>
  </si>
  <si>
    <t>金融市場</t>
  </si>
  <si>
    <t>創業管理</t>
  </si>
  <si>
    <t>稅租規劃</t>
  </si>
  <si>
    <r>
      <rPr>
        <sz val="10"/>
        <rFont val="標楷體"/>
        <family val="4"/>
      </rPr>
      <t>體育</t>
    </r>
  </si>
  <si>
    <t>語文與表達</t>
  </si>
  <si>
    <t>語文與詮釋</t>
  </si>
  <si>
    <t>生活美語</t>
  </si>
  <si>
    <t>英語聽講</t>
  </si>
  <si>
    <t>人工智慧的數學基礎</t>
  </si>
  <si>
    <t>花蓮文學</t>
  </si>
  <si>
    <t>大數據的數學基礎</t>
  </si>
  <si>
    <t>職場英文</t>
  </si>
  <si>
    <t>應用中文</t>
  </si>
  <si>
    <t>服務品質管理</t>
  </si>
  <si>
    <t>顧客關係管理</t>
  </si>
  <si>
    <t>工廠管理</t>
  </si>
  <si>
    <t>社會行銷</t>
  </si>
  <si>
    <t>國際企業管理</t>
  </si>
  <si>
    <t>組織理論與管理</t>
  </si>
  <si>
    <t>產業分析</t>
  </si>
  <si>
    <t>創新管理</t>
  </si>
  <si>
    <t>科技管理</t>
  </si>
  <si>
    <t>商務企劃</t>
  </si>
  <si>
    <t>財經書報導讀</t>
  </si>
  <si>
    <t>勞工法規</t>
  </si>
  <si>
    <t>投資組合管理</t>
  </si>
  <si>
    <t>企業分析與診斷</t>
  </si>
  <si>
    <t>企業資源規劃</t>
  </si>
  <si>
    <t>勞工法規</t>
  </si>
  <si>
    <t>流通管理</t>
  </si>
  <si>
    <t>行銷管理(一)</t>
  </si>
  <si>
    <t>行銷管理(二)</t>
  </si>
  <si>
    <t>不動產經營管理</t>
  </si>
  <si>
    <t>市場調查研究</t>
  </si>
  <si>
    <t>工業工程管理</t>
  </si>
  <si>
    <t>不動產經營管理</t>
  </si>
  <si>
    <t>不動產經營管理</t>
  </si>
  <si>
    <t>企業文化管理</t>
  </si>
  <si>
    <t>管理個案研討(二)</t>
  </si>
  <si>
    <t>商業應用文</t>
  </si>
  <si>
    <t>投資組合管理</t>
  </si>
  <si>
    <t>商用數學(一)</t>
  </si>
  <si>
    <t>衍生性金融商品</t>
  </si>
  <si>
    <t>消費者行為</t>
  </si>
  <si>
    <t>店面空間規劃</t>
  </si>
  <si>
    <t>時事英文</t>
  </si>
  <si>
    <t>顧客關係管理</t>
  </si>
  <si>
    <t>商店經營管理</t>
  </si>
  <si>
    <t>創新與創業</t>
  </si>
  <si>
    <t>創新管理</t>
  </si>
  <si>
    <t>創新與創業</t>
  </si>
  <si>
    <t>企業社會責任</t>
  </si>
  <si>
    <t>企業社會責任</t>
  </si>
  <si>
    <t>程式設計</t>
  </si>
  <si>
    <t>論文
必修</t>
  </si>
  <si>
    <t>碩士論文</t>
  </si>
  <si>
    <t>論文必修科目合計</t>
  </si>
  <si>
    <t>全球運籌管理專題</t>
  </si>
  <si>
    <t>產業競爭分析</t>
  </si>
  <si>
    <t>國際行銷專題</t>
  </si>
  <si>
    <t>國際通路管理專題</t>
  </si>
  <si>
    <t>國際流通經濟分析</t>
  </si>
  <si>
    <t>競爭策略專題</t>
  </si>
  <si>
    <t>供應鏈管理專題</t>
  </si>
  <si>
    <t>行銷個案專題研討</t>
  </si>
  <si>
    <t>企業診斷專題</t>
  </si>
  <si>
    <t>企業資源規劃專題</t>
  </si>
  <si>
    <t>整合行銷專題</t>
  </si>
  <si>
    <t>產品創新與品牌管理</t>
  </si>
  <si>
    <t>消費者行為專題</t>
  </si>
  <si>
    <t>通路策略與管理專題</t>
  </si>
  <si>
    <r>
      <rPr>
        <sz val="12"/>
        <color indexed="8"/>
        <rFont val="標楷體"/>
        <family val="4"/>
      </rPr>
      <t>論文必修</t>
    </r>
    <r>
      <rPr>
        <sz val="12"/>
        <color indexed="8"/>
        <rFont val="Times New Roman"/>
        <family val="1"/>
      </rPr>
      <t>(2)</t>
    </r>
  </si>
  <si>
    <t>研究方法</t>
  </si>
  <si>
    <t>行銷管理專題</t>
  </si>
  <si>
    <t>流通管理專題</t>
  </si>
  <si>
    <t>廣告管理專題</t>
  </si>
  <si>
    <t>市場調查專題</t>
  </si>
  <si>
    <t>服務業管理專題</t>
  </si>
  <si>
    <t>電子商務專題</t>
  </si>
  <si>
    <t>文化創意行銷專題</t>
  </si>
  <si>
    <t>人力資源管理專題</t>
  </si>
  <si>
    <t>行銷企劃實務專題</t>
  </si>
  <si>
    <t>策略行銷專題</t>
  </si>
  <si>
    <t>零售管理專題研討</t>
  </si>
  <si>
    <t>定價策略與管理專題</t>
  </si>
  <si>
    <t>連鎖企業管理專題</t>
  </si>
  <si>
    <t>專案管理專題</t>
  </si>
  <si>
    <t>制別：流通與行銷管理碩士班</t>
  </si>
  <si>
    <t>行銷管理(一）</t>
  </si>
  <si>
    <t>行銷管理(二）</t>
  </si>
  <si>
    <t>供應鏈管理</t>
  </si>
  <si>
    <t>創業管理</t>
  </si>
  <si>
    <t>廣告管理</t>
  </si>
  <si>
    <r>
      <rPr>
        <sz val="12"/>
        <color indexed="10"/>
        <rFont val="標楷體"/>
        <family val="4"/>
      </rPr>
      <t>註</t>
    </r>
    <r>
      <rPr>
        <sz val="12"/>
        <color indexed="10"/>
        <rFont val="Times New Roman"/>
        <family val="1"/>
      </rPr>
      <t>1:</t>
    </r>
    <r>
      <rPr>
        <sz val="12"/>
        <color indexed="10"/>
        <rFont val="標楷體"/>
        <family val="4"/>
      </rPr>
      <t>每位學生須修習本系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校定必修</t>
    </r>
    <r>
      <rPr>
        <sz val="12"/>
        <color indexed="10"/>
        <rFont val="Times New Roman"/>
        <family val="1"/>
      </rPr>
      <t>+</t>
    </r>
    <r>
      <rPr>
        <u val="single"/>
        <sz val="12"/>
        <color indexed="10"/>
        <rFont val="標楷體"/>
        <family val="4"/>
      </rPr>
      <t>專業必修</t>
    </r>
    <r>
      <rPr>
        <u val="single"/>
        <sz val="12"/>
        <color indexed="10"/>
        <rFont val="Times New Roman"/>
        <family val="1"/>
      </rPr>
      <t>)</t>
    </r>
    <r>
      <rPr>
        <u val="single"/>
        <sz val="12"/>
        <color indexed="10"/>
        <rFont val="標楷體"/>
        <family val="4"/>
      </rPr>
      <t>共</t>
    </r>
    <r>
      <rPr>
        <u val="single"/>
        <sz val="12"/>
        <color indexed="10"/>
        <rFont val="Times New Roman"/>
        <family val="1"/>
      </rPr>
      <t>39</t>
    </r>
    <r>
      <rPr>
        <u val="single"/>
        <sz val="12"/>
        <color indexed="10"/>
        <rFont val="標楷體"/>
        <family val="4"/>
      </rPr>
      <t>學分</t>
    </r>
    <r>
      <rPr>
        <sz val="12"/>
        <color indexed="10"/>
        <rFont val="標楷體"/>
        <family val="4"/>
      </rPr>
      <t>及</t>
    </r>
    <r>
      <rPr>
        <u val="single"/>
        <sz val="12"/>
        <color indexed="10"/>
        <rFont val="標楷體"/>
        <family val="4"/>
      </rPr>
      <t>專業選修</t>
    </r>
    <r>
      <rPr>
        <u val="single"/>
        <sz val="12"/>
        <color indexed="10"/>
        <rFont val="Times New Roman"/>
        <family val="1"/>
      </rPr>
      <t>33</t>
    </r>
    <r>
      <rPr>
        <u val="single"/>
        <sz val="12"/>
        <color indexed="10"/>
        <rFont val="標楷體"/>
        <family val="4"/>
      </rPr>
      <t>學分</t>
    </r>
    <r>
      <rPr>
        <u val="single"/>
        <sz val="12"/>
        <color indexed="10"/>
        <rFont val="Times New Roman"/>
        <family val="1"/>
      </rPr>
      <t>(</t>
    </r>
    <r>
      <rPr>
        <u val="single"/>
        <sz val="12"/>
        <color indexed="10"/>
        <rFont val="標楷體"/>
        <family val="4"/>
      </rPr>
      <t>至多承認外系專業課程</t>
    </r>
    <r>
      <rPr>
        <u val="single"/>
        <sz val="12"/>
        <color indexed="10"/>
        <rFont val="Times New Roman"/>
        <family val="1"/>
      </rPr>
      <t>8</t>
    </r>
    <r>
      <rPr>
        <u val="single"/>
        <sz val="12"/>
        <color indexed="10"/>
        <rFont val="標楷體"/>
        <family val="4"/>
      </rPr>
      <t>學分，不含重補修課程</t>
    </r>
    <r>
      <rPr>
        <u val="single"/>
        <sz val="12"/>
        <color indexed="10"/>
        <rFont val="Times New Roman"/>
        <family val="1"/>
      </rPr>
      <t>)</t>
    </r>
    <r>
      <rPr>
        <sz val="12"/>
        <color indexed="10"/>
        <rFont val="標楷體"/>
        <family val="4"/>
      </rPr>
      <t>，合計</t>
    </r>
    <r>
      <rPr>
        <sz val="12"/>
        <color indexed="10"/>
        <rFont val="Times New Roman"/>
        <family val="1"/>
      </rPr>
      <t>72</t>
    </r>
    <r>
      <rPr>
        <sz val="12"/>
        <color indexed="10"/>
        <rFont val="標楷體"/>
        <family val="4"/>
      </rPr>
      <t>學分以上，始能畢業。</t>
    </r>
  </si>
  <si>
    <r>
      <rPr>
        <sz val="12"/>
        <color indexed="10"/>
        <rFont val="標楷體"/>
        <family val="4"/>
      </rPr>
      <t>註</t>
    </r>
    <r>
      <rPr>
        <sz val="12"/>
        <color indexed="10"/>
        <rFont val="Times New Roman"/>
        <family val="1"/>
      </rPr>
      <t>1:</t>
    </r>
    <r>
      <rPr>
        <sz val="12"/>
        <color indexed="10"/>
        <rFont val="標楷體"/>
        <family val="4"/>
      </rPr>
      <t>每位學生須修習本系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校定必修</t>
    </r>
    <r>
      <rPr>
        <sz val="12"/>
        <color indexed="10"/>
        <rFont val="Times New Roman"/>
        <family val="1"/>
      </rPr>
      <t>+</t>
    </r>
    <r>
      <rPr>
        <u val="single"/>
        <sz val="12"/>
        <color indexed="10"/>
        <rFont val="標楷體"/>
        <family val="4"/>
      </rPr>
      <t>專業必修</t>
    </r>
    <r>
      <rPr>
        <u val="single"/>
        <sz val="12"/>
        <color indexed="10"/>
        <rFont val="Times New Roman"/>
        <family val="1"/>
      </rPr>
      <t>)</t>
    </r>
    <r>
      <rPr>
        <u val="single"/>
        <sz val="12"/>
        <color indexed="10"/>
        <rFont val="標楷體"/>
        <family val="4"/>
      </rPr>
      <t>共</t>
    </r>
    <r>
      <rPr>
        <u val="single"/>
        <sz val="12"/>
        <color indexed="10"/>
        <rFont val="Times New Roman"/>
        <family val="1"/>
      </rPr>
      <t>36</t>
    </r>
    <r>
      <rPr>
        <u val="single"/>
        <sz val="12"/>
        <color indexed="10"/>
        <rFont val="標楷體"/>
        <family val="4"/>
      </rPr>
      <t>學分</t>
    </r>
    <r>
      <rPr>
        <sz val="12"/>
        <color indexed="10"/>
        <rFont val="標楷體"/>
        <family val="4"/>
      </rPr>
      <t>及</t>
    </r>
    <r>
      <rPr>
        <u val="single"/>
        <sz val="12"/>
        <color indexed="10"/>
        <rFont val="標楷體"/>
        <family val="4"/>
      </rPr>
      <t>專業選修</t>
    </r>
    <r>
      <rPr>
        <u val="single"/>
        <sz val="12"/>
        <color indexed="10"/>
        <rFont val="Times New Roman"/>
        <family val="1"/>
      </rPr>
      <t>44</t>
    </r>
    <r>
      <rPr>
        <u val="single"/>
        <sz val="12"/>
        <color indexed="10"/>
        <rFont val="標楷體"/>
        <family val="4"/>
      </rPr>
      <t>學分</t>
    </r>
    <r>
      <rPr>
        <u val="single"/>
        <sz val="12"/>
        <color indexed="10"/>
        <rFont val="Times New Roman"/>
        <family val="1"/>
      </rPr>
      <t>(</t>
    </r>
    <r>
      <rPr>
        <u val="single"/>
        <sz val="12"/>
        <color indexed="10"/>
        <rFont val="標楷體"/>
        <family val="4"/>
      </rPr>
      <t>至多承認外系專業課程</t>
    </r>
    <r>
      <rPr>
        <u val="single"/>
        <sz val="12"/>
        <color indexed="10"/>
        <rFont val="Times New Roman"/>
        <family val="1"/>
      </rPr>
      <t>8</t>
    </r>
    <r>
      <rPr>
        <u val="single"/>
        <sz val="12"/>
        <color indexed="10"/>
        <rFont val="標楷體"/>
        <family val="4"/>
      </rPr>
      <t>學分，不含重補修必修科目</t>
    </r>
    <r>
      <rPr>
        <u val="single"/>
        <sz val="12"/>
        <color indexed="10"/>
        <rFont val="Times New Roman"/>
        <family val="1"/>
      </rPr>
      <t>)</t>
    </r>
    <r>
      <rPr>
        <sz val="12"/>
        <color indexed="10"/>
        <rFont val="標楷體"/>
        <family val="4"/>
      </rPr>
      <t>，合計</t>
    </r>
    <r>
      <rPr>
        <sz val="12"/>
        <color indexed="10"/>
        <rFont val="Times New Roman"/>
        <family val="1"/>
      </rPr>
      <t>80</t>
    </r>
    <r>
      <rPr>
        <sz val="12"/>
        <color indexed="10"/>
        <rFont val="標楷體"/>
        <family val="4"/>
      </rPr>
      <t>學分以上，始能畢業。</t>
    </r>
  </si>
  <si>
    <t>多變量分析</t>
  </si>
  <si>
    <t>資料分析</t>
  </si>
  <si>
    <t>稅務法規</t>
  </si>
  <si>
    <t>貨幣銀行學</t>
  </si>
  <si>
    <t>公共關係</t>
  </si>
  <si>
    <t>行銷研究</t>
  </si>
  <si>
    <t>績效管理</t>
  </si>
  <si>
    <t>理財規劃實務</t>
  </si>
  <si>
    <t>財務交易模擬系統</t>
  </si>
  <si>
    <t>稅務會計</t>
  </si>
  <si>
    <t>國際金融匯兌</t>
  </si>
  <si>
    <t>跨文化管理</t>
  </si>
  <si>
    <t>資料庫管理</t>
  </si>
  <si>
    <t>商用英文</t>
  </si>
  <si>
    <t>勞資關係</t>
  </si>
  <si>
    <t>行銷個案專題研討</t>
  </si>
  <si>
    <t>產品創新與品牌管理</t>
  </si>
  <si>
    <t>通路策略與管理專題</t>
  </si>
  <si>
    <r>
      <rPr>
        <sz val="12"/>
        <rFont val="標楷體"/>
        <family val="4"/>
      </rPr>
      <t>科目名稱</t>
    </r>
  </si>
  <si>
    <r>
      <rPr>
        <sz val="12"/>
        <rFont val="標楷體"/>
        <family val="4"/>
      </rPr>
      <t>代碼</t>
    </r>
  </si>
  <si>
    <r>
      <rPr>
        <sz val="12"/>
        <rFont val="標楷體"/>
        <family val="4"/>
      </rPr>
      <t>學分</t>
    </r>
  </si>
  <si>
    <r>
      <rPr>
        <sz val="12"/>
        <rFont val="標楷體"/>
        <family val="4"/>
      </rPr>
      <t>時數</t>
    </r>
  </si>
  <si>
    <r>
      <rPr>
        <sz val="12"/>
        <rFont val="標楷體"/>
        <family val="4"/>
      </rPr>
      <t>通識必修</t>
    </r>
    <r>
      <rPr>
        <sz val="12"/>
        <rFont val="Times New Roman"/>
        <family val="1"/>
      </rPr>
      <t>(1)</t>
    </r>
  </si>
  <si>
    <r>
      <t>校定必修</t>
    </r>
    <r>
      <rPr>
        <sz val="12"/>
        <rFont val="Times New Roman"/>
        <family val="1"/>
      </rPr>
      <t>(0)+</t>
    </r>
    <r>
      <rPr>
        <sz val="12"/>
        <rFont val="標楷體"/>
        <family val="4"/>
      </rPr>
      <t xml:space="preserve">
專業必修(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)</t>
    </r>
  </si>
  <si>
    <r>
      <t>專業選修(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)</t>
    </r>
  </si>
  <si>
    <t>公關行銷</t>
  </si>
  <si>
    <t>全球化管理個案研究</t>
  </si>
  <si>
    <r>
      <rPr>
        <sz val="12"/>
        <color indexed="10"/>
        <rFont val="標楷體"/>
        <family val="4"/>
      </rPr>
      <t>註</t>
    </r>
    <r>
      <rPr>
        <sz val="12"/>
        <color indexed="10"/>
        <rFont val="Times New Roman"/>
        <family val="1"/>
      </rPr>
      <t>2:</t>
    </r>
    <r>
      <rPr>
        <sz val="12"/>
        <color indexed="10"/>
        <rFont val="標楷體"/>
        <family val="4"/>
      </rPr>
      <t>須於學位口試申請前透過臺灣學術倫理教育資源中心網站自我學習，並通過總測驗取得</t>
    </r>
    <r>
      <rPr>
        <sz val="12"/>
        <color indexed="10"/>
        <rFont val="Times New Roman"/>
        <family val="1"/>
      </rPr>
      <t xml:space="preserve"> 6 </t>
    </r>
    <r>
      <rPr>
        <sz val="12"/>
        <color indexed="10"/>
        <rFont val="標楷體"/>
        <family val="4"/>
      </rPr>
      <t>小時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含</t>
    </r>
    <r>
      <rPr>
        <sz val="12"/>
        <color indexed="10"/>
        <rFont val="Times New Roman"/>
        <family val="1"/>
      </rPr>
      <t>)</t>
    </r>
    <r>
      <rPr>
        <sz val="12"/>
        <color indexed="10"/>
        <rFont val="標楷體"/>
        <family val="4"/>
      </rPr>
      <t>以上之修課證明。</t>
    </r>
  </si>
  <si>
    <t>多媒體製作</t>
  </si>
  <si>
    <t>證券交易法規</t>
  </si>
  <si>
    <t>多媒體製作</t>
  </si>
  <si>
    <t>性別平等教育</t>
  </si>
  <si>
    <t>生命教育</t>
  </si>
  <si>
    <t>花東表演藝術賞析</t>
  </si>
  <si>
    <t>原鄉藝文欣賞</t>
  </si>
  <si>
    <t>通識選修科目合計</t>
  </si>
  <si>
    <t>通識選修</t>
  </si>
  <si>
    <t>商用數學(二)</t>
  </si>
  <si>
    <r>
      <rPr>
        <sz val="12"/>
        <color indexed="10"/>
        <rFont val="標楷體"/>
        <family val="4"/>
      </rPr>
      <t>註</t>
    </r>
    <r>
      <rPr>
        <sz val="12"/>
        <color indexed="10"/>
        <rFont val="Times New Roman"/>
        <family val="1"/>
      </rPr>
      <t>1:</t>
    </r>
    <r>
      <rPr>
        <sz val="12"/>
        <color indexed="10"/>
        <rFont val="標楷體"/>
        <family val="4"/>
      </rPr>
      <t>每位學生須修</t>
    </r>
    <r>
      <rPr>
        <sz val="12"/>
        <color indexed="10"/>
        <rFont val="標楷體"/>
        <family val="4"/>
      </rPr>
      <t>習碩士論文6學分，通過論文口試且論文上傳國家圖書館臺灣博碩士論文知識加值系統，本系</t>
    </r>
    <r>
      <rPr>
        <u val="single"/>
        <sz val="12"/>
        <color indexed="10"/>
        <rFont val="標楷體"/>
        <family val="4"/>
      </rPr>
      <t>專業必修12學分</t>
    </r>
    <r>
      <rPr>
        <sz val="12"/>
        <color indexed="10"/>
        <rFont val="標楷體"/>
        <family val="4"/>
      </rPr>
      <t>及</t>
    </r>
    <r>
      <rPr>
        <u val="single"/>
        <sz val="12"/>
        <color indexed="10"/>
        <rFont val="標楷體"/>
        <family val="4"/>
      </rPr>
      <t>專業選修12學分(不含重補修科目)</t>
    </r>
    <r>
      <rPr>
        <sz val="12"/>
        <color indexed="10"/>
        <rFont val="標楷體"/>
        <family val="4"/>
      </rPr>
      <t>，合計30學分以上，始能畢業。</t>
    </r>
  </si>
  <si>
    <t>公關行銷</t>
  </si>
  <si>
    <t>品牌管理</t>
  </si>
  <si>
    <t>制別：二專(假日在職專班)</t>
  </si>
  <si>
    <t>制別：二技(假日在職班)</t>
  </si>
  <si>
    <t>預定通識選修科目合計</t>
  </si>
  <si>
    <t>大數據的數學基礎</t>
  </si>
  <si>
    <t>大漢技術學院111學年度入學新生課程標準表</t>
  </si>
  <si>
    <r>
      <t>大漢技術學院</t>
    </r>
    <r>
      <rPr>
        <b/>
        <sz val="18"/>
        <color indexed="12"/>
        <rFont val="Times New Roman"/>
        <family val="1"/>
      </rPr>
      <t>111</t>
    </r>
    <r>
      <rPr>
        <b/>
        <sz val="18"/>
        <color indexed="12"/>
        <rFont val="標楷體"/>
        <family val="4"/>
      </rPr>
      <t>學年度入學新生課程標準表</t>
    </r>
  </si>
  <si>
    <r>
      <rPr>
        <sz val="12"/>
        <color indexed="8"/>
        <rFont val="標楷體"/>
        <family val="4"/>
      </rPr>
      <t>第一學期</t>
    </r>
    <r>
      <rPr>
        <sz val="12"/>
        <color indexed="8"/>
        <rFont val="Times New Roman"/>
        <family val="1"/>
      </rPr>
      <t>(111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~112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</si>
  <si>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第二學期</t>
    </r>
    <r>
      <rPr>
        <sz val="12"/>
        <color indexed="8"/>
        <rFont val="Times New Roman"/>
        <family val="1"/>
      </rPr>
      <t>(112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~112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</si>
  <si>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第三學期</t>
    </r>
    <r>
      <rPr>
        <sz val="12"/>
        <color indexed="8"/>
        <rFont val="Times New Roman"/>
        <family val="1"/>
      </rPr>
      <t>(112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~113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</si>
  <si>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第四學期</t>
    </r>
    <r>
      <rPr>
        <sz val="12"/>
        <color indexed="8"/>
        <rFont val="Times New Roman"/>
        <family val="1"/>
      </rPr>
      <t>(113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~113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</si>
  <si>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t>第二學年</t>
    </r>
    <r>
      <rPr>
        <sz val="10"/>
        <color indexed="8"/>
        <rFont val="Times New Roman"/>
        <family val="1"/>
      </rPr>
      <t>(112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~113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</si>
  <si>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t>第三學年</t>
    </r>
    <r>
      <rPr>
        <sz val="10"/>
        <color indexed="8"/>
        <rFont val="Times New Roman"/>
        <family val="1"/>
      </rPr>
      <t>(113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~114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</si>
  <si>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t>第四學年</t>
    </r>
    <r>
      <rPr>
        <sz val="10"/>
        <color indexed="8"/>
        <rFont val="Times New Roman"/>
        <family val="1"/>
      </rPr>
      <t>(114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~115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</si>
  <si>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第一學年</t>
    </r>
    <r>
      <rPr>
        <sz val="10"/>
        <color indexed="8"/>
        <rFont val="Times New Roman"/>
        <family val="1"/>
      </rPr>
      <t>(111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~112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</si>
  <si>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第一學期</t>
    </r>
    <r>
      <rPr>
        <sz val="10"/>
        <color indexed="8"/>
        <rFont val="Times New Roman"/>
        <family val="1"/>
      </rPr>
      <t>(111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~112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</si>
  <si>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rPr>
        <sz val="12"/>
        <rFont val="標楷體"/>
        <family val="4"/>
      </rPr>
      <t>第一學期</t>
    </r>
    <r>
      <rPr>
        <sz val="12"/>
        <rFont val="Times New Roman"/>
        <family val="1"/>
      </rPr>
      <t>(111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~112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</si>
  <si>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第二學期</t>
    </r>
    <r>
      <rPr>
        <sz val="12"/>
        <rFont val="Times New Roman"/>
        <family val="1"/>
      </rPr>
      <t>(112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~112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</si>
  <si>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第三學期</t>
    </r>
    <r>
      <rPr>
        <sz val="12"/>
        <rFont val="Times New Roman"/>
        <family val="1"/>
      </rPr>
      <t>(112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~113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</si>
  <si>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第四學期</t>
    </r>
    <r>
      <rPr>
        <sz val="12"/>
        <rFont val="Times New Roman"/>
        <family val="1"/>
      </rPr>
      <t>(113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~113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</si>
  <si>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t>第二學期</t>
    </r>
    <r>
      <rPr>
        <sz val="12"/>
        <color indexed="8"/>
        <rFont val="Times New Roman"/>
        <family val="1"/>
      </rPr>
      <t>(112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~112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</si>
  <si>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t>第三學期</t>
    </r>
    <r>
      <rPr>
        <sz val="12"/>
        <color indexed="8"/>
        <rFont val="Times New Roman"/>
        <family val="1"/>
      </rPr>
      <t>(112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~113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</si>
  <si>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t>第四學期</t>
    </r>
    <r>
      <rPr>
        <sz val="12"/>
        <color indexed="8"/>
        <rFont val="Times New Roman"/>
        <family val="1"/>
      </rPr>
      <t>(113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~113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</si>
  <si>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t>理財規劃與實務(跨)</t>
  </si>
  <si>
    <t>國際禮儀(跨)</t>
  </si>
  <si>
    <t>預定通識選修科目合計</t>
  </si>
  <si>
    <t>通識博雅</t>
  </si>
  <si>
    <t>國際禮儀</t>
  </si>
  <si>
    <t>跨領域課程</t>
  </si>
  <si>
    <t>工廠管理</t>
  </si>
  <si>
    <t>衍生性金融商品</t>
  </si>
  <si>
    <t>商用數學(一)</t>
  </si>
  <si>
    <t>商用數學(二)</t>
  </si>
  <si>
    <t>體育</t>
  </si>
  <si>
    <r>
      <t>111</t>
    </r>
    <r>
      <rPr>
        <b/>
        <sz val="10"/>
        <color indexed="12"/>
        <rFont val="微軟正黑體"/>
        <family val="2"/>
      </rPr>
      <t>年</t>
    </r>
    <r>
      <rPr>
        <b/>
        <sz val="10"/>
        <color indexed="12"/>
        <rFont val="Times New Roman"/>
        <family val="1"/>
      </rPr>
      <t>8</t>
    </r>
    <r>
      <rPr>
        <b/>
        <sz val="10"/>
        <color indexed="12"/>
        <rFont val="微軟正黑體"/>
        <family val="2"/>
      </rPr>
      <t>月</t>
    </r>
    <r>
      <rPr>
        <b/>
        <sz val="10"/>
        <color indexed="12"/>
        <rFont val="Times New Roman"/>
        <family val="1"/>
      </rPr>
      <t>24</t>
    </r>
    <r>
      <rPr>
        <b/>
        <sz val="10"/>
        <color indexed="12"/>
        <rFont val="微軟正黑體"/>
        <family val="2"/>
      </rPr>
      <t>日</t>
    </r>
    <r>
      <rPr>
        <b/>
        <sz val="10"/>
        <color indexed="12"/>
        <rFont val="Times New Roman"/>
        <family val="1"/>
      </rPr>
      <t>111</t>
    </r>
    <r>
      <rPr>
        <b/>
        <sz val="10"/>
        <color indexed="12"/>
        <rFont val="微軟正黑體"/>
        <family val="2"/>
      </rPr>
      <t>學年度第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微軟正黑體"/>
        <family val="2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微軟正黑體"/>
        <family val="2"/>
      </rPr>
      <t>次系課程委員會議通過</t>
    </r>
    <r>
      <rPr>
        <b/>
        <sz val="10"/>
        <color indexed="12"/>
        <rFont val="Times New Roman"/>
        <family val="1"/>
      </rPr>
      <t xml:space="preserve">
111</t>
    </r>
    <r>
      <rPr>
        <b/>
        <sz val="10"/>
        <color indexed="12"/>
        <rFont val="新細明體"/>
        <family val="1"/>
      </rPr>
      <t>年</t>
    </r>
    <r>
      <rPr>
        <b/>
        <sz val="10"/>
        <color indexed="12"/>
        <rFont val="Times New Roman"/>
        <family val="1"/>
      </rPr>
      <t>8</t>
    </r>
    <r>
      <rPr>
        <b/>
        <sz val="10"/>
        <color indexed="12"/>
        <rFont val="新細明體"/>
        <family val="1"/>
      </rPr>
      <t>月</t>
    </r>
    <r>
      <rPr>
        <b/>
        <sz val="10"/>
        <color indexed="12"/>
        <rFont val="Times New Roman"/>
        <family val="1"/>
      </rPr>
      <t>31</t>
    </r>
    <r>
      <rPr>
        <b/>
        <sz val="10"/>
        <color indexed="12"/>
        <rFont val="新細明體"/>
        <family val="1"/>
      </rPr>
      <t>日</t>
    </r>
    <r>
      <rPr>
        <b/>
        <sz val="10"/>
        <color indexed="12"/>
        <rFont val="Times New Roman"/>
        <family val="1"/>
      </rPr>
      <t>(111</t>
    </r>
    <r>
      <rPr>
        <b/>
        <sz val="10"/>
        <color indexed="12"/>
        <rFont val="新細明體"/>
        <family val="1"/>
      </rPr>
      <t>學年度第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新細明體"/>
        <family val="1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新細明體"/>
        <family val="1"/>
      </rPr>
      <t>次課程委員會暨教務會議修正通過</t>
    </r>
    <r>
      <rPr>
        <b/>
        <sz val="10"/>
        <color indexed="12"/>
        <rFont val="Times New Roman"/>
        <family val="1"/>
      </rPr>
      <t>)</t>
    </r>
  </si>
  <si>
    <r>
      <rPr>
        <sz val="12"/>
        <color indexed="8"/>
        <rFont val="標楷體"/>
        <family val="4"/>
      </rPr>
      <t>通</t>
    </r>
    <r>
      <rPr>
        <sz val="12"/>
        <color indexed="8"/>
        <rFont val="標楷體"/>
        <family val="4"/>
      </rPr>
      <t>識選</t>
    </r>
    <r>
      <rPr>
        <sz val="12"/>
        <color indexed="8"/>
        <rFont val="標楷體"/>
        <family val="4"/>
      </rPr>
      <t>修</t>
    </r>
    <r>
      <rPr>
        <sz val="12"/>
        <color indexed="8"/>
        <rFont val="Times New Roman"/>
        <family val="1"/>
      </rPr>
      <t>(6)</t>
    </r>
  </si>
  <si>
    <t>通識博雅1</t>
  </si>
  <si>
    <t>通識博雅2</t>
  </si>
  <si>
    <r>
      <rPr>
        <sz val="10"/>
        <color indexed="10"/>
        <rFont val="標楷體"/>
        <family val="4"/>
      </rPr>
      <t>註：每位學生須修習</t>
    </r>
    <r>
      <rPr>
        <u val="single"/>
        <sz val="10"/>
        <color indexed="10"/>
        <rFont val="標楷體"/>
        <family val="4"/>
      </rPr>
      <t>通識必修</t>
    </r>
    <r>
      <rPr>
        <u val="single"/>
        <sz val="10"/>
        <color indexed="10"/>
        <rFont val="Times New Roman"/>
        <family val="1"/>
      </rPr>
      <t>19</t>
    </r>
    <r>
      <rPr>
        <u val="single"/>
        <sz val="10"/>
        <color indexed="10"/>
        <rFont val="標楷體"/>
        <family val="4"/>
      </rPr>
      <t>學分，通識選修</t>
    </r>
    <r>
      <rPr>
        <u val="single"/>
        <sz val="10"/>
        <color indexed="10"/>
        <rFont val="Times New Roman"/>
        <family val="1"/>
      </rPr>
      <t>6</t>
    </r>
    <r>
      <rPr>
        <u val="single"/>
        <sz val="10"/>
        <color indexed="10"/>
        <rFont val="標楷體"/>
        <family val="4"/>
      </rPr>
      <t>學分；</t>
    </r>
    <r>
      <rPr>
        <sz val="10"/>
        <color indexed="10"/>
        <rFont val="標楷體"/>
        <family val="4"/>
      </rPr>
      <t>本系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標楷體"/>
        <family val="4"/>
      </rPr>
      <t>校定必修</t>
    </r>
    <r>
      <rPr>
        <sz val="10"/>
        <color indexed="10"/>
        <rFont val="Times New Roman"/>
        <family val="1"/>
      </rPr>
      <t>+</t>
    </r>
    <r>
      <rPr>
        <u val="single"/>
        <sz val="10"/>
        <color indexed="10"/>
        <rFont val="標楷體"/>
        <family val="4"/>
      </rPr>
      <t>專業必修</t>
    </r>
    <r>
      <rPr>
        <u val="single"/>
        <sz val="10"/>
        <color indexed="10"/>
        <rFont val="Times New Roman"/>
        <family val="1"/>
      </rPr>
      <t>)</t>
    </r>
    <r>
      <rPr>
        <u val="single"/>
        <sz val="10"/>
        <color indexed="10"/>
        <rFont val="標楷體"/>
        <family val="4"/>
      </rPr>
      <t>共</t>
    </r>
    <r>
      <rPr>
        <u val="single"/>
        <sz val="10"/>
        <color indexed="10"/>
        <rFont val="Times New Roman"/>
        <family val="1"/>
      </rPr>
      <t>56</t>
    </r>
    <r>
      <rPr>
        <u val="single"/>
        <sz val="10"/>
        <color indexed="10"/>
        <rFont val="標楷體"/>
        <family val="4"/>
      </rPr>
      <t>學分</t>
    </r>
    <r>
      <rPr>
        <sz val="10"/>
        <color indexed="10"/>
        <rFont val="標楷體"/>
        <family val="4"/>
      </rPr>
      <t>及</t>
    </r>
    <r>
      <rPr>
        <u val="single"/>
        <sz val="10"/>
        <color indexed="10"/>
        <rFont val="標楷體"/>
        <family val="4"/>
      </rPr>
      <t>專業選修</t>
    </r>
    <r>
      <rPr>
        <u val="single"/>
        <sz val="10"/>
        <color indexed="10"/>
        <rFont val="Times New Roman"/>
        <family val="1"/>
      </rPr>
      <t>47</t>
    </r>
    <r>
      <rPr>
        <u val="single"/>
        <sz val="10"/>
        <color indexed="10"/>
        <rFont val="標楷體"/>
        <family val="4"/>
      </rPr>
      <t>學分</t>
    </r>
    <r>
      <rPr>
        <u val="single"/>
        <sz val="10"/>
        <color indexed="10"/>
        <rFont val="Times New Roman"/>
        <family val="1"/>
      </rPr>
      <t>(</t>
    </r>
    <r>
      <rPr>
        <u val="single"/>
        <sz val="10"/>
        <color indexed="10"/>
        <rFont val="標楷體"/>
        <family val="4"/>
      </rPr>
      <t>至多承認外系專業課程</t>
    </r>
    <r>
      <rPr>
        <u val="single"/>
        <sz val="10"/>
        <color indexed="10"/>
        <rFont val="Times New Roman"/>
        <family val="1"/>
      </rPr>
      <t>12</t>
    </r>
    <r>
      <rPr>
        <u val="single"/>
        <sz val="10"/>
        <color indexed="10"/>
        <rFont val="標楷體"/>
        <family val="4"/>
      </rPr>
      <t>學分、</t>
    </r>
    <r>
      <rPr>
        <u val="single"/>
        <sz val="10"/>
        <color indexed="10"/>
        <rFont val="標楷體"/>
        <family val="4"/>
      </rPr>
      <t>外系跨領域課程</t>
    </r>
    <r>
      <rPr>
        <u val="single"/>
        <sz val="10"/>
        <color indexed="10"/>
        <rFont val="Times New Roman"/>
        <family val="1"/>
      </rPr>
      <t>4</t>
    </r>
    <r>
      <rPr>
        <u val="single"/>
        <sz val="10"/>
        <color indexed="10"/>
        <rFont val="標楷體"/>
        <family val="4"/>
      </rPr>
      <t>學分</t>
    </r>
    <r>
      <rPr>
        <u val="single"/>
        <sz val="10"/>
        <color indexed="10"/>
        <rFont val="標楷體"/>
        <family val="4"/>
      </rPr>
      <t>，不含重補修必修科目、軍訓及通識課程</t>
    </r>
    <r>
      <rPr>
        <u val="single"/>
        <sz val="10"/>
        <color indexed="10"/>
        <rFont val="Times New Roman"/>
        <family val="1"/>
      </rPr>
      <t>)</t>
    </r>
    <r>
      <rPr>
        <sz val="10"/>
        <color indexed="10"/>
        <rFont val="標楷體"/>
        <family val="4"/>
      </rPr>
      <t>，合計</t>
    </r>
    <r>
      <rPr>
        <sz val="10"/>
        <color indexed="10"/>
        <rFont val="Times New Roman"/>
        <family val="1"/>
      </rPr>
      <t>128</t>
    </r>
    <r>
      <rPr>
        <sz val="10"/>
        <color indexed="10"/>
        <rFont val="標楷體"/>
        <family val="4"/>
      </rPr>
      <t>學分以上，始能畢業。</t>
    </r>
  </si>
  <si>
    <r>
      <t>註1:每位學生須修習</t>
    </r>
    <r>
      <rPr>
        <u val="single"/>
        <sz val="12"/>
        <color indexed="10"/>
        <rFont val="標楷體"/>
        <family val="4"/>
      </rPr>
      <t>通識必修10學分、通識選修3學分</t>
    </r>
    <r>
      <rPr>
        <sz val="12"/>
        <color indexed="10"/>
        <rFont val="標楷體"/>
        <family val="4"/>
      </rPr>
      <t>；本系(校定必修+</t>
    </r>
    <r>
      <rPr>
        <u val="single"/>
        <sz val="12"/>
        <color indexed="10"/>
        <rFont val="標楷體"/>
        <family val="4"/>
      </rPr>
      <t>專業必修)共33學分</t>
    </r>
    <r>
      <rPr>
        <sz val="12"/>
        <color indexed="10"/>
        <rFont val="標楷體"/>
        <family val="4"/>
      </rPr>
      <t>及</t>
    </r>
    <r>
      <rPr>
        <u val="single"/>
        <sz val="12"/>
        <color indexed="10"/>
        <rFont val="標楷體"/>
        <family val="4"/>
      </rPr>
      <t>專業選修26學分(至多承認外系專業課程8學分，外系跨領域課程2學分，不含重補修課程)</t>
    </r>
    <r>
      <rPr>
        <sz val="12"/>
        <color indexed="10"/>
        <rFont val="標楷體"/>
        <family val="4"/>
      </rPr>
      <t>，合計72學分以上，始能畢業。</t>
    </r>
  </si>
  <si>
    <t>店面空間規劃</t>
  </si>
  <si>
    <t>行銷傳播製作</t>
  </si>
  <si>
    <r>
      <t>111</t>
    </r>
    <r>
      <rPr>
        <b/>
        <sz val="10"/>
        <color indexed="12"/>
        <rFont val="細明體"/>
        <family val="3"/>
      </rPr>
      <t>年</t>
    </r>
    <r>
      <rPr>
        <b/>
        <sz val="10"/>
        <color indexed="12"/>
        <rFont val="Times New Roman"/>
        <family val="1"/>
      </rPr>
      <t>8</t>
    </r>
    <r>
      <rPr>
        <b/>
        <sz val="10"/>
        <color indexed="12"/>
        <rFont val="細明體"/>
        <family val="3"/>
      </rPr>
      <t>月</t>
    </r>
    <r>
      <rPr>
        <b/>
        <sz val="10"/>
        <color indexed="12"/>
        <rFont val="Times New Roman"/>
        <family val="1"/>
      </rPr>
      <t>24</t>
    </r>
    <r>
      <rPr>
        <b/>
        <sz val="10"/>
        <color indexed="12"/>
        <rFont val="細明體"/>
        <family val="3"/>
      </rPr>
      <t>日</t>
    </r>
    <r>
      <rPr>
        <b/>
        <sz val="10"/>
        <color indexed="12"/>
        <rFont val="Times New Roman"/>
        <family val="1"/>
      </rPr>
      <t>111</t>
    </r>
    <r>
      <rPr>
        <b/>
        <sz val="10"/>
        <color indexed="12"/>
        <rFont val="細明體"/>
        <family val="3"/>
      </rPr>
      <t>學年度第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細明體"/>
        <family val="3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細明體"/>
        <family val="3"/>
      </rPr>
      <t>次系課程委員會議通過</t>
    </r>
    <r>
      <rPr>
        <b/>
        <sz val="10"/>
        <color indexed="12"/>
        <rFont val="Times New Roman"/>
        <family val="1"/>
      </rPr>
      <t xml:space="preserve">
111</t>
    </r>
    <r>
      <rPr>
        <b/>
        <sz val="10"/>
        <color indexed="12"/>
        <rFont val="新細明體"/>
        <family val="1"/>
      </rPr>
      <t>年</t>
    </r>
    <r>
      <rPr>
        <b/>
        <sz val="10"/>
        <color indexed="12"/>
        <rFont val="Times New Roman"/>
        <family val="1"/>
      </rPr>
      <t>8</t>
    </r>
    <r>
      <rPr>
        <b/>
        <sz val="10"/>
        <color indexed="12"/>
        <rFont val="新細明體"/>
        <family val="1"/>
      </rPr>
      <t>月</t>
    </r>
    <r>
      <rPr>
        <b/>
        <sz val="10"/>
        <color indexed="12"/>
        <rFont val="Times New Roman"/>
        <family val="1"/>
      </rPr>
      <t>31</t>
    </r>
    <r>
      <rPr>
        <b/>
        <sz val="10"/>
        <color indexed="12"/>
        <rFont val="新細明體"/>
        <family val="1"/>
      </rPr>
      <t>日</t>
    </r>
    <r>
      <rPr>
        <b/>
        <sz val="10"/>
        <color indexed="12"/>
        <rFont val="Times New Roman"/>
        <family val="1"/>
      </rPr>
      <t>(111</t>
    </r>
    <r>
      <rPr>
        <b/>
        <sz val="10"/>
        <color indexed="12"/>
        <rFont val="新細明體"/>
        <family val="1"/>
      </rPr>
      <t>學年度第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新細明體"/>
        <family val="1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新細明體"/>
        <family val="1"/>
      </rPr>
      <t>次課程委員會暨教務會議修正通過</t>
    </r>
    <r>
      <rPr>
        <b/>
        <sz val="10"/>
        <color indexed="12"/>
        <rFont val="Times New Roman"/>
        <family val="1"/>
      </rPr>
      <t>)
112</t>
    </r>
    <r>
      <rPr>
        <b/>
        <sz val="10"/>
        <color indexed="12"/>
        <rFont val="細明體"/>
        <family val="3"/>
      </rPr>
      <t>年</t>
    </r>
    <r>
      <rPr>
        <b/>
        <sz val="10"/>
        <color indexed="12"/>
        <rFont val="Times New Roman"/>
        <family val="1"/>
      </rPr>
      <t>2</t>
    </r>
    <r>
      <rPr>
        <b/>
        <sz val="10"/>
        <color indexed="12"/>
        <rFont val="細明體"/>
        <family val="3"/>
      </rPr>
      <t>月</t>
    </r>
    <r>
      <rPr>
        <b/>
        <sz val="10"/>
        <color indexed="12"/>
        <rFont val="Times New Roman"/>
        <family val="1"/>
      </rPr>
      <t>3</t>
    </r>
    <r>
      <rPr>
        <b/>
        <sz val="10"/>
        <color indexed="12"/>
        <rFont val="細明體"/>
        <family val="3"/>
      </rPr>
      <t>日</t>
    </r>
    <r>
      <rPr>
        <b/>
        <sz val="10"/>
        <color indexed="12"/>
        <rFont val="Times New Roman"/>
        <family val="1"/>
      </rPr>
      <t>111</t>
    </r>
    <r>
      <rPr>
        <b/>
        <sz val="10"/>
        <color indexed="12"/>
        <rFont val="細明體"/>
        <family val="3"/>
      </rPr>
      <t>學年度第</t>
    </r>
    <r>
      <rPr>
        <b/>
        <sz val="10"/>
        <color indexed="12"/>
        <rFont val="Times New Roman"/>
        <family val="1"/>
      </rPr>
      <t>2</t>
    </r>
    <r>
      <rPr>
        <b/>
        <sz val="10"/>
        <color indexed="12"/>
        <rFont val="細明體"/>
        <family val="3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細明體"/>
        <family val="3"/>
      </rPr>
      <t>次系課程委員會議修正通過</t>
    </r>
    <r>
      <rPr>
        <b/>
        <sz val="10"/>
        <color indexed="12"/>
        <rFont val="Times New Roman"/>
        <family val="1"/>
      </rPr>
      <t xml:space="preserve">
112</t>
    </r>
    <r>
      <rPr>
        <b/>
        <sz val="10"/>
        <color indexed="12"/>
        <rFont val="細明體"/>
        <family val="3"/>
      </rPr>
      <t>年</t>
    </r>
    <r>
      <rPr>
        <b/>
        <sz val="10"/>
        <color indexed="12"/>
        <rFont val="Times New Roman"/>
        <family val="1"/>
      </rPr>
      <t>2</t>
    </r>
    <r>
      <rPr>
        <b/>
        <sz val="10"/>
        <color indexed="12"/>
        <rFont val="細明體"/>
        <family val="3"/>
      </rPr>
      <t>月</t>
    </r>
    <r>
      <rPr>
        <b/>
        <sz val="10"/>
        <color indexed="12"/>
        <rFont val="Times New Roman"/>
        <family val="1"/>
      </rPr>
      <t>8</t>
    </r>
    <r>
      <rPr>
        <b/>
        <sz val="10"/>
        <color indexed="12"/>
        <rFont val="細明體"/>
        <family val="3"/>
      </rPr>
      <t>日</t>
    </r>
    <r>
      <rPr>
        <b/>
        <sz val="10"/>
        <color indexed="12"/>
        <rFont val="Times New Roman"/>
        <family val="1"/>
      </rPr>
      <t>111</t>
    </r>
    <r>
      <rPr>
        <b/>
        <sz val="10"/>
        <color indexed="12"/>
        <rFont val="細明體"/>
        <family val="3"/>
      </rPr>
      <t>學年度第</t>
    </r>
    <r>
      <rPr>
        <b/>
        <sz val="10"/>
        <color indexed="12"/>
        <rFont val="Times New Roman"/>
        <family val="1"/>
      </rPr>
      <t>2</t>
    </r>
    <r>
      <rPr>
        <b/>
        <sz val="10"/>
        <color indexed="12"/>
        <rFont val="細明體"/>
        <family val="3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細明體"/>
        <family val="3"/>
      </rPr>
      <t>次校課程委員會暨教務會議修正通過</t>
    </r>
    <r>
      <rPr>
        <b/>
        <sz val="10"/>
        <color indexed="12"/>
        <rFont val="Times New Roman"/>
        <family val="1"/>
      </rPr>
      <t xml:space="preserve">
112</t>
    </r>
    <r>
      <rPr>
        <b/>
        <sz val="10"/>
        <color indexed="12"/>
        <rFont val="新細明體"/>
        <family val="1"/>
      </rPr>
      <t>年</t>
    </r>
    <r>
      <rPr>
        <b/>
        <sz val="10"/>
        <color indexed="12"/>
        <rFont val="Times New Roman"/>
        <family val="1"/>
      </rPr>
      <t>8</t>
    </r>
    <r>
      <rPr>
        <b/>
        <sz val="10"/>
        <color indexed="12"/>
        <rFont val="新細明體"/>
        <family val="1"/>
      </rPr>
      <t>月</t>
    </r>
    <r>
      <rPr>
        <b/>
        <sz val="10"/>
        <color indexed="12"/>
        <rFont val="Times New Roman"/>
        <family val="1"/>
      </rPr>
      <t>23</t>
    </r>
    <r>
      <rPr>
        <b/>
        <sz val="10"/>
        <color indexed="12"/>
        <rFont val="新細明體"/>
        <family val="1"/>
      </rPr>
      <t>日</t>
    </r>
    <r>
      <rPr>
        <b/>
        <sz val="10"/>
        <color indexed="12"/>
        <rFont val="Times New Roman"/>
        <family val="1"/>
      </rPr>
      <t>112</t>
    </r>
    <r>
      <rPr>
        <b/>
        <sz val="10"/>
        <color indexed="12"/>
        <rFont val="新細明體"/>
        <family val="1"/>
      </rPr>
      <t>學年度第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新細明體"/>
        <family val="1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新細明體"/>
        <family val="1"/>
      </rPr>
      <t>次系課程委員會議通過</t>
    </r>
    <r>
      <rPr>
        <b/>
        <sz val="10"/>
        <color indexed="12"/>
        <rFont val="Times New Roman"/>
        <family val="1"/>
      </rPr>
      <t xml:space="preserve">
112</t>
    </r>
    <r>
      <rPr>
        <b/>
        <sz val="10"/>
        <color indexed="12"/>
        <rFont val="新細明體"/>
        <family val="1"/>
      </rPr>
      <t>年</t>
    </r>
    <r>
      <rPr>
        <b/>
        <sz val="10"/>
        <color indexed="12"/>
        <rFont val="Times New Roman"/>
        <family val="1"/>
      </rPr>
      <t>9</t>
    </r>
    <r>
      <rPr>
        <b/>
        <sz val="10"/>
        <color indexed="12"/>
        <rFont val="新細明體"/>
        <family val="1"/>
      </rPr>
      <t>月</t>
    </r>
    <r>
      <rPr>
        <b/>
        <sz val="10"/>
        <color indexed="12"/>
        <rFont val="Times New Roman"/>
        <family val="1"/>
      </rPr>
      <t>6</t>
    </r>
    <r>
      <rPr>
        <b/>
        <sz val="10"/>
        <color indexed="12"/>
        <rFont val="新細明體"/>
        <family val="1"/>
      </rPr>
      <t>日</t>
    </r>
    <r>
      <rPr>
        <b/>
        <sz val="10"/>
        <color indexed="12"/>
        <rFont val="Times New Roman"/>
        <family val="1"/>
      </rPr>
      <t>112</t>
    </r>
    <r>
      <rPr>
        <b/>
        <sz val="10"/>
        <color indexed="12"/>
        <rFont val="新細明體"/>
        <family val="1"/>
      </rPr>
      <t>學年度第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新細明體"/>
        <family val="1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新細明體"/>
        <family val="1"/>
      </rPr>
      <t>次校課委員會議暨第</t>
    </r>
    <r>
      <rPr>
        <b/>
        <sz val="10"/>
        <color indexed="12"/>
        <rFont val="Times New Roman"/>
        <family val="1"/>
      </rPr>
      <t>2</t>
    </r>
    <r>
      <rPr>
        <b/>
        <sz val="10"/>
        <color indexed="12"/>
        <rFont val="新細明體"/>
        <family val="1"/>
      </rPr>
      <t xml:space="preserve">次教務會議修正通過
</t>
    </r>
    <r>
      <rPr>
        <b/>
        <sz val="10"/>
        <color indexed="12"/>
        <rFont val="Times New Roman"/>
        <family val="1"/>
      </rPr>
      <t>113</t>
    </r>
    <r>
      <rPr>
        <b/>
        <sz val="10"/>
        <color indexed="12"/>
        <rFont val="細明體"/>
        <family val="3"/>
      </rPr>
      <t>年</t>
    </r>
    <r>
      <rPr>
        <b/>
        <sz val="10"/>
        <color indexed="12"/>
        <rFont val="Times New Roman"/>
        <family val="1"/>
      </rPr>
      <t>2</t>
    </r>
    <r>
      <rPr>
        <b/>
        <sz val="10"/>
        <color indexed="12"/>
        <rFont val="細明體"/>
        <family val="3"/>
      </rPr>
      <t>月</t>
    </r>
    <r>
      <rPr>
        <b/>
        <sz val="10"/>
        <color indexed="12"/>
        <rFont val="Times New Roman"/>
        <family val="1"/>
      </rPr>
      <t>20</t>
    </r>
    <r>
      <rPr>
        <b/>
        <sz val="10"/>
        <color indexed="12"/>
        <rFont val="細明體"/>
        <family val="3"/>
      </rPr>
      <t>日</t>
    </r>
    <r>
      <rPr>
        <b/>
        <sz val="10"/>
        <color indexed="12"/>
        <rFont val="Times New Roman"/>
        <family val="1"/>
      </rPr>
      <t>112</t>
    </r>
    <r>
      <rPr>
        <b/>
        <sz val="10"/>
        <color indexed="12"/>
        <rFont val="細明體"/>
        <family val="3"/>
      </rPr>
      <t>學年度第</t>
    </r>
    <r>
      <rPr>
        <b/>
        <sz val="10"/>
        <color indexed="12"/>
        <rFont val="Times New Roman"/>
        <family val="1"/>
      </rPr>
      <t>2</t>
    </r>
    <r>
      <rPr>
        <b/>
        <sz val="10"/>
        <color indexed="12"/>
        <rFont val="細明體"/>
        <family val="3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細明體"/>
        <family val="3"/>
      </rPr>
      <t>次系課程委員會議通過</t>
    </r>
    <r>
      <rPr>
        <b/>
        <sz val="10"/>
        <color indexed="12"/>
        <rFont val="Times New Roman"/>
        <family val="1"/>
      </rPr>
      <t xml:space="preserve">
113</t>
    </r>
    <r>
      <rPr>
        <b/>
        <sz val="10"/>
        <color indexed="12"/>
        <rFont val="細明體"/>
        <family val="3"/>
      </rPr>
      <t>年</t>
    </r>
    <r>
      <rPr>
        <b/>
        <sz val="10"/>
        <color indexed="12"/>
        <rFont val="Times New Roman"/>
        <family val="1"/>
      </rPr>
      <t>2</t>
    </r>
    <r>
      <rPr>
        <b/>
        <sz val="10"/>
        <color indexed="12"/>
        <rFont val="細明體"/>
        <family val="3"/>
      </rPr>
      <t>月</t>
    </r>
    <r>
      <rPr>
        <b/>
        <sz val="10"/>
        <color indexed="12"/>
        <rFont val="Times New Roman"/>
        <family val="1"/>
      </rPr>
      <t>21</t>
    </r>
    <r>
      <rPr>
        <b/>
        <sz val="10"/>
        <color indexed="12"/>
        <rFont val="細明體"/>
        <family val="3"/>
      </rPr>
      <t>日</t>
    </r>
    <r>
      <rPr>
        <b/>
        <sz val="10"/>
        <color indexed="12"/>
        <rFont val="Times New Roman"/>
        <family val="1"/>
      </rPr>
      <t>112</t>
    </r>
    <r>
      <rPr>
        <b/>
        <sz val="10"/>
        <color indexed="12"/>
        <rFont val="細明體"/>
        <family val="3"/>
      </rPr>
      <t>學年度第</t>
    </r>
    <r>
      <rPr>
        <b/>
        <sz val="10"/>
        <color indexed="12"/>
        <rFont val="Times New Roman"/>
        <family val="1"/>
      </rPr>
      <t>2</t>
    </r>
    <r>
      <rPr>
        <b/>
        <sz val="10"/>
        <color indexed="12"/>
        <rFont val="細明體"/>
        <family val="3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細明體"/>
        <family val="3"/>
      </rPr>
      <t>次校課委員會議暨教務會議修正通過</t>
    </r>
  </si>
  <si>
    <r>
      <t>111</t>
    </r>
    <r>
      <rPr>
        <b/>
        <sz val="10"/>
        <color indexed="12"/>
        <rFont val="細明體"/>
        <family val="3"/>
      </rPr>
      <t>年</t>
    </r>
    <r>
      <rPr>
        <b/>
        <sz val="10"/>
        <color indexed="12"/>
        <rFont val="Times New Roman"/>
        <family val="1"/>
      </rPr>
      <t>8</t>
    </r>
    <r>
      <rPr>
        <b/>
        <sz val="10"/>
        <color indexed="12"/>
        <rFont val="細明體"/>
        <family val="3"/>
      </rPr>
      <t>月</t>
    </r>
    <r>
      <rPr>
        <b/>
        <sz val="10"/>
        <color indexed="12"/>
        <rFont val="Times New Roman"/>
        <family val="1"/>
      </rPr>
      <t>24</t>
    </r>
    <r>
      <rPr>
        <b/>
        <sz val="10"/>
        <color indexed="12"/>
        <rFont val="細明體"/>
        <family val="3"/>
      </rPr>
      <t>日</t>
    </r>
    <r>
      <rPr>
        <b/>
        <sz val="10"/>
        <color indexed="12"/>
        <rFont val="Times New Roman"/>
        <family val="1"/>
      </rPr>
      <t>111</t>
    </r>
    <r>
      <rPr>
        <b/>
        <sz val="10"/>
        <color indexed="12"/>
        <rFont val="細明體"/>
        <family val="3"/>
      </rPr>
      <t>學年度第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細明體"/>
        <family val="3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細明體"/>
        <family val="3"/>
      </rPr>
      <t>次系課程委員會議通過</t>
    </r>
    <r>
      <rPr>
        <b/>
        <sz val="10"/>
        <color indexed="12"/>
        <rFont val="Times New Roman"/>
        <family val="1"/>
      </rPr>
      <t xml:space="preserve">
111</t>
    </r>
    <r>
      <rPr>
        <b/>
        <sz val="10"/>
        <color indexed="12"/>
        <rFont val="新細明體"/>
        <family val="1"/>
      </rPr>
      <t>年</t>
    </r>
    <r>
      <rPr>
        <b/>
        <sz val="10"/>
        <color indexed="12"/>
        <rFont val="Times New Roman"/>
        <family val="1"/>
      </rPr>
      <t>8</t>
    </r>
    <r>
      <rPr>
        <b/>
        <sz val="10"/>
        <color indexed="12"/>
        <rFont val="新細明體"/>
        <family val="1"/>
      </rPr>
      <t>月</t>
    </r>
    <r>
      <rPr>
        <b/>
        <sz val="10"/>
        <color indexed="12"/>
        <rFont val="Times New Roman"/>
        <family val="1"/>
      </rPr>
      <t>31</t>
    </r>
    <r>
      <rPr>
        <b/>
        <sz val="10"/>
        <color indexed="12"/>
        <rFont val="新細明體"/>
        <family val="1"/>
      </rPr>
      <t>日</t>
    </r>
    <r>
      <rPr>
        <b/>
        <sz val="10"/>
        <color indexed="12"/>
        <rFont val="Times New Roman"/>
        <family val="1"/>
      </rPr>
      <t>(111</t>
    </r>
    <r>
      <rPr>
        <b/>
        <sz val="10"/>
        <color indexed="12"/>
        <rFont val="新細明體"/>
        <family val="1"/>
      </rPr>
      <t>學年度第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新細明體"/>
        <family val="1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新細明體"/>
        <family val="1"/>
      </rPr>
      <t>次課程委員會暨教務會議修正通過</t>
    </r>
    <r>
      <rPr>
        <b/>
        <sz val="10"/>
        <color indexed="12"/>
        <rFont val="Times New Roman"/>
        <family val="1"/>
      </rPr>
      <t>)
112</t>
    </r>
    <r>
      <rPr>
        <b/>
        <sz val="10"/>
        <color indexed="12"/>
        <rFont val="新細明體"/>
        <family val="1"/>
      </rPr>
      <t>年</t>
    </r>
    <r>
      <rPr>
        <b/>
        <sz val="10"/>
        <color indexed="12"/>
        <rFont val="Times New Roman"/>
        <family val="1"/>
      </rPr>
      <t>8</t>
    </r>
    <r>
      <rPr>
        <b/>
        <sz val="10"/>
        <color indexed="12"/>
        <rFont val="新細明體"/>
        <family val="1"/>
      </rPr>
      <t>月</t>
    </r>
    <r>
      <rPr>
        <b/>
        <sz val="10"/>
        <color indexed="12"/>
        <rFont val="Times New Roman"/>
        <family val="1"/>
      </rPr>
      <t>23</t>
    </r>
    <r>
      <rPr>
        <b/>
        <sz val="10"/>
        <color indexed="12"/>
        <rFont val="新細明體"/>
        <family val="1"/>
      </rPr>
      <t>日</t>
    </r>
    <r>
      <rPr>
        <b/>
        <sz val="10"/>
        <color indexed="12"/>
        <rFont val="Times New Roman"/>
        <family val="1"/>
      </rPr>
      <t>112</t>
    </r>
    <r>
      <rPr>
        <b/>
        <sz val="10"/>
        <color indexed="12"/>
        <rFont val="新細明體"/>
        <family val="1"/>
      </rPr>
      <t>學年度第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新細明體"/>
        <family val="1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新細明體"/>
        <family val="1"/>
      </rPr>
      <t>次系課程委員會議通過</t>
    </r>
    <r>
      <rPr>
        <b/>
        <sz val="10"/>
        <color indexed="12"/>
        <rFont val="Times New Roman"/>
        <family val="1"/>
      </rPr>
      <t xml:space="preserve">
112</t>
    </r>
    <r>
      <rPr>
        <b/>
        <sz val="10"/>
        <color indexed="12"/>
        <rFont val="新細明體"/>
        <family val="1"/>
      </rPr>
      <t>年</t>
    </r>
    <r>
      <rPr>
        <b/>
        <sz val="10"/>
        <color indexed="12"/>
        <rFont val="Times New Roman"/>
        <family val="1"/>
      </rPr>
      <t>9</t>
    </r>
    <r>
      <rPr>
        <b/>
        <sz val="10"/>
        <color indexed="12"/>
        <rFont val="新細明體"/>
        <family val="1"/>
      </rPr>
      <t>月</t>
    </r>
    <r>
      <rPr>
        <b/>
        <sz val="10"/>
        <color indexed="12"/>
        <rFont val="Times New Roman"/>
        <family val="1"/>
      </rPr>
      <t>6</t>
    </r>
    <r>
      <rPr>
        <b/>
        <sz val="10"/>
        <color indexed="12"/>
        <rFont val="新細明體"/>
        <family val="1"/>
      </rPr>
      <t>日</t>
    </r>
    <r>
      <rPr>
        <b/>
        <sz val="10"/>
        <color indexed="12"/>
        <rFont val="Times New Roman"/>
        <family val="1"/>
      </rPr>
      <t>112</t>
    </r>
    <r>
      <rPr>
        <b/>
        <sz val="10"/>
        <color indexed="12"/>
        <rFont val="新細明體"/>
        <family val="1"/>
      </rPr>
      <t>學年度第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新細明體"/>
        <family val="1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新細明體"/>
        <family val="1"/>
      </rPr>
      <t>次校課委員會議暨第</t>
    </r>
    <r>
      <rPr>
        <b/>
        <sz val="10"/>
        <color indexed="12"/>
        <rFont val="Times New Roman"/>
        <family val="1"/>
      </rPr>
      <t>2</t>
    </r>
    <r>
      <rPr>
        <b/>
        <sz val="10"/>
        <color indexed="12"/>
        <rFont val="新細明體"/>
        <family val="1"/>
      </rPr>
      <t>次教務會議修正通過</t>
    </r>
    <r>
      <rPr>
        <b/>
        <sz val="10"/>
        <color indexed="12"/>
        <rFont val="Times New Roman"/>
        <family val="1"/>
      </rPr>
      <t xml:space="preserve">
113</t>
    </r>
    <r>
      <rPr>
        <b/>
        <sz val="10"/>
        <color indexed="12"/>
        <rFont val="細明體"/>
        <family val="3"/>
      </rPr>
      <t>年</t>
    </r>
    <r>
      <rPr>
        <b/>
        <sz val="10"/>
        <color indexed="12"/>
        <rFont val="Times New Roman"/>
        <family val="1"/>
      </rPr>
      <t>2</t>
    </r>
    <r>
      <rPr>
        <b/>
        <sz val="10"/>
        <color indexed="12"/>
        <rFont val="細明體"/>
        <family val="3"/>
      </rPr>
      <t>月</t>
    </r>
    <r>
      <rPr>
        <b/>
        <sz val="10"/>
        <color indexed="12"/>
        <rFont val="Times New Roman"/>
        <family val="1"/>
      </rPr>
      <t>20</t>
    </r>
    <r>
      <rPr>
        <b/>
        <sz val="10"/>
        <color indexed="12"/>
        <rFont val="細明體"/>
        <family val="3"/>
      </rPr>
      <t>日</t>
    </r>
    <r>
      <rPr>
        <b/>
        <sz val="10"/>
        <color indexed="12"/>
        <rFont val="Times New Roman"/>
        <family val="1"/>
      </rPr>
      <t>112</t>
    </r>
    <r>
      <rPr>
        <b/>
        <sz val="10"/>
        <color indexed="12"/>
        <rFont val="細明體"/>
        <family val="3"/>
      </rPr>
      <t>學年度第</t>
    </r>
    <r>
      <rPr>
        <b/>
        <sz val="10"/>
        <color indexed="12"/>
        <rFont val="Times New Roman"/>
        <family val="1"/>
      </rPr>
      <t>2</t>
    </r>
    <r>
      <rPr>
        <b/>
        <sz val="10"/>
        <color indexed="12"/>
        <rFont val="細明體"/>
        <family val="3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細明體"/>
        <family val="3"/>
      </rPr>
      <t>次系課程委員會議通過</t>
    </r>
    <r>
      <rPr>
        <b/>
        <sz val="10"/>
        <color indexed="12"/>
        <rFont val="Times New Roman"/>
        <family val="1"/>
      </rPr>
      <t xml:space="preserve">
113</t>
    </r>
    <r>
      <rPr>
        <b/>
        <sz val="10"/>
        <color indexed="12"/>
        <rFont val="細明體"/>
        <family val="3"/>
      </rPr>
      <t>年</t>
    </r>
    <r>
      <rPr>
        <b/>
        <sz val="10"/>
        <color indexed="12"/>
        <rFont val="Times New Roman"/>
        <family val="1"/>
      </rPr>
      <t>2</t>
    </r>
    <r>
      <rPr>
        <b/>
        <sz val="10"/>
        <color indexed="12"/>
        <rFont val="細明體"/>
        <family val="3"/>
      </rPr>
      <t>月</t>
    </r>
    <r>
      <rPr>
        <b/>
        <sz val="10"/>
        <color indexed="12"/>
        <rFont val="Times New Roman"/>
        <family val="1"/>
      </rPr>
      <t>21</t>
    </r>
    <r>
      <rPr>
        <b/>
        <sz val="10"/>
        <color indexed="12"/>
        <rFont val="細明體"/>
        <family val="3"/>
      </rPr>
      <t>日</t>
    </r>
    <r>
      <rPr>
        <b/>
        <sz val="10"/>
        <color indexed="12"/>
        <rFont val="Times New Roman"/>
        <family val="1"/>
      </rPr>
      <t>112</t>
    </r>
    <r>
      <rPr>
        <b/>
        <sz val="10"/>
        <color indexed="12"/>
        <rFont val="細明體"/>
        <family val="3"/>
      </rPr>
      <t>學年度第</t>
    </r>
    <r>
      <rPr>
        <b/>
        <sz val="10"/>
        <color indexed="12"/>
        <rFont val="Times New Roman"/>
        <family val="1"/>
      </rPr>
      <t>2</t>
    </r>
    <r>
      <rPr>
        <b/>
        <sz val="10"/>
        <color indexed="12"/>
        <rFont val="細明體"/>
        <family val="3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細明體"/>
        <family val="3"/>
      </rPr>
      <t>次校課委員會議暨教務會議修正通過</t>
    </r>
  </si>
  <si>
    <r>
      <t>111</t>
    </r>
    <r>
      <rPr>
        <b/>
        <sz val="11"/>
        <color indexed="12"/>
        <rFont val="細明體"/>
        <family val="3"/>
      </rPr>
      <t>年</t>
    </r>
    <r>
      <rPr>
        <b/>
        <sz val="11"/>
        <color indexed="12"/>
        <rFont val="Times New Roman"/>
        <family val="1"/>
      </rPr>
      <t>8</t>
    </r>
    <r>
      <rPr>
        <b/>
        <sz val="11"/>
        <color indexed="12"/>
        <rFont val="細明體"/>
        <family val="3"/>
      </rPr>
      <t>月</t>
    </r>
    <r>
      <rPr>
        <b/>
        <sz val="11"/>
        <color indexed="12"/>
        <rFont val="Times New Roman"/>
        <family val="1"/>
      </rPr>
      <t>24</t>
    </r>
    <r>
      <rPr>
        <b/>
        <sz val="11"/>
        <color indexed="12"/>
        <rFont val="細明體"/>
        <family val="3"/>
      </rPr>
      <t>日</t>
    </r>
    <r>
      <rPr>
        <b/>
        <sz val="11"/>
        <color indexed="12"/>
        <rFont val="Times New Roman"/>
        <family val="1"/>
      </rPr>
      <t>111</t>
    </r>
    <r>
      <rPr>
        <b/>
        <sz val="11"/>
        <color indexed="12"/>
        <rFont val="細明體"/>
        <family val="3"/>
      </rPr>
      <t>學年度第</t>
    </r>
    <r>
      <rPr>
        <b/>
        <sz val="11"/>
        <color indexed="12"/>
        <rFont val="Times New Roman"/>
        <family val="1"/>
      </rPr>
      <t>1</t>
    </r>
    <r>
      <rPr>
        <b/>
        <sz val="11"/>
        <color indexed="12"/>
        <rFont val="細明體"/>
        <family val="3"/>
      </rPr>
      <t>學期第</t>
    </r>
    <r>
      <rPr>
        <b/>
        <sz val="11"/>
        <color indexed="12"/>
        <rFont val="Times New Roman"/>
        <family val="1"/>
      </rPr>
      <t>1</t>
    </r>
    <r>
      <rPr>
        <b/>
        <sz val="11"/>
        <color indexed="12"/>
        <rFont val="細明體"/>
        <family val="3"/>
      </rPr>
      <t>次系課程委員會議通過</t>
    </r>
    <r>
      <rPr>
        <b/>
        <sz val="11"/>
        <color indexed="12"/>
        <rFont val="Times New Roman"/>
        <family val="1"/>
      </rPr>
      <t xml:space="preserve">
111</t>
    </r>
    <r>
      <rPr>
        <b/>
        <sz val="11"/>
        <color indexed="12"/>
        <rFont val="新細明體"/>
        <family val="1"/>
      </rPr>
      <t>年</t>
    </r>
    <r>
      <rPr>
        <b/>
        <sz val="11"/>
        <color indexed="12"/>
        <rFont val="Times New Roman"/>
        <family val="1"/>
      </rPr>
      <t>8</t>
    </r>
    <r>
      <rPr>
        <b/>
        <sz val="11"/>
        <color indexed="12"/>
        <rFont val="新細明體"/>
        <family val="1"/>
      </rPr>
      <t>月</t>
    </r>
    <r>
      <rPr>
        <b/>
        <sz val="11"/>
        <color indexed="12"/>
        <rFont val="Times New Roman"/>
        <family val="1"/>
      </rPr>
      <t>31</t>
    </r>
    <r>
      <rPr>
        <b/>
        <sz val="11"/>
        <color indexed="12"/>
        <rFont val="新細明體"/>
        <family val="1"/>
      </rPr>
      <t>日</t>
    </r>
    <r>
      <rPr>
        <b/>
        <sz val="11"/>
        <color indexed="12"/>
        <rFont val="Times New Roman"/>
        <family val="1"/>
      </rPr>
      <t>(111</t>
    </r>
    <r>
      <rPr>
        <b/>
        <sz val="11"/>
        <color indexed="12"/>
        <rFont val="新細明體"/>
        <family val="1"/>
      </rPr>
      <t>學年度第</t>
    </r>
    <r>
      <rPr>
        <b/>
        <sz val="11"/>
        <color indexed="12"/>
        <rFont val="Times New Roman"/>
        <family val="1"/>
      </rPr>
      <t>1</t>
    </r>
    <r>
      <rPr>
        <b/>
        <sz val="11"/>
        <color indexed="12"/>
        <rFont val="新細明體"/>
        <family val="1"/>
      </rPr>
      <t>學期第</t>
    </r>
    <r>
      <rPr>
        <b/>
        <sz val="11"/>
        <color indexed="12"/>
        <rFont val="Times New Roman"/>
        <family val="1"/>
      </rPr>
      <t>1</t>
    </r>
    <r>
      <rPr>
        <b/>
        <sz val="11"/>
        <color indexed="12"/>
        <rFont val="新細明體"/>
        <family val="1"/>
      </rPr>
      <t>次課程委員會暨教務會議修正通過</t>
    </r>
    <r>
      <rPr>
        <b/>
        <sz val="11"/>
        <color indexed="12"/>
        <rFont val="Times New Roman"/>
        <family val="1"/>
      </rPr>
      <t>)
112</t>
    </r>
    <r>
      <rPr>
        <b/>
        <sz val="11"/>
        <color indexed="12"/>
        <rFont val="新細明體"/>
        <family val="1"/>
      </rPr>
      <t>年</t>
    </r>
    <r>
      <rPr>
        <b/>
        <sz val="11"/>
        <color indexed="12"/>
        <rFont val="Times New Roman"/>
        <family val="1"/>
      </rPr>
      <t>8</t>
    </r>
    <r>
      <rPr>
        <b/>
        <sz val="11"/>
        <color indexed="12"/>
        <rFont val="新細明體"/>
        <family val="1"/>
      </rPr>
      <t>月</t>
    </r>
    <r>
      <rPr>
        <b/>
        <sz val="11"/>
        <color indexed="12"/>
        <rFont val="Times New Roman"/>
        <family val="1"/>
      </rPr>
      <t>23</t>
    </r>
    <r>
      <rPr>
        <b/>
        <sz val="11"/>
        <color indexed="12"/>
        <rFont val="新細明體"/>
        <family val="1"/>
      </rPr>
      <t>日</t>
    </r>
    <r>
      <rPr>
        <b/>
        <sz val="11"/>
        <color indexed="12"/>
        <rFont val="Times New Roman"/>
        <family val="1"/>
      </rPr>
      <t>112</t>
    </r>
    <r>
      <rPr>
        <b/>
        <sz val="11"/>
        <color indexed="12"/>
        <rFont val="新細明體"/>
        <family val="1"/>
      </rPr>
      <t>學年度第</t>
    </r>
    <r>
      <rPr>
        <b/>
        <sz val="11"/>
        <color indexed="12"/>
        <rFont val="Times New Roman"/>
        <family val="1"/>
      </rPr>
      <t>1</t>
    </r>
    <r>
      <rPr>
        <b/>
        <sz val="11"/>
        <color indexed="12"/>
        <rFont val="新細明體"/>
        <family val="1"/>
      </rPr>
      <t>學期第</t>
    </r>
    <r>
      <rPr>
        <b/>
        <sz val="11"/>
        <color indexed="12"/>
        <rFont val="Times New Roman"/>
        <family val="1"/>
      </rPr>
      <t>1</t>
    </r>
    <r>
      <rPr>
        <b/>
        <sz val="11"/>
        <color indexed="12"/>
        <rFont val="新細明體"/>
        <family val="1"/>
      </rPr>
      <t>次系課程委員會議通過</t>
    </r>
    <r>
      <rPr>
        <b/>
        <sz val="11"/>
        <color indexed="12"/>
        <rFont val="Times New Roman"/>
        <family val="1"/>
      </rPr>
      <t xml:space="preserve">
112</t>
    </r>
    <r>
      <rPr>
        <b/>
        <sz val="11"/>
        <color indexed="12"/>
        <rFont val="新細明體"/>
        <family val="1"/>
      </rPr>
      <t>年</t>
    </r>
    <r>
      <rPr>
        <b/>
        <sz val="11"/>
        <color indexed="12"/>
        <rFont val="Times New Roman"/>
        <family val="1"/>
      </rPr>
      <t>9</t>
    </r>
    <r>
      <rPr>
        <b/>
        <sz val="11"/>
        <color indexed="12"/>
        <rFont val="新細明體"/>
        <family val="1"/>
      </rPr>
      <t>月</t>
    </r>
    <r>
      <rPr>
        <b/>
        <sz val="11"/>
        <color indexed="12"/>
        <rFont val="Times New Roman"/>
        <family val="1"/>
      </rPr>
      <t>6</t>
    </r>
    <r>
      <rPr>
        <b/>
        <sz val="11"/>
        <color indexed="12"/>
        <rFont val="新細明體"/>
        <family val="1"/>
      </rPr>
      <t>日</t>
    </r>
    <r>
      <rPr>
        <b/>
        <sz val="11"/>
        <color indexed="12"/>
        <rFont val="Times New Roman"/>
        <family val="1"/>
      </rPr>
      <t>112</t>
    </r>
    <r>
      <rPr>
        <b/>
        <sz val="11"/>
        <color indexed="12"/>
        <rFont val="新細明體"/>
        <family val="1"/>
      </rPr>
      <t>學年度第</t>
    </r>
    <r>
      <rPr>
        <b/>
        <sz val="11"/>
        <color indexed="12"/>
        <rFont val="Times New Roman"/>
        <family val="1"/>
      </rPr>
      <t>1</t>
    </r>
    <r>
      <rPr>
        <b/>
        <sz val="11"/>
        <color indexed="12"/>
        <rFont val="新細明體"/>
        <family val="1"/>
      </rPr>
      <t>學期第</t>
    </r>
    <r>
      <rPr>
        <b/>
        <sz val="11"/>
        <color indexed="12"/>
        <rFont val="Times New Roman"/>
        <family val="1"/>
      </rPr>
      <t>1</t>
    </r>
    <r>
      <rPr>
        <b/>
        <sz val="11"/>
        <color indexed="12"/>
        <rFont val="新細明體"/>
        <family val="1"/>
      </rPr>
      <t>次校課委員會議暨第</t>
    </r>
    <r>
      <rPr>
        <b/>
        <sz val="11"/>
        <color indexed="12"/>
        <rFont val="Times New Roman"/>
        <family val="1"/>
      </rPr>
      <t>2</t>
    </r>
    <r>
      <rPr>
        <b/>
        <sz val="11"/>
        <color indexed="12"/>
        <rFont val="新細明體"/>
        <family val="1"/>
      </rPr>
      <t>次教務會議修正通過</t>
    </r>
    <r>
      <rPr>
        <b/>
        <sz val="11"/>
        <color indexed="12"/>
        <rFont val="Times New Roman"/>
        <family val="1"/>
      </rPr>
      <t xml:space="preserve">
113</t>
    </r>
    <r>
      <rPr>
        <b/>
        <sz val="11"/>
        <color indexed="12"/>
        <rFont val="細明體"/>
        <family val="3"/>
      </rPr>
      <t>年</t>
    </r>
    <r>
      <rPr>
        <b/>
        <sz val="11"/>
        <color indexed="12"/>
        <rFont val="Times New Roman"/>
        <family val="1"/>
      </rPr>
      <t>2</t>
    </r>
    <r>
      <rPr>
        <b/>
        <sz val="11"/>
        <color indexed="12"/>
        <rFont val="細明體"/>
        <family val="3"/>
      </rPr>
      <t>月</t>
    </r>
    <r>
      <rPr>
        <b/>
        <sz val="11"/>
        <color indexed="12"/>
        <rFont val="Times New Roman"/>
        <family val="1"/>
      </rPr>
      <t>20</t>
    </r>
    <r>
      <rPr>
        <b/>
        <sz val="11"/>
        <color indexed="12"/>
        <rFont val="細明體"/>
        <family val="3"/>
      </rPr>
      <t>日</t>
    </r>
    <r>
      <rPr>
        <b/>
        <sz val="11"/>
        <color indexed="12"/>
        <rFont val="Times New Roman"/>
        <family val="1"/>
      </rPr>
      <t>112</t>
    </r>
    <r>
      <rPr>
        <b/>
        <sz val="11"/>
        <color indexed="12"/>
        <rFont val="細明體"/>
        <family val="3"/>
      </rPr>
      <t>學年度第</t>
    </r>
    <r>
      <rPr>
        <b/>
        <sz val="11"/>
        <color indexed="12"/>
        <rFont val="Times New Roman"/>
        <family val="1"/>
      </rPr>
      <t>2</t>
    </r>
    <r>
      <rPr>
        <b/>
        <sz val="11"/>
        <color indexed="12"/>
        <rFont val="細明體"/>
        <family val="3"/>
      </rPr>
      <t>學期第</t>
    </r>
    <r>
      <rPr>
        <b/>
        <sz val="11"/>
        <color indexed="12"/>
        <rFont val="Times New Roman"/>
        <family val="1"/>
      </rPr>
      <t>1</t>
    </r>
    <r>
      <rPr>
        <b/>
        <sz val="11"/>
        <color indexed="12"/>
        <rFont val="細明體"/>
        <family val="3"/>
      </rPr>
      <t>次系課程委員會議通過</t>
    </r>
    <r>
      <rPr>
        <b/>
        <sz val="11"/>
        <color indexed="12"/>
        <rFont val="Times New Roman"/>
        <family val="1"/>
      </rPr>
      <t xml:space="preserve">
113</t>
    </r>
    <r>
      <rPr>
        <b/>
        <sz val="11"/>
        <color indexed="12"/>
        <rFont val="細明體"/>
        <family val="3"/>
      </rPr>
      <t>年</t>
    </r>
    <r>
      <rPr>
        <b/>
        <sz val="11"/>
        <color indexed="12"/>
        <rFont val="Times New Roman"/>
        <family val="1"/>
      </rPr>
      <t>2</t>
    </r>
    <r>
      <rPr>
        <b/>
        <sz val="11"/>
        <color indexed="12"/>
        <rFont val="細明體"/>
        <family val="3"/>
      </rPr>
      <t>月</t>
    </r>
    <r>
      <rPr>
        <b/>
        <sz val="11"/>
        <color indexed="12"/>
        <rFont val="Times New Roman"/>
        <family val="1"/>
      </rPr>
      <t>21</t>
    </r>
    <r>
      <rPr>
        <b/>
        <sz val="11"/>
        <color indexed="12"/>
        <rFont val="細明體"/>
        <family val="3"/>
      </rPr>
      <t>日</t>
    </r>
    <r>
      <rPr>
        <b/>
        <sz val="11"/>
        <color indexed="12"/>
        <rFont val="Times New Roman"/>
        <family val="1"/>
      </rPr>
      <t>112</t>
    </r>
    <r>
      <rPr>
        <b/>
        <sz val="11"/>
        <color indexed="12"/>
        <rFont val="細明體"/>
        <family val="3"/>
      </rPr>
      <t>學年度第</t>
    </r>
    <r>
      <rPr>
        <b/>
        <sz val="11"/>
        <color indexed="12"/>
        <rFont val="Times New Roman"/>
        <family val="1"/>
      </rPr>
      <t>2</t>
    </r>
    <r>
      <rPr>
        <b/>
        <sz val="11"/>
        <color indexed="12"/>
        <rFont val="細明體"/>
        <family val="3"/>
      </rPr>
      <t>學期第</t>
    </r>
    <r>
      <rPr>
        <b/>
        <sz val="11"/>
        <color indexed="12"/>
        <rFont val="Times New Roman"/>
        <family val="1"/>
      </rPr>
      <t>1</t>
    </r>
    <r>
      <rPr>
        <b/>
        <sz val="11"/>
        <color indexed="12"/>
        <rFont val="細明體"/>
        <family val="3"/>
      </rPr>
      <t>次校課委員會議暨教務會議修正通過</t>
    </r>
  </si>
  <si>
    <r>
      <t>111</t>
    </r>
    <r>
      <rPr>
        <b/>
        <sz val="10"/>
        <color indexed="12"/>
        <rFont val="細明體"/>
        <family val="3"/>
      </rPr>
      <t>年</t>
    </r>
    <r>
      <rPr>
        <b/>
        <sz val="10"/>
        <color indexed="12"/>
        <rFont val="Times New Roman"/>
        <family val="1"/>
      </rPr>
      <t>8</t>
    </r>
    <r>
      <rPr>
        <b/>
        <sz val="10"/>
        <color indexed="12"/>
        <rFont val="細明體"/>
        <family val="3"/>
      </rPr>
      <t>月</t>
    </r>
    <r>
      <rPr>
        <b/>
        <sz val="10"/>
        <color indexed="12"/>
        <rFont val="Times New Roman"/>
        <family val="1"/>
      </rPr>
      <t>24</t>
    </r>
    <r>
      <rPr>
        <b/>
        <sz val="10"/>
        <color indexed="12"/>
        <rFont val="細明體"/>
        <family val="3"/>
      </rPr>
      <t>日</t>
    </r>
    <r>
      <rPr>
        <b/>
        <sz val="10"/>
        <color indexed="12"/>
        <rFont val="Times New Roman"/>
        <family val="1"/>
      </rPr>
      <t>111</t>
    </r>
    <r>
      <rPr>
        <b/>
        <sz val="10"/>
        <color indexed="12"/>
        <rFont val="細明體"/>
        <family val="3"/>
      </rPr>
      <t>學年度第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細明體"/>
        <family val="3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細明體"/>
        <family val="3"/>
      </rPr>
      <t>次系課程委員會議通過</t>
    </r>
    <r>
      <rPr>
        <b/>
        <sz val="10"/>
        <color indexed="12"/>
        <rFont val="Times New Roman"/>
        <family val="1"/>
      </rPr>
      <t xml:space="preserve">
111</t>
    </r>
    <r>
      <rPr>
        <b/>
        <sz val="10"/>
        <color indexed="12"/>
        <rFont val="新細明體"/>
        <family val="1"/>
      </rPr>
      <t>年</t>
    </r>
    <r>
      <rPr>
        <b/>
        <sz val="10"/>
        <color indexed="12"/>
        <rFont val="Times New Roman"/>
        <family val="1"/>
      </rPr>
      <t>8</t>
    </r>
    <r>
      <rPr>
        <b/>
        <sz val="10"/>
        <color indexed="12"/>
        <rFont val="新細明體"/>
        <family val="1"/>
      </rPr>
      <t>月</t>
    </r>
    <r>
      <rPr>
        <b/>
        <sz val="10"/>
        <color indexed="12"/>
        <rFont val="Times New Roman"/>
        <family val="1"/>
      </rPr>
      <t>31</t>
    </r>
    <r>
      <rPr>
        <b/>
        <sz val="10"/>
        <color indexed="12"/>
        <rFont val="新細明體"/>
        <family val="1"/>
      </rPr>
      <t>日</t>
    </r>
    <r>
      <rPr>
        <b/>
        <sz val="10"/>
        <color indexed="12"/>
        <rFont val="Times New Roman"/>
        <family val="1"/>
      </rPr>
      <t>(111</t>
    </r>
    <r>
      <rPr>
        <b/>
        <sz val="10"/>
        <color indexed="12"/>
        <rFont val="新細明體"/>
        <family val="1"/>
      </rPr>
      <t>學年度第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新細明體"/>
        <family val="1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新細明體"/>
        <family val="1"/>
      </rPr>
      <t>次課程委員會暨教務會議修正通過</t>
    </r>
    <r>
      <rPr>
        <b/>
        <sz val="10"/>
        <color indexed="12"/>
        <rFont val="Times New Roman"/>
        <family val="1"/>
      </rPr>
      <t>)
113</t>
    </r>
    <r>
      <rPr>
        <b/>
        <sz val="10"/>
        <color indexed="12"/>
        <rFont val="細明體"/>
        <family val="3"/>
      </rPr>
      <t>年</t>
    </r>
    <r>
      <rPr>
        <b/>
        <sz val="10"/>
        <color indexed="12"/>
        <rFont val="Times New Roman"/>
        <family val="1"/>
      </rPr>
      <t>2</t>
    </r>
    <r>
      <rPr>
        <b/>
        <sz val="10"/>
        <color indexed="12"/>
        <rFont val="細明體"/>
        <family val="3"/>
      </rPr>
      <t>月</t>
    </r>
    <r>
      <rPr>
        <b/>
        <sz val="10"/>
        <color indexed="12"/>
        <rFont val="Times New Roman"/>
        <family val="1"/>
      </rPr>
      <t>20</t>
    </r>
    <r>
      <rPr>
        <b/>
        <sz val="10"/>
        <color indexed="12"/>
        <rFont val="細明體"/>
        <family val="3"/>
      </rPr>
      <t>日</t>
    </r>
    <r>
      <rPr>
        <b/>
        <sz val="10"/>
        <color indexed="12"/>
        <rFont val="Times New Roman"/>
        <family val="1"/>
      </rPr>
      <t>112</t>
    </r>
    <r>
      <rPr>
        <b/>
        <sz val="10"/>
        <color indexed="12"/>
        <rFont val="細明體"/>
        <family val="3"/>
      </rPr>
      <t>學年度第</t>
    </r>
    <r>
      <rPr>
        <b/>
        <sz val="10"/>
        <color indexed="12"/>
        <rFont val="Times New Roman"/>
        <family val="1"/>
      </rPr>
      <t>2</t>
    </r>
    <r>
      <rPr>
        <b/>
        <sz val="10"/>
        <color indexed="12"/>
        <rFont val="細明體"/>
        <family val="3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細明體"/>
        <family val="3"/>
      </rPr>
      <t>次系課程委員會議通過</t>
    </r>
    <r>
      <rPr>
        <b/>
        <sz val="10"/>
        <color indexed="12"/>
        <rFont val="Times New Roman"/>
        <family val="1"/>
      </rPr>
      <t xml:space="preserve">
113</t>
    </r>
    <r>
      <rPr>
        <b/>
        <sz val="10"/>
        <color indexed="12"/>
        <rFont val="細明體"/>
        <family val="3"/>
      </rPr>
      <t>年</t>
    </r>
    <r>
      <rPr>
        <b/>
        <sz val="10"/>
        <color indexed="12"/>
        <rFont val="Times New Roman"/>
        <family val="1"/>
      </rPr>
      <t>2</t>
    </r>
    <r>
      <rPr>
        <b/>
        <sz val="10"/>
        <color indexed="12"/>
        <rFont val="細明體"/>
        <family val="3"/>
      </rPr>
      <t>月</t>
    </r>
    <r>
      <rPr>
        <b/>
        <sz val="10"/>
        <color indexed="12"/>
        <rFont val="Times New Roman"/>
        <family val="1"/>
      </rPr>
      <t>21</t>
    </r>
    <r>
      <rPr>
        <b/>
        <sz val="10"/>
        <color indexed="12"/>
        <rFont val="細明體"/>
        <family val="3"/>
      </rPr>
      <t>日</t>
    </r>
    <r>
      <rPr>
        <b/>
        <sz val="10"/>
        <color indexed="12"/>
        <rFont val="Times New Roman"/>
        <family val="1"/>
      </rPr>
      <t>112</t>
    </r>
    <r>
      <rPr>
        <b/>
        <sz val="10"/>
        <color indexed="12"/>
        <rFont val="細明體"/>
        <family val="3"/>
      </rPr>
      <t>學年度第</t>
    </r>
    <r>
      <rPr>
        <b/>
        <sz val="10"/>
        <color indexed="12"/>
        <rFont val="Times New Roman"/>
        <family val="1"/>
      </rPr>
      <t>2</t>
    </r>
    <r>
      <rPr>
        <b/>
        <sz val="10"/>
        <color indexed="12"/>
        <rFont val="細明體"/>
        <family val="3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細明體"/>
        <family val="3"/>
      </rPr>
      <t>次校課委員會議暨教務會議修正通過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</si>
</sst>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7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color indexed="8"/>
      <name val="標楷體"/>
      <family val="4"/>
    </font>
    <font>
      <sz val="8"/>
      <color indexed="8"/>
      <name val="標楷體"/>
      <family val="4"/>
    </font>
    <font>
      <sz val="11"/>
      <color indexed="8"/>
      <name val="標楷體"/>
      <family val="4"/>
    </font>
    <font>
      <sz val="12"/>
      <color indexed="8"/>
      <name val="標楷體"/>
      <family val="4"/>
    </font>
    <font>
      <sz val="10"/>
      <color indexed="10"/>
      <name val="標楷體"/>
      <family val="4"/>
    </font>
    <font>
      <b/>
      <sz val="12"/>
      <color indexed="12"/>
      <name val="標楷體"/>
      <family val="4"/>
    </font>
    <font>
      <sz val="10"/>
      <color indexed="12"/>
      <name val="標楷體"/>
      <family val="4"/>
    </font>
    <font>
      <b/>
      <sz val="18"/>
      <color indexed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12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新細明體"/>
      <family val="1"/>
    </font>
    <font>
      <sz val="10"/>
      <color indexed="10"/>
      <name val="Times New Roman"/>
      <family val="1"/>
    </font>
    <font>
      <u val="single"/>
      <sz val="10"/>
      <color indexed="10"/>
      <name val="標楷體"/>
      <family val="4"/>
    </font>
    <font>
      <u val="single"/>
      <sz val="10"/>
      <color indexed="10"/>
      <name val="Times New Roman"/>
      <family val="1"/>
    </font>
    <font>
      <sz val="12"/>
      <name val="Times New Roman"/>
      <family val="1"/>
    </font>
    <font>
      <sz val="12"/>
      <name val="標楷體"/>
      <family val="4"/>
    </font>
    <font>
      <b/>
      <sz val="12"/>
      <color indexed="17"/>
      <name val="Times New Roman"/>
      <family val="1"/>
    </font>
    <font>
      <sz val="12"/>
      <color indexed="10"/>
      <name val="標楷體"/>
      <family val="4"/>
    </font>
    <font>
      <sz val="12"/>
      <color indexed="10"/>
      <name val="Times New Roman"/>
      <family val="1"/>
    </font>
    <font>
      <u val="single"/>
      <sz val="12"/>
      <color indexed="10"/>
      <name val="標楷體"/>
      <family val="4"/>
    </font>
    <font>
      <u val="single"/>
      <sz val="12"/>
      <color indexed="10"/>
      <name val="Times New Roman"/>
      <family val="1"/>
    </font>
    <font>
      <sz val="8"/>
      <color indexed="12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b/>
      <sz val="10"/>
      <color indexed="12"/>
      <name val="Times New Roman"/>
      <family val="1"/>
    </font>
    <font>
      <b/>
      <sz val="10"/>
      <color indexed="12"/>
      <name val="細明體"/>
      <family val="3"/>
    </font>
    <font>
      <b/>
      <sz val="10"/>
      <color indexed="12"/>
      <name val="微軟正黑體"/>
      <family val="2"/>
    </font>
    <font>
      <b/>
      <sz val="11"/>
      <color indexed="12"/>
      <name val="Times New Roman"/>
      <family val="1"/>
    </font>
    <font>
      <b/>
      <sz val="11"/>
      <color indexed="12"/>
      <name val="細明體"/>
      <family val="3"/>
    </font>
    <font>
      <b/>
      <sz val="10"/>
      <color indexed="12"/>
      <name val="新細明體"/>
      <family val="1"/>
    </font>
    <font>
      <b/>
      <sz val="11"/>
      <color indexed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標楷體"/>
      <family val="4"/>
    </font>
    <font>
      <sz val="12"/>
      <color rgb="FFFF0000"/>
      <name val="標楷體"/>
      <family val="4"/>
    </font>
    <font>
      <sz val="12"/>
      <color rgb="FFFF0000"/>
      <name val="Times New Roman"/>
      <family val="1"/>
    </font>
    <font>
      <sz val="10"/>
      <color rgb="FFFF0000"/>
      <name val="標楷體"/>
      <family val="4"/>
    </font>
    <font>
      <sz val="12"/>
      <name val="Calibri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/>
      <bottom/>
    </border>
    <border>
      <left style="medium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>
        <color indexed="63"/>
      </left>
      <right style="medium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0" borderId="0" applyNumberFormat="0" applyBorder="0" applyAlignment="0" applyProtection="0"/>
    <xf numFmtId="0" fontId="57" fillId="0" borderId="1" applyNumberFormat="0" applyFill="0" applyAlignment="0" applyProtection="0"/>
    <xf numFmtId="0" fontId="58" fillId="21" borderId="0" applyNumberFormat="0" applyBorder="0" applyAlignment="0" applyProtection="0"/>
    <xf numFmtId="9" fontId="0" fillId="0" borderId="0" applyFont="0" applyFill="0" applyBorder="0" applyAlignment="0" applyProtection="0"/>
    <xf numFmtId="0" fontId="5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0" fillId="23" borderId="4" applyNumberFormat="0" applyFont="0" applyAlignment="0" applyProtection="0"/>
    <xf numFmtId="0" fontId="61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2" applyNumberFormat="0" applyAlignment="0" applyProtection="0"/>
    <xf numFmtId="0" fontId="67" fillId="22" borderId="8" applyNumberFormat="0" applyAlignment="0" applyProtection="0"/>
    <xf numFmtId="0" fontId="68" fillId="31" borderId="9" applyNumberFormat="0" applyAlignment="0" applyProtection="0"/>
    <xf numFmtId="0" fontId="69" fillId="32" borderId="0" applyNumberFormat="0" applyBorder="0" applyAlignment="0" applyProtection="0"/>
    <xf numFmtId="0" fontId="70" fillId="0" borderId="0" applyNumberFormat="0" applyFill="0" applyBorder="0" applyAlignment="0" applyProtection="0"/>
  </cellStyleXfs>
  <cellXfs count="569">
    <xf numFmtId="0" fontId="0" fillId="0" borderId="0" xfId="0" applyFont="1" applyAlignment="1">
      <alignment vertical="center"/>
    </xf>
    <xf numFmtId="0" fontId="12" fillId="0" borderId="10" xfId="33" applyFont="1" applyBorder="1" applyAlignment="1">
      <alignment horizontal="center" vertical="center" shrinkToFit="1"/>
      <protection/>
    </xf>
    <xf numFmtId="0" fontId="12" fillId="0" borderId="10" xfId="33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9" fillId="0" borderId="0" xfId="33" applyFont="1">
      <alignment vertical="center"/>
      <protection/>
    </xf>
    <xf numFmtId="0" fontId="6" fillId="0" borderId="0" xfId="33" applyFont="1">
      <alignment vertical="center"/>
      <protection/>
    </xf>
    <xf numFmtId="0" fontId="7" fillId="0" borderId="0" xfId="33" applyFont="1">
      <alignment vertical="center"/>
      <protection/>
    </xf>
    <xf numFmtId="0" fontId="7" fillId="0" borderId="0" xfId="33" applyFont="1" applyAlignment="1">
      <alignment horizontal="center" vertical="center"/>
      <protection/>
    </xf>
    <xf numFmtId="0" fontId="19" fillId="0" borderId="0" xfId="33" applyFont="1" applyAlignment="1">
      <alignment horizontal="left" vertical="center"/>
      <protection/>
    </xf>
    <xf numFmtId="0" fontId="1" fillId="0" borderId="0" xfId="0" applyFont="1" applyAlignment="1">
      <alignment vertical="center"/>
    </xf>
    <xf numFmtId="0" fontId="25" fillId="0" borderId="0" xfId="33" applyFont="1">
      <alignment vertical="center"/>
      <protection/>
    </xf>
    <xf numFmtId="0" fontId="26" fillId="0" borderId="0" xfId="33" applyFont="1" applyAlignment="1">
      <alignment horizontal="left" vertical="center"/>
      <protection/>
    </xf>
    <xf numFmtId="0" fontId="25" fillId="0" borderId="0" xfId="33" applyFont="1" applyAlignment="1">
      <alignment horizontal="center" vertical="center"/>
      <protection/>
    </xf>
    <xf numFmtId="0" fontId="13" fillId="0" borderId="10" xfId="33" applyFont="1" applyBorder="1" applyAlignment="1">
      <alignment horizontal="center" vertical="center"/>
      <protection/>
    </xf>
    <xf numFmtId="0" fontId="13" fillId="0" borderId="11" xfId="33" applyFont="1" applyBorder="1" applyAlignment="1">
      <alignment horizontal="center" vertical="center"/>
      <protection/>
    </xf>
    <xf numFmtId="0" fontId="13" fillId="0" borderId="12" xfId="33" applyFont="1" applyBorder="1" applyAlignment="1">
      <alignment horizontal="center" vertical="center"/>
      <protection/>
    </xf>
    <xf numFmtId="0" fontId="5" fillId="0" borderId="13" xfId="33" applyFont="1" applyBorder="1" applyAlignment="1">
      <alignment horizontal="center" vertical="center"/>
      <protection/>
    </xf>
    <xf numFmtId="0" fontId="17" fillId="0" borderId="11" xfId="33" applyFont="1" applyBorder="1" applyAlignment="1">
      <alignment horizontal="center" vertical="center"/>
      <protection/>
    </xf>
    <xf numFmtId="0" fontId="3" fillId="0" borderId="14" xfId="33" applyFont="1" applyBorder="1" applyAlignment="1">
      <alignment vertical="center" wrapText="1"/>
      <protection/>
    </xf>
    <xf numFmtId="0" fontId="5" fillId="0" borderId="15" xfId="33" applyFont="1" applyBorder="1" applyAlignment="1">
      <alignment horizontal="center" vertical="center"/>
      <protection/>
    </xf>
    <xf numFmtId="0" fontId="17" fillId="0" borderId="16" xfId="33" applyFont="1" applyBorder="1" applyAlignment="1">
      <alignment horizontal="center" vertical="center"/>
      <protection/>
    </xf>
    <xf numFmtId="0" fontId="12" fillId="0" borderId="17" xfId="33" applyFont="1" applyBorder="1" applyAlignment="1">
      <alignment horizontal="center" vertical="center" shrinkToFit="1"/>
      <protection/>
    </xf>
    <xf numFmtId="0" fontId="12" fillId="0" borderId="17" xfId="33" applyFont="1" applyBorder="1" applyAlignment="1">
      <alignment horizontal="center" vertical="center"/>
      <protection/>
    </xf>
    <xf numFmtId="0" fontId="13" fillId="0" borderId="17" xfId="33" applyFont="1" applyBorder="1" applyAlignment="1">
      <alignment horizontal="center" vertical="center"/>
      <protection/>
    </xf>
    <xf numFmtId="0" fontId="14" fillId="0" borderId="11" xfId="33" applyFont="1" applyBorder="1" applyAlignment="1">
      <alignment horizontal="center" vertical="center"/>
      <protection/>
    </xf>
    <xf numFmtId="0" fontId="14" fillId="0" borderId="12" xfId="33" applyFont="1" applyBorder="1" applyAlignment="1">
      <alignment horizontal="center" vertical="center"/>
      <protection/>
    </xf>
    <xf numFmtId="0" fontId="6" fillId="0" borderId="13" xfId="33" applyFont="1" applyBorder="1" applyAlignment="1">
      <alignment horizontal="center" vertical="center"/>
      <protection/>
    </xf>
    <xf numFmtId="0" fontId="6" fillId="0" borderId="14" xfId="33" applyFont="1" applyBorder="1" applyAlignment="1">
      <alignment vertical="center" wrapText="1"/>
      <protection/>
    </xf>
    <xf numFmtId="0" fontId="14" fillId="0" borderId="16" xfId="33" applyFont="1" applyBorder="1" applyAlignment="1">
      <alignment horizontal="center" vertical="center"/>
      <protection/>
    </xf>
    <xf numFmtId="0" fontId="13" fillId="0" borderId="18" xfId="33" applyFont="1" applyBorder="1" applyAlignment="1">
      <alignment horizontal="center" vertical="center"/>
      <protection/>
    </xf>
    <xf numFmtId="0" fontId="16" fillId="0" borderId="19" xfId="33" applyFont="1" applyBorder="1" applyAlignment="1">
      <alignment horizontal="center" vertical="center"/>
      <protection/>
    </xf>
    <xf numFmtId="0" fontId="16" fillId="0" borderId="20" xfId="33" applyFont="1" applyBorder="1" applyAlignment="1">
      <alignment horizontal="center" vertical="center"/>
      <protection/>
    </xf>
    <xf numFmtId="0" fontId="13" fillId="0" borderId="19" xfId="33" applyFont="1" applyBorder="1" applyAlignment="1">
      <alignment horizontal="center" vertical="center"/>
      <protection/>
    </xf>
    <xf numFmtId="0" fontId="13" fillId="0" borderId="20" xfId="33" applyFont="1" applyBorder="1" applyAlignment="1">
      <alignment horizontal="center" vertical="center"/>
      <protection/>
    </xf>
    <xf numFmtId="0" fontId="7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9" fillId="0" borderId="0" xfId="33" applyFont="1" applyAlignment="1">
      <alignment horizontal="left" vertical="center"/>
      <protection/>
    </xf>
    <xf numFmtId="0" fontId="26" fillId="0" borderId="0" xfId="33" applyFont="1" applyAlignment="1">
      <alignment horizontal="left" vertical="center"/>
      <protection/>
    </xf>
    <xf numFmtId="0" fontId="22" fillId="0" borderId="10" xfId="33" applyFont="1" applyFill="1" applyBorder="1" applyAlignment="1">
      <alignment horizontal="center" vertical="center" shrinkToFit="1"/>
      <protection/>
    </xf>
    <xf numFmtId="0" fontId="22" fillId="0" borderId="17" xfId="33" applyFont="1" applyFill="1" applyBorder="1" applyAlignment="1">
      <alignment horizontal="center" vertical="center" shrinkToFit="1"/>
      <protection/>
    </xf>
    <xf numFmtId="0" fontId="22" fillId="0" borderId="11" xfId="33" applyFont="1" applyFill="1" applyBorder="1" applyAlignment="1">
      <alignment horizontal="center" vertical="center" shrinkToFit="1"/>
      <protection/>
    </xf>
    <xf numFmtId="0" fontId="22" fillId="0" borderId="12" xfId="33" applyFont="1" applyFill="1" applyBorder="1" applyAlignment="1">
      <alignment horizontal="center" vertical="center" shrinkToFit="1"/>
      <protection/>
    </xf>
    <xf numFmtId="0" fontId="26" fillId="0" borderId="0" xfId="33" applyFont="1" applyAlignment="1">
      <alignment horizontal="left" vertical="center"/>
      <protection/>
    </xf>
    <xf numFmtId="0" fontId="22" fillId="0" borderId="21" xfId="33" applyFont="1" applyFill="1" applyBorder="1" applyAlignment="1">
      <alignment horizontal="center" vertical="center" shrinkToFit="1"/>
      <protection/>
    </xf>
    <xf numFmtId="0" fontId="22" fillId="0" borderId="22" xfId="33" applyFont="1" applyFill="1" applyBorder="1" applyAlignment="1">
      <alignment horizontal="center" vertical="center" shrinkToFit="1"/>
      <protection/>
    </xf>
    <xf numFmtId="0" fontId="26" fillId="0" borderId="0" xfId="33" applyFont="1" applyAlignment="1">
      <alignment horizontal="left" vertical="center"/>
      <protection/>
    </xf>
    <xf numFmtId="0" fontId="14" fillId="0" borderId="11" xfId="33" applyFont="1" applyFill="1" applyBorder="1" applyAlignment="1">
      <alignment horizontal="center" vertical="center"/>
      <protection/>
    </xf>
    <xf numFmtId="0" fontId="14" fillId="0" borderId="12" xfId="33" applyFont="1" applyFill="1" applyBorder="1" applyAlignment="1">
      <alignment horizontal="center" vertical="center"/>
      <protection/>
    </xf>
    <xf numFmtId="0" fontId="14" fillId="0" borderId="23" xfId="33" applyFont="1" applyFill="1" applyBorder="1" applyAlignment="1">
      <alignment horizontal="center" vertical="center"/>
      <protection/>
    </xf>
    <xf numFmtId="0" fontId="22" fillId="0" borderId="13" xfId="33" applyFont="1" applyFill="1" applyBorder="1" applyAlignment="1">
      <alignment horizontal="center" vertical="center" shrinkToFit="1"/>
      <protection/>
    </xf>
    <xf numFmtId="0" fontId="22" fillId="0" borderId="24" xfId="33" applyFont="1" applyFill="1" applyBorder="1" applyAlignment="1">
      <alignment horizontal="center" vertical="center" shrinkToFit="1"/>
      <protection/>
    </xf>
    <xf numFmtId="0" fontId="22" fillId="0" borderId="25" xfId="33" applyFont="1" applyFill="1" applyBorder="1" applyAlignment="1">
      <alignment horizontal="center" vertical="center" shrinkToFit="1"/>
      <protection/>
    </xf>
    <xf numFmtId="0" fontId="22" fillId="0" borderId="26" xfId="33" applyFont="1" applyFill="1" applyBorder="1" applyAlignment="1">
      <alignment horizontal="center" vertical="center" shrinkToFit="1"/>
      <protection/>
    </xf>
    <xf numFmtId="0" fontId="22" fillId="0" borderId="23" xfId="33" applyFont="1" applyFill="1" applyBorder="1" applyAlignment="1">
      <alignment horizontal="center" vertical="center" shrinkToFit="1"/>
      <protection/>
    </xf>
    <xf numFmtId="0" fontId="14" fillId="0" borderId="10" xfId="33" applyFont="1" applyFill="1" applyBorder="1" applyAlignment="1">
      <alignment horizontal="center" vertical="center" shrinkToFit="1"/>
      <protection/>
    </xf>
    <xf numFmtId="0" fontId="14" fillId="0" borderId="17" xfId="33" applyFont="1" applyFill="1" applyBorder="1" applyAlignment="1">
      <alignment horizontal="center" vertical="center" shrinkToFit="1"/>
      <protection/>
    </xf>
    <xf numFmtId="0" fontId="24" fillId="0" borderId="10" xfId="33" applyFont="1" applyFill="1" applyBorder="1" applyAlignment="1">
      <alignment horizontal="center" vertical="center" shrinkToFit="1"/>
      <protection/>
    </xf>
    <xf numFmtId="0" fontId="12" fillId="0" borderId="13" xfId="33" applyFont="1" applyFill="1" applyBorder="1" applyAlignment="1">
      <alignment horizontal="center" vertical="center" shrinkToFit="1"/>
      <protection/>
    </xf>
    <xf numFmtId="0" fontId="12" fillId="0" borderId="24" xfId="33" applyFont="1" applyFill="1" applyBorder="1" applyAlignment="1">
      <alignment horizontal="center" vertical="center" shrinkToFit="1"/>
      <protection/>
    </xf>
    <xf numFmtId="0" fontId="12" fillId="0" borderId="21" xfId="33" applyFont="1" applyFill="1" applyBorder="1" applyAlignment="1">
      <alignment horizontal="center" vertical="center" shrinkToFit="1"/>
      <protection/>
    </xf>
    <xf numFmtId="0" fontId="12" fillId="0" borderId="22" xfId="33" applyFont="1" applyFill="1" applyBorder="1" applyAlignment="1">
      <alignment horizontal="center" vertical="center" shrinkToFit="1"/>
      <protection/>
    </xf>
    <xf numFmtId="0" fontId="12" fillId="0" borderId="10" xfId="33" applyFont="1" applyFill="1" applyBorder="1" applyAlignment="1">
      <alignment horizontal="center" vertical="center" shrinkToFit="1"/>
      <protection/>
    </xf>
    <xf numFmtId="0" fontId="12" fillId="0" borderId="17" xfId="33" applyFont="1" applyFill="1" applyBorder="1" applyAlignment="1">
      <alignment horizontal="center" vertical="center" shrinkToFit="1"/>
      <protection/>
    </xf>
    <xf numFmtId="0" fontId="12" fillId="0" borderId="11" xfId="33" applyFont="1" applyFill="1" applyBorder="1" applyAlignment="1">
      <alignment horizontal="center" vertical="center" shrinkToFit="1"/>
      <protection/>
    </xf>
    <xf numFmtId="0" fontId="12" fillId="0" borderId="12" xfId="33" applyFont="1" applyFill="1" applyBorder="1" applyAlignment="1">
      <alignment horizontal="center" vertical="center" shrinkToFit="1"/>
      <protection/>
    </xf>
    <xf numFmtId="0" fontId="12" fillId="0" borderId="10" xfId="33" applyFont="1" applyFill="1" applyBorder="1" applyAlignment="1">
      <alignment horizontal="center" vertical="center"/>
      <protection/>
    </xf>
    <xf numFmtId="0" fontId="12" fillId="0" borderId="17" xfId="33" applyFont="1" applyFill="1" applyBorder="1" applyAlignment="1">
      <alignment horizontal="center" vertical="center"/>
      <protection/>
    </xf>
    <xf numFmtId="0" fontId="12" fillId="0" borderId="13" xfId="33" applyFont="1" applyFill="1" applyBorder="1" applyAlignment="1">
      <alignment horizontal="center" vertical="center"/>
      <protection/>
    </xf>
    <xf numFmtId="0" fontId="12" fillId="0" borderId="24" xfId="33" applyFont="1" applyFill="1" applyBorder="1" applyAlignment="1">
      <alignment horizontal="center" vertical="center"/>
      <protection/>
    </xf>
    <xf numFmtId="0" fontId="22" fillId="0" borderId="13" xfId="33" applyFont="1" applyFill="1" applyBorder="1" applyAlignment="1">
      <alignment horizontal="center" vertical="center"/>
      <protection/>
    </xf>
    <xf numFmtId="0" fontId="22" fillId="0" borderId="24" xfId="33" applyFont="1" applyFill="1" applyBorder="1" applyAlignment="1">
      <alignment horizontal="center" vertical="center"/>
      <protection/>
    </xf>
    <xf numFmtId="0" fontId="22" fillId="0" borderId="10" xfId="33" applyFont="1" applyFill="1" applyBorder="1" applyAlignment="1">
      <alignment horizontal="center" vertical="center"/>
      <protection/>
    </xf>
    <xf numFmtId="0" fontId="22" fillId="0" borderId="17" xfId="33" applyFont="1" applyFill="1" applyBorder="1" applyAlignment="1">
      <alignment horizontal="center" vertical="center"/>
      <protection/>
    </xf>
    <xf numFmtId="0" fontId="22" fillId="0" borderId="11" xfId="33" applyFont="1" applyFill="1" applyBorder="1" applyAlignment="1">
      <alignment horizontal="center" vertical="center"/>
      <protection/>
    </xf>
    <xf numFmtId="0" fontId="22" fillId="0" borderId="12" xfId="33" applyFont="1" applyFill="1" applyBorder="1" applyAlignment="1">
      <alignment horizontal="center" vertical="center"/>
      <protection/>
    </xf>
    <xf numFmtId="0" fontId="30" fillId="0" borderId="10" xfId="33" applyFont="1" applyFill="1" applyBorder="1" applyAlignment="1">
      <alignment horizontal="center" vertical="center" shrinkToFit="1"/>
      <protection/>
    </xf>
    <xf numFmtId="0" fontId="22" fillId="0" borderId="16" xfId="33" applyFont="1" applyFill="1" applyBorder="1" applyAlignment="1">
      <alignment horizontal="center" vertical="center"/>
      <protection/>
    </xf>
    <xf numFmtId="0" fontId="23" fillId="0" borderId="13" xfId="33" applyFont="1" applyFill="1" applyBorder="1" applyAlignment="1">
      <alignment horizontal="center" vertical="center"/>
      <protection/>
    </xf>
    <xf numFmtId="0" fontId="12" fillId="0" borderId="27" xfId="33" applyFont="1" applyFill="1" applyBorder="1" applyAlignment="1">
      <alignment horizontal="center" vertical="center" shrinkToFit="1"/>
      <protection/>
    </xf>
    <xf numFmtId="0" fontId="22" fillId="23" borderId="13" xfId="33" applyFont="1" applyFill="1" applyBorder="1" applyAlignment="1">
      <alignment horizontal="center" vertical="center" shrinkToFit="1"/>
      <protection/>
    </xf>
    <xf numFmtId="0" fontId="22" fillId="23" borderId="24" xfId="33" applyFont="1" applyFill="1" applyBorder="1" applyAlignment="1">
      <alignment horizontal="center" vertical="center" shrinkToFit="1"/>
      <protection/>
    </xf>
    <xf numFmtId="0" fontId="22" fillId="23" borderId="10" xfId="33" applyFont="1" applyFill="1" applyBorder="1" applyAlignment="1">
      <alignment horizontal="center" vertical="center" shrinkToFit="1"/>
      <protection/>
    </xf>
    <xf numFmtId="0" fontId="22" fillId="23" borderId="17" xfId="33" applyFont="1" applyFill="1" applyBorder="1" applyAlignment="1">
      <alignment horizontal="center" vertical="center" shrinkToFit="1"/>
      <protection/>
    </xf>
    <xf numFmtId="0" fontId="22" fillId="0" borderId="28" xfId="33" applyFont="1" applyFill="1" applyBorder="1" applyAlignment="1">
      <alignment horizontal="center" vertical="center" shrinkToFit="1"/>
      <protection/>
    </xf>
    <xf numFmtId="0" fontId="11" fillId="0" borderId="18" xfId="33" applyFont="1" applyFill="1" applyBorder="1" applyAlignment="1">
      <alignment horizontal="center" vertical="center" shrinkToFit="1"/>
      <protection/>
    </xf>
    <xf numFmtId="0" fontId="12" fillId="0" borderId="19" xfId="33" applyFont="1" applyFill="1" applyBorder="1" applyAlignment="1">
      <alignment horizontal="center" vertical="center" shrinkToFit="1"/>
      <protection/>
    </xf>
    <xf numFmtId="0" fontId="12" fillId="0" borderId="20" xfId="33" applyFont="1" applyFill="1" applyBorder="1" applyAlignment="1">
      <alignment horizontal="center" vertical="center" shrinkToFit="1"/>
      <protection/>
    </xf>
    <xf numFmtId="0" fontId="12" fillId="0" borderId="29" xfId="33" applyFont="1" applyFill="1" applyBorder="1" applyAlignment="1">
      <alignment horizontal="center" vertical="center" shrinkToFit="1"/>
      <protection/>
    </xf>
    <xf numFmtId="0" fontId="12" fillId="0" borderId="28" xfId="33" applyFont="1" applyFill="1" applyBorder="1" applyAlignment="1">
      <alignment horizontal="center" vertical="center" shrinkToFit="1"/>
      <protection/>
    </xf>
    <xf numFmtId="0" fontId="11" fillId="0" borderId="10" xfId="33" applyFont="1" applyFill="1" applyBorder="1" applyAlignment="1">
      <alignment horizontal="center" vertical="center" shrinkToFit="1"/>
      <protection/>
    </xf>
    <xf numFmtId="0" fontId="11" fillId="0" borderId="13" xfId="33" applyFont="1" applyFill="1" applyBorder="1" applyAlignment="1">
      <alignment horizontal="center" vertical="center" shrinkToFit="1"/>
      <protection/>
    </xf>
    <xf numFmtId="0" fontId="12" fillId="0" borderId="30" xfId="33" applyFont="1" applyFill="1" applyBorder="1" applyAlignment="1">
      <alignment horizontal="center" vertical="center" shrinkToFit="1"/>
      <protection/>
    </xf>
    <xf numFmtId="0" fontId="14" fillId="0" borderId="10" xfId="33" applyFont="1" applyFill="1" applyBorder="1" applyAlignment="1">
      <alignment horizontal="center" vertical="center"/>
      <protection/>
    </xf>
    <xf numFmtId="0" fontId="14" fillId="0" borderId="17" xfId="33" applyFont="1" applyFill="1" applyBorder="1" applyAlignment="1">
      <alignment horizontal="center" vertical="center"/>
      <protection/>
    </xf>
    <xf numFmtId="0" fontId="9" fillId="0" borderId="0" xfId="33" applyFont="1" applyFill="1">
      <alignment vertical="center"/>
      <protection/>
    </xf>
    <xf numFmtId="0" fontId="14" fillId="0" borderId="31" xfId="33" applyFont="1" applyFill="1" applyBorder="1" applyAlignment="1">
      <alignment horizontal="center" vertical="center"/>
      <protection/>
    </xf>
    <xf numFmtId="0" fontId="14" fillId="0" borderId="26" xfId="33" applyFont="1" applyFill="1" applyBorder="1" applyAlignment="1">
      <alignment horizontal="center" vertical="center"/>
      <protection/>
    </xf>
    <xf numFmtId="0" fontId="6" fillId="0" borderId="14" xfId="33" applyFont="1" applyFill="1" applyBorder="1" applyAlignment="1">
      <alignment vertical="center" wrapText="1"/>
      <protection/>
    </xf>
    <xf numFmtId="0" fontId="6" fillId="0" borderId="13" xfId="33" applyFont="1" applyFill="1" applyBorder="1" applyAlignment="1">
      <alignment horizontal="center" vertical="center"/>
      <protection/>
    </xf>
    <xf numFmtId="0" fontId="12" fillId="0" borderId="11" xfId="33" applyFont="1" applyFill="1" applyBorder="1" applyAlignment="1">
      <alignment horizontal="center" vertical="center"/>
      <protection/>
    </xf>
    <xf numFmtId="0" fontId="12" fillId="0" borderId="12" xfId="33" applyFont="1" applyFill="1" applyBorder="1" applyAlignment="1">
      <alignment horizontal="center" vertical="center"/>
      <protection/>
    </xf>
    <xf numFmtId="0" fontId="26" fillId="0" borderId="0" xfId="33" applyFont="1" applyAlignment="1">
      <alignment horizontal="left" vertical="center"/>
      <protection/>
    </xf>
    <xf numFmtId="0" fontId="22" fillId="0" borderId="29" xfId="33" applyFont="1" applyFill="1" applyBorder="1" applyAlignment="1">
      <alignment horizontal="center" vertical="center" shrinkToFit="1"/>
      <protection/>
    </xf>
    <xf numFmtId="0" fontId="23" fillId="0" borderId="29" xfId="33" applyFont="1" applyFill="1" applyBorder="1" applyAlignment="1">
      <alignment horizontal="center" vertical="center" shrinkToFit="1"/>
      <protection/>
    </xf>
    <xf numFmtId="0" fontId="23" fillId="0" borderId="10" xfId="33" applyFont="1" applyFill="1" applyBorder="1" applyAlignment="1">
      <alignment horizontal="center" vertical="center" shrinkToFit="1"/>
      <protection/>
    </xf>
    <xf numFmtId="0" fontId="23" fillId="0" borderId="32" xfId="33" applyFont="1" applyFill="1" applyBorder="1" applyAlignment="1">
      <alignment horizontal="left" vertical="center" shrinkToFit="1"/>
      <protection/>
    </xf>
    <xf numFmtId="0" fontId="23" fillId="0" borderId="27" xfId="33" applyFont="1" applyFill="1" applyBorder="1" applyAlignment="1">
      <alignment horizontal="left" vertical="center" shrinkToFit="1"/>
      <protection/>
    </xf>
    <xf numFmtId="0" fontId="22" fillId="0" borderId="11" xfId="33" applyFont="1" applyBorder="1" applyAlignment="1">
      <alignment horizontal="center" vertical="center"/>
      <protection/>
    </xf>
    <xf numFmtId="0" fontId="72" fillId="0" borderId="21" xfId="33" applyFont="1" applyFill="1" applyBorder="1" applyAlignment="1">
      <alignment horizontal="center" vertical="center" shrinkToFit="1"/>
      <protection/>
    </xf>
    <xf numFmtId="0" fontId="72" fillId="0" borderId="13" xfId="33" applyFont="1" applyFill="1" applyBorder="1" applyAlignment="1">
      <alignment horizontal="center" vertical="center" shrinkToFit="1"/>
      <protection/>
    </xf>
    <xf numFmtId="0" fontId="72" fillId="0" borderId="24" xfId="33" applyFont="1" applyFill="1" applyBorder="1" applyAlignment="1">
      <alignment horizontal="center" vertical="center" shrinkToFit="1"/>
      <protection/>
    </xf>
    <xf numFmtId="0" fontId="72" fillId="0" borderId="10" xfId="33" applyFont="1" applyFill="1" applyBorder="1" applyAlignment="1">
      <alignment horizontal="center" vertical="center" shrinkToFit="1"/>
      <protection/>
    </xf>
    <xf numFmtId="0" fontId="72" fillId="0" borderId="22" xfId="33" applyFont="1" applyFill="1" applyBorder="1" applyAlignment="1">
      <alignment horizontal="center" vertical="center" shrinkToFit="1"/>
      <protection/>
    </xf>
    <xf numFmtId="0" fontId="72" fillId="0" borderId="17" xfId="33" applyFont="1" applyFill="1" applyBorder="1" applyAlignment="1">
      <alignment horizontal="center" vertical="center" shrinkToFit="1"/>
      <protection/>
    </xf>
    <xf numFmtId="0" fontId="73" fillId="0" borderId="13" xfId="33" applyFont="1" applyFill="1" applyBorder="1" applyAlignment="1">
      <alignment horizontal="center" vertical="center" shrinkToFit="1"/>
      <protection/>
    </xf>
    <xf numFmtId="0" fontId="73" fillId="0" borderId="10" xfId="33" applyFont="1" applyFill="1" applyBorder="1" applyAlignment="1">
      <alignment horizontal="center" vertical="center" shrinkToFit="1"/>
      <protection/>
    </xf>
    <xf numFmtId="0" fontId="71" fillId="0" borderId="10" xfId="33" applyFont="1" applyFill="1" applyBorder="1" applyAlignment="1">
      <alignment horizontal="center" vertical="center" shrinkToFit="1"/>
      <protection/>
    </xf>
    <xf numFmtId="0" fontId="71" fillId="0" borderId="12" xfId="33" applyFont="1" applyFill="1" applyBorder="1" applyAlignment="1">
      <alignment horizontal="center" vertical="center" shrinkToFit="1"/>
      <protection/>
    </xf>
    <xf numFmtId="0" fontId="12" fillId="33" borderId="13" xfId="33" applyFont="1" applyFill="1" applyBorder="1" applyAlignment="1">
      <alignment horizontal="center" vertical="center"/>
      <protection/>
    </xf>
    <xf numFmtId="0" fontId="12" fillId="33" borderId="13" xfId="33" applyFont="1" applyFill="1" applyBorder="1" applyAlignment="1">
      <alignment horizontal="center" vertical="center" shrinkToFit="1"/>
      <protection/>
    </xf>
    <xf numFmtId="0" fontId="12" fillId="33" borderId="10" xfId="33" applyFont="1" applyFill="1" applyBorder="1" applyAlignment="1">
      <alignment horizontal="center" vertical="center" shrinkToFit="1"/>
      <protection/>
    </xf>
    <xf numFmtId="0" fontId="22" fillId="33" borderId="10" xfId="33" applyFont="1" applyFill="1" applyBorder="1" applyAlignment="1">
      <alignment horizontal="center" vertical="center" shrinkToFit="1"/>
      <protection/>
    </xf>
    <xf numFmtId="0" fontId="22" fillId="33" borderId="17" xfId="33" applyFont="1" applyFill="1" applyBorder="1" applyAlignment="1">
      <alignment horizontal="center" vertical="center" shrinkToFit="1"/>
      <protection/>
    </xf>
    <xf numFmtId="0" fontId="22" fillId="33" borderId="13" xfId="33" applyFont="1" applyFill="1" applyBorder="1" applyAlignment="1">
      <alignment horizontal="center" vertical="center"/>
      <protection/>
    </xf>
    <xf numFmtId="0" fontId="22" fillId="33" borderId="24" xfId="33" applyFont="1" applyFill="1" applyBorder="1" applyAlignment="1">
      <alignment horizontal="center" vertical="center"/>
      <protection/>
    </xf>
    <xf numFmtId="0" fontId="23" fillId="33" borderId="32" xfId="33" applyFont="1" applyFill="1" applyBorder="1" applyAlignment="1">
      <alignment horizontal="left" vertical="center" shrinkToFit="1"/>
      <protection/>
    </xf>
    <xf numFmtId="0" fontId="23" fillId="33" borderId="27" xfId="33" applyFont="1" applyFill="1" applyBorder="1" applyAlignment="1">
      <alignment horizontal="left" vertical="center" shrinkToFit="1"/>
      <protection/>
    </xf>
    <xf numFmtId="0" fontId="22" fillId="33" borderId="13" xfId="33" applyFont="1" applyFill="1" applyBorder="1" applyAlignment="1">
      <alignment horizontal="center" vertical="center" shrinkToFit="1"/>
      <protection/>
    </xf>
    <xf numFmtId="0" fontId="22" fillId="33" borderId="24" xfId="33" applyFont="1" applyFill="1" applyBorder="1" applyAlignment="1">
      <alignment horizontal="center" vertical="center" shrinkToFit="1"/>
      <protection/>
    </xf>
    <xf numFmtId="0" fontId="1" fillId="0" borderId="0" xfId="0" applyFont="1" applyAlignment="1">
      <alignment horizontal="center" vertical="center"/>
    </xf>
    <xf numFmtId="0" fontId="74" fillId="0" borderId="0" xfId="33" applyFont="1" applyAlignment="1">
      <alignment horizontal="left" vertical="center"/>
      <protection/>
    </xf>
    <xf numFmtId="0" fontId="19" fillId="0" borderId="0" xfId="33" applyFont="1" applyAlignment="1">
      <alignment horizontal="left" vertical="center"/>
      <protection/>
    </xf>
    <xf numFmtId="0" fontId="22" fillId="4" borderId="13" xfId="33" applyFont="1" applyFill="1" applyBorder="1" applyAlignment="1">
      <alignment horizontal="center" vertical="center" shrinkToFit="1"/>
      <protection/>
    </xf>
    <xf numFmtId="0" fontId="22" fillId="4" borderId="24" xfId="33" applyFont="1" applyFill="1" applyBorder="1" applyAlignment="1">
      <alignment horizontal="center" vertical="center" shrinkToFit="1"/>
      <protection/>
    </xf>
    <xf numFmtId="0" fontId="22" fillId="4" borderId="19" xfId="33" applyFont="1" applyFill="1" applyBorder="1" applyAlignment="1">
      <alignment horizontal="center" vertical="center" shrinkToFit="1"/>
      <protection/>
    </xf>
    <xf numFmtId="0" fontId="22" fillId="4" borderId="20" xfId="33" applyFont="1" applyFill="1" applyBorder="1" applyAlignment="1">
      <alignment horizontal="center" vertical="center" shrinkToFit="1"/>
      <protection/>
    </xf>
    <xf numFmtId="0" fontId="12" fillId="4" borderId="10" xfId="33" applyFont="1" applyFill="1" applyBorder="1" applyAlignment="1">
      <alignment horizontal="center" vertical="center"/>
      <protection/>
    </xf>
    <xf numFmtId="0" fontId="12" fillId="4" borderId="17" xfId="33" applyFont="1" applyFill="1" applyBorder="1" applyAlignment="1">
      <alignment horizontal="center" vertical="center"/>
      <protection/>
    </xf>
    <xf numFmtId="0" fontId="12" fillId="4" borderId="13" xfId="33" applyFont="1" applyFill="1" applyBorder="1" applyAlignment="1">
      <alignment horizontal="center" vertical="center" shrinkToFit="1"/>
      <protection/>
    </xf>
    <xf numFmtId="0" fontId="12" fillId="4" borderId="24" xfId="33" applyFont="1" applyFill="1" applyBorder="1" applyAlignment="1">
      <alignment horizontal="center" vertical="center" shrinkToFit="1"/>
      <protection/>
    </xf>
    <xf numFmtId="0" fontId="12" fillId="4" borderId="10" xfId="33" applyFont="1" applyFill="1" applyBorder="1" applyAlignment="1">
      <alignment horizontal="center" vertical="center" shrinkToFit="1"/>
      <protection/>
    </xf>
    <xf numFmtId="0" fontId="12" fillId="4" borderId="17" xfId="33" applyFont="1" applyFill="1" applyBorder="1" applyAlignment="1">
      <alignment horizontal="center" vertical="center" shrinkToFit="1"/>
      <protection/>
    </xf>
    <xf numFmtId="0" fontId="12" fillId="4" borderId="13" xfId="33" applyFont="1" applyFill="1" applyBorder="1" applyAlignment="1">
      <alignment horizontal="center" vertical="center"/>
      <protection/>
    </xf>
    <xf numFmtId="0" fontId="12" fillId="4" borderId="24" xfId="33" applyFont="1" applyFill="1" applyBorder="1" applyAlignment="1">
      <alignment horizontal="center" vertical="center"/>
      <protection/>
    </xf>
    <xf numFmtId="0" fontId="12" fillId="4" borderId="21" xfId="33" applyFont="1" applyFill="1" applyBorder="1" applyAlignment="1">
      <alignment horizontal="center" vertical="center" shrinkToFit="1"/>
      <protection/>
    </xf>
    <xf numFmtId="0" fontId="22" fillId="4" borderId="13" xfId="33" applyFont="1" applyFill="1" applyBorder="1" applyAlignment="1">
      <alignment horizontal="center" vertical="center"/>
      <protection/>
    </xf>
    <xf numFmtId="0" fontId="22" fillId="4" borderId="24" xfId="33" applyFont="1" applyFill="1" applyBorder="1" applyAlignment="1">
      <alignment horizontal="center" vertical="center"/>
      <protection/>
    </xf>
    <xf numFmtId="0" fontId="22" fillId="4" borderId="10" xfId="33" applyFont="1" applyFill="1" applyBorder="1" applyAlignment="1">
      <alignment horizontal="center" vertical="center" shrinkToFit="1"/>
      <protection/>
    </xf>
    <xf numFmtId="0" fontId="22" fillId="4" borderId="17" xfId="33" applyFont="1" applyFill="1" applyBorder="1" applyAlignment="1">
      <alignment horizontal="center" vertical="center" shrinkToFit="1"/>
      <protection/>
    </xf>
    <xf numFmtId="0" fontId="23" fillId="4" borderId="32" xfId="33" applyFont="1" applyFill="1" applyBorder="1" applyAlignment="1">
      <alignment horizontal="left" vertical="center" shrinkToFit="1"/>
      <protection/>
    </xf>
    <xf numFmtId="0" fontId="23" fillId="4" borderId="27" xfId="33" applyFont="1" applyFill="1" applyBorder="1" applyAlignment="1">
      <alignment horizontal="left" vertical="center" shrinkToFit="1"/>
      <protection/>
    </xf>
    <xf numFmtId="0" fontId="75" fillId="0" borderId="10" xfId="33" applyFont="1" applyFill="1" applyBorder="1" applyAlignment="1">
      <alignment horizontal="center" vertical="center" shrinkToFit="1"/>
      <protection/>
    </xf>
    <xf numFmtId="0" fontId="75" fillId="0" borderId="17" xfId="33" applyFont="1" applyFill="1" applyBorder="1" applyAlignment="1">
      <alignment horizontal="center" vertical="center" shrinkToFit="1"/>
      <protection/>
    </xf>
    <xf numFmtId="0" fontId="75" fillId="0" borderId="10" xfId="33" applyFont="1" applyFill="1" applyBorder="1" applyAlignment="1">
      <alignment horizontal="center" vertical="center"/>
      <protection/>
    </xf>
    <xf numFmtId="0" fontId="75" fillId="0" borderId="17" xfId="33" applyFont="1" applyFill="1" applyBorder="1" applyAlignment="1">
      <alignment horizontal="center" vertical="center"/>
      <protection/>
    </xf>
    <xf numFmtId="0" fontId="75" fillId="0" borderId="11" xfId="33" applyFont="1" applyBorder="1" applyAlignment="1">
      <alignment horizontal="center" vertical="center"/>
      <protection/>
    </xf>
    <xf numFmtId="0" fontId="75" fillId="0" borderId="12" xfId="33" applyFont="1" applyBorder="1" applyAlignment="1">
      <alignment horizontal="center" vertical="center"/>
      <protection/>
    </xf>
    <xf numFmtId="0" fontId="12" fillId="7" borderId="10" xfId="33" applyFont="1" applyFill="1" applyBorder="1" applyAlignment="1">
      <alignment horizontal="center" vertical="center"/>
      <protection/>
    </xf>
    <xf numFmtId="0" fontId="12" fillId="7" borderId="17" xfId="33" applyFont="1" applyFill="1" applyBorder="1" applyAlignment="1">
      <alignment horizontal="center" vertical="center"/>
      <protection/>
    </xf>
    <xf numFmtId="0" fontId="72" fillId="7" borderId="10" xfId="33" applyFont="1" applyFill="1" applyBorder="1" applyAlignment="1">
      <alignment horizontal="center" vertical="center" shrinkToFit="1"/>
      <protection/>
    </xf>
    <xf numFmtId="0" fontId="72" fillId="7" borderId="17" xfId="33" applyFont="1" applyFill="1" applyBorder="1" applyAlignment="1">
      <alignment horizontal="center" vertical="center" shrinkToFit="1"/>
      <protection/>
    </xf>
    <xf numFmtId="0" fontId="12" fillId="7" borderId="13" xfId="33" applyFont="1" applyFill="1" applyBorder="1" applyAlignment="1">
      <alignment horizontal="center" vertical="center" shrinkToFit="1"/>
      <protection/>
    </xf>
    <xf numFmtId="0" fontId="12" fillId="7" borderId="24" xfId="33" applyFont="1" applyFill="1" applyBorder="1" applyAlignment="1">
      <alignment horizontal="center" vertical="center" shrinkToFit="1"/>
      <protection/>
    </xf>
    <xf numFmtId="0" fontId="12" fillId="7" borderId="10" xfId="33" applyFont="1" applyFill="1" applyBorder="1" applyAlignment="1">
      <alignment horizontal="center" vertical="center" shrinkToFit="1"/>
      <protection/>
    </xf>
    <xf numFmtId="0" fontId="12" fillId="7" borderId="17" xfId="33" applyFont="1" applyFill="1" applyBorder="1" applyAlignment="1">
      <alignment horizontal="center" vertical="center" shrinkToFit="1"/>
      <protection/>
    </xf>
    <xf numFmtId="0" fontId="73" fillId="7" borderId="10" xfId="33" applyFont="1" applyFill="1" applyBorder="1" applyAlignment="1">
      <alignment horizontal="center" vertical="center" shrinkToFit="1"/>
      <protection/>
    </xf>
    <xf numFmtId="0" fontId="12" fillId="7" borderId="27" xfId="33" applyFont="1" applyFill="1" applyBorder="1" applyAlignment="1">
      <alignment horizontal="center" vertical="center" shrinkToFit="1"/>
      <protection/>
    </xf>
    <xf numFmtId="0" fontId="22" fillId="7" borderId="13" xfId="33" applyFont="1" applyFill="1" applyBorder="1" applyAlignment="1">
      <alignment horizontal="center" vertical="center"/>
      <protection/>
    </xf>
    <xf numFmtId="0" fontId="14" fillId="7" borderId="13" xfId="33" applyFont="1" applyFill="1" applyBorder="1" applyAlignment="1">
      <alignment horizontal="center" vertical="center"/>
      <protection/>
    </xf>
    <xf numFmtId="0" fontId="14" fillId="7" borderId="24" xfId="33" applyFont="1" applyFill="1" applyBorder="1" applyAlignment="1">
      <alignment horizontal="center" vertical="center"/>
      <protection/>
    </xf>
    <xf numFmtId="0" fontId="22" fillId="7" borderId="13" xfId="33" applyFont="1" applyFill="1" applyBorder="1" applyAlignment="1">
      <alignment horizontal="center" vertical="center" shrinkToFit="1"/>
      <protection/>
    </xf>
    <xf numFmtId="0" fontId="22" fillId="7" borderId="24" xfId="33" applyFont="1" applyFill="1" applyBorder="1" applyAlignment="1">
      <alignment horizontal="center" vertical="center" shrinkToFit="1"/>
      <protection/>
    </xf>
    <xf numFmtId="0" fontId="22" fillId="7" borderId="10" xfId="33" applyFont="1" applyFill="1" applyBorder="1" applyAlignment="1">
      <alignment horizontal="center" vertical="center" shrinkToFit="1"/>
      <protection/>
    </xf>
    <xf numFmtId="0" fontId="22" fillId="7" borderId="17" xfId="33" applyFont="1" applyFill="1" applyBorder="1" applyAlignment="1">
      <alignment horizontal="center" vertical="center" shrinkToFit="1"/>
      <protection/>
    </xf>
    <xf numFmtId="0" fontId="23" fillId="7" borderId="10" xfId="33" applyFont="1" applyFill="1" applyBorder="1" applyAlignment="1">
      <alignment horizontal="center" vertical="center" shrinkToFit="1"/>
      <protection/>
    </xf>
    <xf numFmtId="0" fontId="22" fillId="7" borderId="24" xfId="33" applyFont="1" applyFill="1" applyBorder="1" applyAlignment="1">
      <alignment horizontal="center" vertical="center"/>
      <protection/>
    </xf>
    <xf numFmtId="0" fontId="74" fillId="0" borderId="32" xfId="33" applyFont="1" applyFill="1" applyBorder="1" applyAlignment="1">
      <alignment horizontal="left" vertical="center" shrinkToFit="1"/>
      <protection/>
    </xf>
    <xf numFmtId="0" fontId="74" fillId="0" borderId="27" xfId="33" applyFont="1" applyFill="1" applyBorder="1" applyAlignment="1">
      <alignment horizontal="left" vertical="center" shrinkToFit="1"/>
      <protection/>
    </xf>
    <xf numFmtId="0" fontId="22" fillId="7" borderId="25" xfId="33" applyFont="1" applyFill="1" applyBorder="1" applyAlignment="1">
      <alignment horizontal="center" vertical="center" shrinkToFit="1"/>
      <protection/>
    </xf>
    <xf numFmtId="0" fontId="22" fillId="7" borderId="26" xfId="33" applyFont="1" applyFill="1" applyBorder="1" applyAlignment="1">
      <alignment horizontal="center" vertical="center" shrinkToFit="1"/>
      <protection/>
    </xf>
    <xf numFmtId="0" fontId="22" fillId="0" borderId="33" xfId="33" applyFont="1" applyFill="1" applyBorder="1" applyAlignment="1">
      <alignment horizontal="center" vertical="center"/>
      <protection/>
    </xf>
    <xf numFmtId="0" fontId="22" fillId="0" borderId="34" xfId="33" applyFont="1" applyFill="1" applyBorder="1" applyAlignment="1">
      <alignment horizontal="center" vertical="center"/>
      <protection/>
    </xf>
    <xf numFmtId="0" fontId="14" fillId="0" borderId="11" xfId="33" applyFont="1" applyFill="1" applyBorder="1" applyAlignment="1">
      <alignment horizontal="center" vertical="center"/>
      <protection/>
    </xf>
    <xf numFmtId="0" fontId="14" fillId="0" borderId="23" xfId="33" applyFont="1" applyFill="1" applyBorder="1" applyAlignment="1">
      <alignment horizontal="center" vertical="center"/>
      <protection/>
    </xf>
    <xf numFmtId="0" fontId="14" fillId="0" borderId="35" xfId="33" applyFont="1" applyFill="1" applyBorder="1" applyAlignment="1">
      <alignment horizontal="center" vertical="center"/>
      <protection/>
    </xf>
    <xf numFmtId="0" fontId="6" fillId="0" borderId="31" xfId="33" applyFont="1" applyFill="1" applyBorder="1" applyAlignment="1">
      <alignment horizontal="center" vertical="center"/>
      <protection/>
    </xf>
    <xf numFmtId="0" fontId="6" fillId="0" borderId="11" xfId="33" applyFont="1" applyFill="1" applyBorder="1" applyAlignment="1">
      <alignment horizontal="center" vertical="center"/>
      <protection/>
    </xf>
    <xf numFmtId="0" fontId="6" fillId="0" borderId="16" xfId="33" applyFont="1" applyFill="1" applyBorder="1" applyAlignment="1">
      <alignment horizontal="center" vertical="center"/>
      <protection/>
    </xf>
    <xf numFmtId="0" fontId="6" fillId="0" borderId="36" xfId="33" applyFont="1" applyFill="1" applyBorder="1" applyAlignment="1">
      <alignment horizontal="center" vertical="center"/>
      <protection/>
    </xf>
    <xf numFmtId="0" fontId="6" fillId="0" borderId="37" xfId="33" applyFont="1" applyFill="1" applyBorder="1" applyAlignment="1">
      <alignment horizontal="center" vertical="center"/>
      <protection/>
    </xf>
    <xf numFmtId="0" fontId="6" fillId="0" borderId="38" xfId="33" applyFont="1" applyFill="1" applyBorder="1" applyAlignment="1">
      <alignment horizontal="center" vertical="center"/>
      <protection/>
    </xf>
    <xf numFmtId="0" fontId="6" fillId="0" borderId="39" xfId="33" applyFont="1" applyFill="1" applyBorder="1" applyAlignment="1">
      <alignment horizontal="center" vertical="center"/>
      <protection/>
    </xf>
    <xf numFmtId="0" fontId="76" fillId="0" borderId="0" xfId="33" applyFont="1" applyAlignment="1">
      <alignment vertical="center" wrapText="1"/>
      <protection/>
    </xf>
    <xf numFmtId="0" fontId="6" fillId="0" borderId="25" xfId="33" applyFont="1" applyFill="1" applyBorder="1" applyAlignment="1">
      <alignment horizontal="center" vertical="center" wrapText="1"/>
      <protection/>
    </xf>
    <xf numFmtId="0" fontId="6" fillId="0" borderId="23" xfId="33" applyFont="1" applyFill="1" applyBorder="1" applyAlignment="1">
      <alignment horizontal="center" vertical="center"/>
      <protection/>
    </xf>
    <xf numFmtId="0" fontId="22" fillId="0" borderId="40" xfId="33" applyFont="1" applyFill="1" applyBorder="1" applyAlignment="1">
      <alignment horizontal="center" vertical="center"/>
      <protection/>
    </xf>
    <xf numFmtId="0" fontId="22" fillId="0" borderId="41" xfId="33" applyFont="1" applyFill="1" applyBorder="1" applyAlignment="1">
      <alignment horizontal="center" vertical="center"/>
      <protection/>
    </xf>
    <xf numFmtId="0" fontId="22" fillId="0" borderId="42" xfId="33" applyFont="1" applyFill="1" applyBorder="1" applyAlignment="1">
      <alignment horizontal="center" vertical="center" shrinkToFit="1"/>
      <protection/>
    </xf>
    <xf numFmtId="0" fontId="22" fillId="0" borderId="43" xfId="33" applyFont="1" applyFill="1" applyBorder="1" applyAlignment="1">
      <alignment horizontal="center" vertical="center" shrinkToFit="1"/>
      <protection/>
    </xf>
    <xf numFmtId="0" fontId="6" fillId="0" borderId="44" xfId="33" applyFont="1" applyFill="1" applyBorder="1" applyAlignment="1">
      <alignment horizontal="center" vertical="center"/>
      <protection/>
    </xf>
    <xf numFmtId="0" fontId="6" fillId="0" borderId="45" xfId="33" applyFont="1" applyFill="1" applyBorder="1" applyAlignment="1">
      <alignment horizontal="center" vertical="center"/>
      <protection/>
    </xf>
    <xf numFmtId="0" fontId="14" fillId="0" borderId="37" xfId="33" applyFont="1" applyFill="1" applyBorder="1" applyAlignment="1">
      <alignment horizontal="center" vertical="center"/>
      <protection/>
    </xf>
    <xf numFmtId="0" fontId="14" fillId="0" borderId="39" xfId="33" applyFont="1" applyFill="1" applyBorder="1" applyAlignment="1">
      <alignment horizontal="center" vertical="center"/>
      <protection/>
    </xf>
    <xf numFmtId="0" fontId="6" fillId="0" borderId="13" xfId="33" applyFont="1" applyFill="1" applyBorder="1" applyAlignment="1">
      <alignment horizontal="center" vertical="center"/>
      <protection/>
    </xf>
    <xf numFmtId="0" fontId="6" fillId="0" borderId="25" xfId="33" applyFont="1" applyFill="1" applyBorder="1" applyAlignment="1">
      <alignment horizontal="center" vertical="center"/>
      <protection/>
    </xf>
    <xf numFmtId="0" fontId="6" fillId="0" borderId="46" xfId="33" applyFont="1" applyFill="1" applyBorder="1" applyAlignment="1">
      <alignment horizontal="center" vertical="center"/>
      <protection/>
    </xf>
    <xf numFmtId="0" fontId="22" fillId="0" borderId="47" xfId="33" applyFont="1" applyFill="1" applyBorder="1" applyAlignment="1">
      <alignment horizontal="center" vertical="center" shrinkToFit="1"/>
      <protection/>
    </xf>
    <xf numFmtId="0" fontId="22" fillId="0" borderId="48" xfId="33" applyFont="1" applyFill="1" applyBorder="1" applyAlignment="1">
      <alignment horizontal="center" vertical="center" shrinkToFit="1"/>
      <protection/>
    </xf>
    <xf numFmtId="0" fontId="23" fillId="0" borderId="49" xfId="0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0" fontId="23" fillId="7" borderId="32" xfId="0" applyFont="1" applyFill="1" applyBorder="1" applyAlignment="1">
      <alignment vertical="center"/>
    </xf>
    <xf numFmtId="0" fontId="0" fillId="7" borderId="27" xfId="0" applyFill="1" applyBorder="1" applyAlignment="1">
      <alignment vertical="center"/>
    </xf>
    <xf numFmtId="0" fontId="23" fillId="0" borderId="32" xfId="33" applyFont="1" applyFill="1" applyBorder="1" applyAlignment="1">
      <alignment horizontal="left" vertical="center" shrinkToFit="1"/>
      <protection/>
    </xf>
    <xf numFmtId="0" fontId="23" fillId="0" borderId="27" xfId="33" applyFont="1" applyFill="1" applyBorder="1" applyAlignment="1">
      <alignment horizontal="left" vertical="center" shrinkToFit="1"/>
      <protection/>
    </xf>
    <xf numFmtId="0" fontId="23" fillId="0" borderId="49" xfId="33" applyFont="1" applyFill="1" applyBorder="1" applyAlignment="1">
      <alignment horizontal="left" vertical="center" shrinkToFit="1"/>
      <protection/>
    </xf>
    <xf numFmtId="0" fontId="22" fillId="0" borderId="32" xfId="33" applyFont="1" applyFill="1" applyBorder="1" applyAlignment="1">
      <alignment horizontal="left" vertical="center" shrinkToFit="1"/>
      <protection/>
    </xf>
    <xf numFmtId="0" fontId="22" fillId="0" borderId="27" xfId="33" applyFont="1" applyFill="1" applyBorder="1" applyAlignment="1">
      <alignment horizontal="left" vertical="center" shrinkToFit="1"/>
      <protection/>
    </xf>
    <xf numFmtId="0" fontId="22" fillId="0" borderId="49" xfId="33" applyFont="1" applyFill="1" applyBorder="1" applyAlignment="1">
      <alignment horizontal="left" vertical="center" shrinkToFit="1"/>
      <protection/>
    </xf>
    <xf numFmtId="0" fontId="22" fillId="0" borderId="24" xfId="33" applyFont="1" applyFill="1" applyBorder="1" applyAlignment="1">
      <alignment horizontal="center" vertical="center" shrinkToFit="1"/>
      <protection/>
    </xf>
    <xf numFmtId="0" fontId="22" fillId="0" borderId="17" xfId="33" applyFont="1" applyFill="1" applyBorder="1" applyAlignment="1">
      <alignment horizontal="center" vertical="center" shrinkToFit="1"/>
      <protection/>
    </xf>
    <xf numFmtId="0" fontId="24" fillId="0" borderId="32" xfId="33" applyFont="1" applyFill="1" applyBorder="1" applyAlignment="1">
      <alignment horizontal="left" vertical="center" shrinkToFit="1"/>
      <protection/>
    </xf>
    <xf numFmtId="0" fontId="24" fillId="0" borderId="27" xfId="33" applyFont="1" applyFill="1" applyBorder="1" applyAlignment="1">
      <alignment horizontal="left" vertical="center" shrinkToFit="1"/>
      <protection/>
    </xf>
    <xf numFmtId="0" fontId="23" fillId="0" borderId="32" xfId="33" applyFont="1" applyFill="1" applyBorder="1" applyAlignment="1">
      <alignment vertical="center" shrinkToFit="1"/>
      <protection/>
    </xf>
    <xf numFmtId="0" fontId="23" fillId="0" borderId="27" xfId="33" applyFont="1" applyFill="1" applyBorder="1" applyAlignment="1">
      <alignment vertical="center" shrinkToFit="1"/>
      <protection/>
    </xf>
    <xf numFmtId="0" fontId="24" fillId="0" borderId="49" xfId="33" applyFont="1" applyFill="1" applyBorder="1" applyAlignment="1">
      <alignment horizontal="left" vertical="center" shrinkToFit="1"/>
      <protection/>
    </xf>
    <xf numFmtId="0" fontId="6" fillId="0" borderId="48" xfId="33" applyFont="1" applyFill="1" applyBorder="1" applyAlignment="1">
      <alignment horizontal="center" vertical="center"/>
      <protection/>
    </xf>
    <xf numFmtId="0" fontId="6" fillId="0" borderId="10" xfId="33" applyFont="1" applyFill="1" applyBorder="1" applyAlignment="1">
      <alignment horizontal="center" vertical="center"/>
      <protection/>
    </xf>
    <xf numFmtId="0" fontId="14" fillId="0" borderId="10" xfId="33" applyFont="1" applyFill="1" applyBorder="1" applyAlignment="1">
      <alignment horizontal="center" vertical="center"/>
      <protection/>
    </xf>
    <xf numFmtId="0" fontId="6" fillId="0" borderId="27" xfId="33" applyFont="1" applyFill="1" applyBorder="1" applyAlignment="1">
      <alignment horizontal="center" vertical="center"/>
      <protection/>
    </xf>
    <xf numFmtId="0" fontId="23" fillId="0" borderId="42" xfId="33" applyFont="1" applyFill="1" applyBorder="1" applyAlignment="1">
      <alignment horizontal="center" vertical="center" shrinkToFit="1"/>
      <protection/>
    </xf>
    <xf numFmtId="0" fontId="23" fillId="0" borderId="35" xfId="33" applyFont="1" applyFill="1" applyBorder="1" applyAlignment="1">
      <alignment horizontal="center" vertical="center" shrinkToFit="1"/>
      <protection/>
    </xf>
    <xf numFmtId="0" fontId="23" fillId="0" borderId="16" xfId="33" applyFont="1" applyFill="1" applyBorder="1" applyAlignment="1">
      <alignment horizontal="center" vertical="center" shrinkToFit="1"/>
      <protection/>
    </xf>
    <xf numFmtId="0" fontId="6" fillId="0" borderId="44" xfId="33" applyFont="1" applyFill="1" applyBorder="1" applyAlignment="1">
      <alignment horizontal="center" vertical="center" wrapText="1"/>
      <protection/>
    </xf>
    <xf numFmtId="0" fontId="6" fillId="0" borderId="50" xfId="33" applyFont="1" applyFill="1" applyBorder="1" applyAlignment="1">
      <alignment horizontal="center" vertical="center" wrapText="1"/>
      <protection/>
    </xf>
    <xf numFmtId="0" fontId="23" fillId="0" borderId="46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23" fillId="0" borderId="51" xfId="0" applyFont="1" applyFill="1" applyBorder="1" applyAlignment="1">
      <alignment vertical="center"/>
    </xf>
    <xf numFmtId="0" fontId="22" fillId="0" borderId="40" xfId="33" applyFont="1" applyFill="1" applyBorder="1" applyAlignment="1">
      <alignment horizontal="center" vertical="center" shrinkToFit="1"/>
      <protection/>
    </xf>
    <xf numFmtId="0" fontId="22" fillId="0" borderId="52" xfId="33" applyFont="1" applyFill="1" applyBorder="1" applyAlignment="1">
      <alignment horizontal="center" vertical="center" shrinkToFit="1"/>
      <protection/>
    </xf>
    <xf numFmtId="0" fontId="22" fillId="0" borderId="41" xfId="33" applyFont="1" applyFill="1" applyBorder="1" applyAlignment="1">
      <alignment horizontal="center" vertical="center" shrinkToFit="1"/>
      <protection/>
    </xf>
    <xf numFmtId="0" fontId="22" fillId="0" borderId="33" xfId="33" applyFont="1" applyFill="1" applyBorder="1" applyAlignment="1">
      <alignment horizontal="center" vertical="center" shrinkToFit="1"/>
      <protection/>
    </xf>
    <xf numFmtId="0" fontId="22" fillId="0" borderId="28" xfId="33" applyFont="1" applyFill="1" applyBorder="1" applyAlignment="1">
      <alignment horizontal="center" vertical="center" shrinkToFit="1"/>
      <protection/>
    </xf>
    <xf numFmtId="0" fontId="22" fillId="0" borderId="34" xfId="33" applyFont="1" applyFill="1" applyBorder="1" applyAlignment="1">
      <alignment horizontal="center" vertical="center" shrinkToFit="1"/>
      <protection/>
    </xf>
    <xf numFmtId="0" fontId="23" fillId="23" borderId="32" xfId="33" applyFont="1" applyFill="1" applyBorder="1" applyAlignment="1">
      <alignment horizontal="left" vertical="center" shrinkToFit="1"/>
      <protection/>
    </xf>
    <xf numFmtId="0" fontId="23" fillId="23" borderId="27" xfId="33" applyFont="1" applyFill="1" applyBorder="1" applyAlignment="1">
      <alignment horizontal="left" vertical="center" shrinkToFit="1"/>
      <protection/>
    </xf>
    <xf numFmtId="0" fontId="23" fillId="4" borderId="53" xfId="33" applyFont="1" applyFill="1" applyBorder="1" applyAlignment="1">
      <alignment horizontal="left" vertical="center" shrinkToFit="1"/>
      <protection/>
    </xf>
    <xf numFmtId="0" fontId="23" fillId="4" borderId="18" xfId="33" applyFont="1" applyFill="1" applyBorder="1" applyAlignment="1">
      <alignment horizontal="left" vertical="center" shrinkToFit="1"/>
      <protection/>
    </xf>
    <xf numFmtId="0" fontId="6" fillId="0" borderId="32" xfId="33" applyFont="1" applyFill="1" applyBorder="1" applyAlignment="1">
      <alignment vertical="center" shrinkToFit="1"/>
      <protection/>
    </xf>
    <xf numFmtId="0" fontId="6" fillId="0" borderId="27" xfId="33" applyFont="1" applyFill="1" applyBorder="1" applyAlignment="1">
      <alignment vertical="center" shrinkToFit="1"/>
      <protection/>
    </xf>
    <xf numFmtId="0" fontId="6" fillId="0" borderId="54" xfId="33" applyFont="1" applyFill="1" applyBorder="1" applyAlignment="1">
      <alignment horizontal="center" vertical="center" wrapText="1"/>
      <protection/>
    </xf>
    <xf numFmtId="0" fontId="6" fillId="0" borderId="55" xfId="33" applyFont="1" applyFill="1" applyBorder="1" applyAlignment="1">
      <alignment horizontal="center" vertical="center"/>
      <protection/>
    </xf>
    <xf numFmtId="0" fontId="6" fillId="0" borderId="14" xfId="33" applyFont="1" applyFill="1" applyBorder="1" applyAlignment="1">
      <alignment horizontal="center" vertical="center"/>
      <protection/>
    </xf>
    <xf numFmtId="0" fontId="23" fillId="23" borderId="51" xfId="0" applyFont="1" applyFill="1" applyBorder="1" applyAlignment="1">
      <alignment vertical="center"/>
    </xf>
    <xf numFmtId="0" fontId="0" fillId="23" borderId="15" xfId="0" applyFill="1" applyBorder="1" applyAlignment="1">
      <alignment vertical="center"/>
    </xf>
    <xf numFmtId="0" fontId="23" fillId="4" borderId="32" xfId="33" applyFont="1" applyFill="1" applyBorder="1" applyAlignment="1">
      <alignment horizontal="left" vertical="center" shrinkToFit="1"/>
      <protection/>
    </xf>
    <xf numFmtId="0" fontId="23" fillId="4" borderId="27" xfId="33" applyFont="1" applyFill="1" applyBorder="1" applyAlignment="1">
      <alignment horizontal="left" vertical="center" shrinkToFit="1"/>
      <protection/>
    </xf>
    <xf numFmtId="0" fontId="23" fillId="0" borderId="51" xfId="33" applyFont="1" applyFill="1" applyBorder="1" applyAlignment="1">
      <alignment horizontal="left" vertical="center" shrinkToFit="1"/>
      <protection/>
    </xf>
    <xf numFmtId="0" fontId="23" fillId="0" borderId="15" xfId="33" applyFont="1" applyFill="1" applyBorder="1" applyAlignment="1">
      <alignment horizontal="left" vertical="center" shrinkToFit="1"/>
      <protection/>
    </xf>
    <xf numFmtId="0" fontId="23" fillId="0" borderId="46" xfId="33" applyFont="1" applyFill="1" applyBorder="1" applyAlignment="1">
      <alignment horizontal="left" vertical="center" shrinkToFit="1"/>
      <protection/>
    </xf>
    <xf numFmtId="0" fontId="6" fillId="0" borderId="32" xfId="33" applyFont="1" applyFill="1" applyBorder="1" applyAlignment="1">
      <alignment horizontal="left" vertical="center" shrinkToFit="1"/>
      <protection/>
    </xf>
    <xf numFmtId="0" fontId="6" fillId="0" borderId="27" xfId="33" applyFont="1" applyFill="1" applyBorder="1" applyAlignment="1">
      <alignment horizontal="left" vertical="center" shrinkToFit="1"/>
      <protection/>
    </xf>
    <xf numFmtId="0" fontId="6" fillId="0" borderId="32" xfId="33" applyFont="1" applyFill="1" applyBorder="1" applyAlignment="1">
      <alignment horizontal="center" vertical="center" shrinkToFit="1"/>
      <protection/>
    </xf>
    <xf numFmtId="0" fontId="6" fillId="0" borderId="27" xfId="33" applyFont="1" applyFill="1" applyBorder="1" applyAlignment="1">
      <alignment horizontal="center" vertical="center" shrinkToFit="1"/>
      <protection/>
    </xf>
    <xf numFmtId="0" fontId="14" fillId="0" borderId="42" xfId="33" applyFont="1" applyFill="1" applyBorder="1" applyAlignment="1">
      <alignment horizontal="center" vertical="center"/>
      <protection/>
    </xf>
    <xf numFmtId="0" fontId="14" fillId="0" borderId="16" xfId="33" applyFont="1" applyFill="1" applyBorder="1" applyAlignment="1">
      <alignment horizontal="center" vertical="center"/>
      <protection/>
    </xf>
    <xf numFmtId="0" fontId="6" fillId="0" borderId="51" xfId="33" applyFont="1" applyFill="1" applyBorder="1" applyAlignment="1">
      <alignment horizontal="left" vertical="center" shrinkToFit="1"/>
      <protection/>
    </xf>
    <xf numFmtId="0" fontId="6" fillId="0" borderId="15" xfId="33" applyFont="1" applyFill="1" applyBorder="1" applyAlignment="1">
      <alignment horizontal="left" vertical="center" shrinkToFit="1"/>
      <protection/>
    </xf>
    <xf numFmtId="0" fontId="6" fillId="7" borderId="46" xfId="33" applyFont="1" applyFill="1" applyBorder="1" applyAlignment="1">
      <alignment horizontal="left" vertical="center" shrinkToFit="1"/>
      <protection/>
    </xf>
    <xf numFmtId="0" fontId="6" fillId="7" borderId="15" xfId="33" applyFont="1" applyFill="1" applyBorder="1" applyAlignment="1">
      <alignment horizontal="left" vertical="center" shrinkToFit="1"/>
      <protection/>
    </xf>
    <xf numFmtId="0" fontId="10" fillId="0" borderId="0" xfId="33" applyFont="1" applyFill="1" applyAlignment="1">
      <alignment horizontal="center" vertical="center"/>
      <protection/>
    </xf>
    <xf numFmtId="0" fontId="8" fillId="0" borderId="0" xfId="33" applyFont="1" applyFill="1" applyAlignment="1">
      <alignment horizontal="left" vertical="center"/>
      <protection/>
    </xf>
    <xf numFmtId="0" fontId="32" fillId="0" borderId="56" xfId="33" applyFont="1" applyFill="1" applyBorder="1" applyAlignment="1">
      <alignment horizontal="right" vertical="center" wrapText="1"/>
      <protection/>
    </xf>
    <xf numFmtId="0" fontId="6" fillId="0" borderId="44" xfId="33" applyFont="1" applyFill="1" applyBorder="1" applyAlignment="1">
      <alignment horizontal="center" vertical="center" textRotation="255"/>
      <protection/>
    </xf>
    <xf numFmtId="0" fontId="6" fillId="0" borderId="45" xfId="33" applyFont="1" applyFill="1" applyBorder="1" applyAlignment="1">
      <alignment horizontal="center" vertical="center" textRotation="255"/>
      <protection/>
    </xf>
    <xf numFmtId="0" fontId="14" fillId="0" borderId="51" xfId="33" applyFont="1" applyFill="1" applyBorder="1" applyAlignment="1">
      <alignment horizontal="center" vertical="center"/>
      <protection/>
    </xf>
    <xf numFmtId="0" fontId="14" fillId="0" borderId="46" xfId="33" applyFont="1" applyFill="1" applyBorder="1" applyAlignment="1">
      <alignment horizontal="center" vertical="center"/>
      <protection/>
    </xf>
    <xf numFmtId="0" fontId="14" fillId="0" borderId="57" xfId="33" applyFont="1" applyFill="1" applyBorder="1" applyAlignment="1">
      <alignment horizontal="center" vertical="center"/>
      <protection/>
    </xf>
    <xf numFmtId="0" fontId="13" fillId="0" borderId="46" xfId="33" applyFont="1" applyFill="1" applyBorder="1" applyAlignment="1">
      <alignment horizontal="center" vertical="center"/>
      <protection/>
    </xf>
    <xf numFmtId="0" fontId="13" fillId="0" borderId="57" xfId="33" applyFont="1" applyFill="1" applyBorder="1" applyAlignment="1">
      <alignment horizontal="center" vertical="center"/>
      <protection/>
    </xf>
    <xf numFmtId="0" fontId="14" fillId="0" borderId="46" xfId="33" applyFont="1" applyFill="1" applyBorder="1" applyAlignment="1">
      <alignment horizontal="center" vertical="center"/>
      <protection/>
    </xf>
    <xf numFmtId="0" fontId="6" fillId="0" borderId="47" xfId="33" applyFont="1" applyFill="1" applyBorder="1" applyAlignment="1">
      <alignment horizontal="center" vertical="center"/>
      <protection/>
    </xf>
    <xf numFmtId="0" fontId="3" fillId="0" borderId="24" xfId="33" applyFont="1" applyFill="1" applyBorder="1" applyAlignment="1">
      <alignment horizontal="center" vertical="center"/>
      <protection/>
    </xf>
    <xf numFmtId="0" fontId="11" fillId="0" borderId="31" xfId="33" applyFont="1" applyFill="1" applyBorder="1" applyAlignment="1">
      <alignment horizontal="center" vertical="center" shrinkToFit="1"/>
      <protection/>
    </xf>
    <xf numFmtId="0" fontId="11" fillId="0" borderId="11" xfId="33" applyFont="1" applyFill="1" applyBorder="1" applyAlignment="1">
      <alignment horizontal="center" vertical="center" shrinkToFit="1"/>
      <protection/>
    </xf>
    <xf numFmtId="0" fontId="3" fillId="0" borderId="54" xfId="33" applyFont="1" applyBorder="1" applyAlignment="1">
      <alignment horizontal="center" vertical="center" wrapText="1"/>
      <protection/>
    </xf>
    <xf numFmtId="0" fontId="3" fillId="0" borderId="55" xfId="33" applyFont="1" applyBorder="1" applyAlignment="1">
      <alignment horizontal="center" vertical="center"/>
      <protection/>
    </xf>
    <xf numFmtId="0" fontId="3" fillId="0" borderId="14" xfId="33" applyFont="1" applyBorder="1" applyAlignment="1">
      <alignment horizontal="center" vertical="center"/>
      <protection/>
    </xf>
    <xf numFmtId="0" fontId="11" fillId="0" borderId="32" xfId="33" applyFont="1" applyFill="1" applyBorder="1" applyAlignment="1">
      <alignment horizontal="left" vertical="center" shrinkToFit="1"/>
      <protection/>
    </xf>
    <xf numFmtId="0" fontId="11" fillId="0" borderId="27" xfId="33" applyFont="1" applyFill="1" applyBorder="1" applyAlignment="1">
      <alignment horizontal="left" vertical="center" shrinkToFit="1"/>
      <protection/>
    </xf>
    <xf numFmtId="0" fontId="13" fillId="0" borderId="53" xfId="33" applyFont="1" applyBorder="1" applyAlignment="1">
      <alignment horizontal="center" vertical="center"/>
      <protection/>
    </xf>
    <xf numFmtId="0" fontId="13" fillId="0" borderId="18" xfId="33" applyFont="1" applyBorder="1" applyAlignment="1">
      <alignment horizontal="center" vertical="center"/>
      <protection/>
    </xf>
    <xf numFmtId="0" fontId="11" fillId="0" borderId="47" xfId="33" applyFont="1" applyFill="1" applyBorder="1" applyAlignment="1">
      <alignment horizontal="left" vertical="center"/>
      <protection/>
    </xf>
    <xf numFmtId="0" fontId="11" fillId="0" borderId="13" xfId="33" applyFont="1" applyFill="1" applyBorder="1" applyAlignment="1">
      <alignment horizontal="left" vertical="center"/>
      <protection/>
    </xf>
    <xf numFmtId="0" fontId="11" fillId="0" borderId="48" xfId="33" applyFont="1" applyFill="1" applyBorder="1" applyAlignment="1">
      <alignment horizontal="left" vertical="center"/>
      <protection/>
    </xf>
    <xf numFmtId="0" fontId="11" fillId="0" borderId="10" xfId="33" applyFont="1" applyFill="1" applyBorder="1" applyAlignment="1">
      <alignment horizontal="left" vertical="center"/>
      <protection/>
    </xf>
    <xf numFmtId="0" fontId="12" fillId="0" borderId="32" xfId="33" applyFont="1" applyFill="1" applyBorder="1" applyAlignment="1">
      <alignment horizontal="left" vertical="center" shrinkToFit="1"/>
      <protection/>
    </xf>
    <xf numFmtId="0" fontId="12" fillId="0" borderId="27" xfId="33" applyFont="1" applyFill="1" applyBorder="1" applyAlignment="1">
      <alignment horizontal="left" vertical="center" shrinkToFit="1"/>
      <protection/>
    </xf>
    <xf numFmtId="0" fontId="3" fillId="0" borderId="44" xfId="33" applyFont="1" applyBorder="1" applyAlignment="1">
      <alignment horizontal="center" vertical="center" textRotation="255"/>
      <protection/>
    </xf>
    <xf numFmtId="0" fontId="3" fillId="0" borderId="45" xfId="33" applyFont="1" applyBorder="1" applyAlignment="1">
      <alignment horizontal="center" vertical="center" textRotation="255"/>
      <protection/>
    </xf>
    <xf numFmtId="0" fontId="13" fillId="0" borderId="47" xfId="33" applyFont="1" applyBorder="1" applyAlignment="1">
      <alignment horizontal="center" vertical="center"/>
      <protection/>
    </xf>
    <xf numFmtId="0" fontId="13" fillId="0" borderId="13" xfId="33" applyFont="1" applyBorder="1" applyAlignment="1">
      <alignment horizontal="center" vertical="center"/>
      <protection/>
    </xf>
    <xf numFmtId="0" fontId="3" fillId="0" borderId="47" xfId="33" applyFont="1" applyBorder="1" applyAlignment="1">
      <alignment horizontal="center" vertical="center"/>
      <protection/>
    </xf>
    <xf numFmtId="0" fontId="13" fillId="0" borderId="24" xfId="33" applyFont="1" applyBorder="1" applyAlignment="1">
      <alignment horizontal="center" vertical="center"/>
      <protection/>
    </xf>
    <xf numFmtId="0" fontId="11" fillId="0" borderId="31" xfId="33" applyFont="1" applyFill="1" applyBorder="1" applyAlignment="1">
      <alignment horizontal="center" vertical="center"/>
      <protection/>
    </xf>
    <xf numFmtId="0" fontId="11" fillId="0" borderId="11" xfId="33" applyFont="1" applyFill="1" applyBorder="1" applyAlignment="1">
      <alignment horizontal="center" vertical="center"/>
      <protection/>
    </xf>
    <xf numFmtId="0" fontId="13" fillId="0" borderId="58" xfId="33" applyFont="1" applyBorder="1" applyAlignment="1">
      <alignment horizontal="center" vertical="center" wrapText="1"/>
      <protection/>
    </xf>
    <xf numFmtId="0" fontId="13" fillId="0" borderId="59" xfId="33" applyFont="1" applyBorder="1" applyAlignment="1">
      <alignment horizontal="center" vertical="center"/>
      <protection/>
    </xf>
    <xf numFmtId="0" fontId="13" fillId="0" borderId="60" xfId="33" applyFont="1" applyBorder="1" applyAlignment="1">
      <alignment horizontal="center" vertical="center"/>
      <protection/>
    </xf>
    <xf numFmtId="0" fontId="12" fillId="33" borderId="51" xfId="33" applyFont="1" applyFill="1" applyBorder="1" applyAlignment="1">
      <alignment horizontal="left" vertical="center" shrinkToFit="1"/>
      <protection/>
    </xf>
    <xf numFmtId="0" fontId="12" fillId="33" borderId="15" xfId="33" applyFont="1" applyFill="1" applyBorder="1" applyAlignment="1">
      <alignment horizontal="left" vertical="center" shrinkToFit="1"/>
      <protection/>
    </xf>
    <xf numFmtId="0" fontId="11" fillId="33" borderId="47" xfId="33" applyFont="1" applyFill="1" applyBorder="1" applyAlignment="1">
      <alignment horizontal="left" vertical="center"/>
      <protection/>
    </xf>
    <xf numFmtId="0" fontId="11" fillId="33" borderId="13" xfId="33" applyFont="1" applyFill="1" applyBorder="1" applyAlignment="1">
      <alignment horizontal="left" vertical="center"/>
      <protection/>
    </xf>
    <xf numFmtId="0" fontId="11" fillId="4" borderId="48" xfId="33" applyFont="1" applyFill="1" applyBorder="1" applyAlignment="1">
      <alignment horizontal="left" vertical="center"/>
      <protection/>
    </xf>
    <xf numFmtId="0" fontId="11" fillId="4" borderId="10" xfId="33" applyFont="1" applyFill="1" applyBorder="1" applyAlignment="1">
      <alignment horizontal="left" vertical="center"/>
      <protection/>
    </xf>
    <xf numFmtId="0" fontId="11" fillId="7" borderId="61" xfId="33" applyFont="1" applyFill="1" applyBorder="1" applyAlignment="1">
      <alignment horizontal="left" vertical="center"/>
      <protection/>
    </xf>
    <xf numFmtId="0" fontId="11" fillId="7" borderId="21" xfId="33" applyFont="1" applyFill="1" applyBorder="1" applyAlignment="1">
      <alignment horizontal="left" vertical="center"/>
      <protection/>
    </xf>
    <xf numFmtId="0" fontId="73" fillId="7" borderId="32" xfId="33" applyFont="1" applyFill="1" applyBorder="1" applyAlignment="1">
      <alignment horizontal="left" vertical="center" shrinkToFit="1"/>
      <protection/>
    </xf>
    <xf numFmtId="0" fontId="72" fillId="7" borderId="27" xfId="33" applyFont="1" applyFill="1" applyBorder="1" applyAlignment="1">
      <alignment horizontal="left" vertical="center" shrinkToFit="1"/>
      <protection/>
    </xf>
    <xf numFmtId="0" fontId="73" fillId="0" borderId="32" xfId="33" applyFont="1" applyFill="1" applyBorder="1" applyAlignment="1">
      <alignment horizontal="left" vertical="center" shrinkToFit="1"/>
      <protection/>
    </xf>
    <xf numFmtId="0" fontId="72" fillId="0" borderId="27" xfId="33" applyFont="1" applyFill="1" applyBorder="1" applyAlignment="1">
      <alignment horizontal="left" vertical="center" shrinkToFit="1"/>
      <protection/>
    </xf>
    <xf numFmtId="0" fontId="11" fillId="0" borderId="51" xfId="33" applyFont="1" applyFill="1" applyBorder="1" applyAlignment="1">
      <alignment horizontal="left" vertical="center" shrinkToFit="1"/>
      <protection/>
    </xf>
    <xf numFmtId="0" fontId="12" fillId="0" borderId="15" xfId="33" applyFont="1" applyFill="1" applyBorder="1" applyAlignment="1">
      <alignment horizontal="left" vertical="center" shrinkToFit="1"/>
      <protection/>
    </xf>
    <xf numFmtId="0" fontId="13" fillId="0" borderId="40" xfId="33" applyFont="1" applyBorder="1" applyAlignment="1">
      <alignment horizontal="center" vertical="center"/>
      <protection/>
    </xf>
    <xf numFmtId="0" fontId="13" fillId="0" borderId="52" xfId="33" applyFont="1" applyBorder="1" applyAlignment="1">
      <alignment horizontal="center" vertical="center"/>
      <protection/>
    </xf>
    <xf numFmtId="0" fontId="13" fillId="0" borderId="41" xfId="33" applyFont="1" applyBorder="1" applyAlignment="1">
      <alignment horizontal="center" vertical="center"/>
      <protection/>
    </xf>
    <xf numFmtId="0" fontId="13" fillId="0" borderId="33" xfId="33" applyFont="1" applyBorder="1" applyAlignment="1">
      <alignment horizontal="center" vertical="center"/>
      <protection/>
    </xf>
    <xf numFmtId="0" fontId="13" fillId="0" borderId="28" xfId="33" applyFont="1" applyBorder="1" applyAlignment="1">
      <alignment horizontal="center" vertical="center"/>
      <protection/>
    </xf>
    <xf numFmtId="0" fontId="13" fillId="0" borderId="34" xfId="33" applyFont="1" applyBorder="1" applyAlignment="1">
      <alignment horizontal="center" vertical="center"/>
      <protection/>
    </xf>
    <xf numFmtId="0" fontId="11" fillId="0" borderId="19" xfId="33" applyFont="1" applyFill="1" applyBorder="1" applyAlignment="1">
      <alignment horizontal="center" vertical="center" shrinkToFit="1"/>
      <protection/>
    </xf>
    <xf numFmtId="0" fontId="11" fillId="0" borderId="42" xfId="33" applyFont="1" applyFill="1" applyBorder="1" applyAlignment="1">
      <alignment horizontal="center" vertical="center" shrinkToFit="1"/>
      <protection/>
    </xf>
    <xf numFmtId="0" fontId="11" fillId="0" borderId="35" xfId="33" applyFont="1" applyFill="1" applyBorder="1" applyAlignment="1">
      <alignment horizontal="center" vertical="center" shrinkToFit="1"/>
      <protection/>
    </xf>
    <xf numFmtId="0" fontId="11" fillId="0" borderId="16" xfId="33" applyFont="1" applyFill="1" applyBorder="1" applyAlignment="1">
      <alignment horizontal="center" vertical="center" shrinkToFit="1"/>
      <protection/>
    </xf>
    <xf numFmtId="0" fontId="10" fillId="0" borderId="0" xfId="33" applyFont="1" applyAlignment="1">
      <alignment horizontal="center" vertical="center"/>
      <protection/>
    </xf>
    <xf numFmtId="0" fontId="8" fillId="0" borderId="0" xfId="33" applyFont="1" applyAlignment="1">
      <alignment horizontal="left" vertical="center"/>
      <protection/>
    </xf>
    <xf numFmtId="0" fontId="29" fillId="0" borderId="0" xfId="33" applyFont="1" applyAlignment="1">
      <alignment horizontal="left" vertical="center"/>
      <protection/>
    </xf>
    <xf numFmtId="0" fontId="32" fillId="0" borderId="0" xfId="33" applyFont="1" applyAlignment="1">
      <alignment horizontal="right" vertical="center" wrapText="1"/>
      <protection/>
    </xf>
    <xf numFmtId="0" fontId="3" fillId="0" borderId="15" xfId="33" applyFont="1" applyBorder="1" applyAlignment="1">
      <alignment horizontal="center" vertical="center"/>
      <protection/>
    </xf>
    <xf numFmtId="0" fontId="12" fillId="0" borderId="28" xfId="33" applyFont="1" applyBorder="1" applyAlignment="1">
      <alignment horizontal="center" vertical="center" shrinkToFit="1"/>
      <protection/>
    </xf>
    <xf numFmtId="0" fontId="12" fillId="0" borderId="34" xfId="33" applyFont="1" applyBorder="1" applyAlignment="1">
      <alignment horizontal="center" vertical="center" shrinkToFit="1"/>
      <protection/>
    </xf>
    <xf numFmtId="0" fontId="11" fillId="33" borderId="32" xfId="33" applyFont="1" applyFill="1" applyBorder="1" applyAlignment="1">
      <alignment horizontal="left" vertical="center" wrapText="1" shrinkToFit="1"/>
      <protection/>
    </xf>
    <xf numFmtId="0" fontId="11" fillId="33" borderId="27" xfId="33" applyFont="1" applyFill="1" applyBorder="1" applyAlignment="1">
      <alignment horizontal="left" vertical="center" shrinkToFit="1"/>
      <protection/>
    </xf>
    <xf numFmtId="0" fontId="11" fillId="4" borderId="32" xfId="33" applyFont="1" applyFill="1" applyBorder="1" applyAlignment="1">
      <alignment horizontal="left" vertical="center" shrinkToFit="1"/>
      <protection/>
    </xf>
    <xf numFmtId="0" fontId="12" fillId="4" borderId="27" xfId="33" applyFont="1" applyFill="1" applyBorder="1" applyAlignment="1">
      <alignment horizontal="left" vertical="center" shrinkToFit="1"/>
      <protection/>
    </xf>
    <xf numFmtId="0" fontId="12" fillId="0" borderId="62" xfId="33" applyFont="1" applyBorder="1" applyAlignment="1">
      <alignment horizontal="center" vertical="center" shrinkToFit="1"/>
      <protection/>
    </xf>
    <xf numFmtId="0" fontId="12" fillId="0" borderId="39" xfId="33" applyFont="1" applyBorder="1" applyAlignment="1">
      <alignment horizontal="center" vertical="center" shrinkToFit="1"/>
      <protection/>
    </xf>
    <xf numFmtId="0" fontId="11" fillId="7" borderId="32" xfId="33" applyFont="1" applyFill="1" applyBorder="1" applyAlignment="1">
      <alignment horizontal="left" vertical="center" shrinkToFit="1"/>
      <protection/>
    </xf>
    <xf numFmtId="0" fontId="11" fillId="7" borderId="27" xfId="33" applyFont="1" applyFill="1" applyBorder="1" applyAlignment="1">
      <alignment horizontal="left" vertical="center" shrinkToFit="1"/>
      <protection/>
    </xf>
    <xf numFmtId="0" fontId="11" fillId="0" borderId="15" xfId="33" applyFont="1" applyFill="1" applyBorder="1" applyAlignment="1">
      <alignment horizontal="left" vertical="center" shrinkToFit="1"/>
      <protection/>
    </xf>
    <xf numFmtId="0" fontId="11" fillId="4" borderId="51" xfId="33" applyFont="1" applyFill="1" applyBorder="1" applyAlignment="1">
      <alignment horizontal="left" vertical="center" shrinkToFit="1"/>
      <protection/>
    </xf>
    <xf numFmtId="0" fontId="11" fillId="4" borderId="15" xfId="33" applyFont="1" applyFill="1" applyBorder="1" applyAlignment="1">
      <alignment horizontal="left" vertical="center" shrinkToFit="1"/>
      <protection/>
    </xf>
    <xf numFmtId="0" fontId="11" fillId="7" borderId="51" xfId="33" applyFont="1" applyFill="1" applyBorder="1" applyAlignment="1">
      <alignment horizontal="left" vertical="center" shrinkToFit="1"/>
      <protection/>
    </xf>
    <xf numFmtId="0" fontId="11" fillId="7" borderId="15" xfId="33" applyFont="1" applyFill="1" applyBorder="1" applyAlignment="1">
      <alignment horizontal="left" vertical="center" shrinkToFit="1"/>
      <protection/>
    </xf>
    <xf numFmtId="0" fontId="11" fillId="4" borderId="27" xfId="33" applyFont="1" applyFill="1" applyBorder="1" applyAlignment="1">
      <alignment horizontal="left" vertical="center" shrinkToFit="1"/>
      <protection/>
    </xf>
    <xf numFmtId="0" fontId="12" fillId="0" borderId="15" xfId="33" applyFont="1" applyBorder="1" applyAlignment="1">
      <alignment horizontal="center" vertical="center" shrinkToFit="1"/>
      <protection/>
    </xf>
    <xf numFmtId="0" fontId="12" fillId="0" borderId="27" xfId="33" applyFont="1" applyBorder="1" applyAlignment="1">
      <alignment horizontal="center" vertical="center" shrinkToFit="1"/>
      <protection/>
    </xf>
    <xf numFmtId="0" fontId="12" fillId="0" borderId="24" xfId="33" applyFont="1" applyBorder="1" applyAlignment="1">
      <alignment horizontal="center" vertical="center" shrinkToFit="1"/>
      <protection/>
    </xf>
    <xf numFmtId="0" fontId="12" fillId="0" borderId="17" xfId="33" applyFont="1" applyBorder="1" applyAlignment="1">
      <alignment horizontal="center" vertical="center" shrinkToFit="1"/>
      <protection/>
    </xf>
    <xf numFmtId="0" fontId="12" fillId="0" borderId="33" xfId="33" applyFont="1" applyBorder="1" applyAlignment="1">
      <alignment horizontal="center" vertical="center" shrinkToFit="1"/>
      <protection/>
    </xf>
    <xf numFmtId="0" fontId="11" fillId="33" borderId="32" xfId="33" applyFont="1" applyFill="1" applyBorder="1" applyAlignment="1">
      <alignment horizontal="left" vertical="center" shrinkToFit="1"/>
      <protection/>
    </xf>
    <xf numFmtId="0" fontId="12" fillId="0" borderId="37" xfId="33" applyFont="1" applyBorder="1" applyAlignment="1">
      <alignment horizontal="center" vertical="center" shrinkToFit="1"/>
      <protection/>
    </xf>
    <xf numFmtId="0" fontId="11" fillId="4" borderId="63" xfId="33" applyFont="1" applyFill="1" applyBorder="1" applyAlignment="1">
      <alignment horizontal="left" vertical="center" shrinkToFit="1"/>
      <protection/>
    </xf>
    <xf numFmtId="0" fontId="11" fillId="4" borderId="30" xfId="33" applyFont="1" applyFill="1" applyBorder="1" applyAlignment="1">
      <alignment horizontal="left" vertical="center" shrinkToFit="1"/>
      <protection/>
    </xf>
    <xf numFmtId="0" fontId="11" fillId="0" borderId="32" xfId="33" applyFont="1" applyBorder="1" applyAlignment="1">
      <alignment horizontal="left" vertical="center" shrinkToFit="1"/>
      <protection/>
    </xf>
    <xf numFmtId="0" fontId="11" fillId="0" borderId="27" xfId="33" applyFont="1" applyBorder="1" applyAlignment="1">
      <alignment horizontal="left" vertical="center" shrinkToFit="1"/>
      <protection/>
    </xf>
    <xf numFmtId="0" fontId="3" fillId="0" borderId="44" xfId="33" applyFont="1" applyBorder="1" applyAlignment="1">
      <alignment horizontal="center" vertical="center" wrapText="1"/>
      <protection/>
    </xf>
    <xf numFmtId="0" fontId="3" fillId="0" borderId="50" xfId="33" applyFont="1" applyBorder="1" applyAlignment="1">
      <alignment horizontal="center" vertical="center" wrapText="1"/>
      <protection/>
    </xf>
    <xf numFmtId="0" fontId="3" fillId="0" borderId="31" xfId="33" applyFont="1" applyBorder="1" applyAlignment="1">
      <alignment horizontal="center" vertical="center"/>
      <protection/>
    </xf>
    <xf numFmtId="0" fontId="3" fillId="0" borderId="11" xfId="33" applyFont="1" applyBorder="1" applyAlignment="1">
      <alignment horizontal="center" vertical="center"/>
      <protection/>
    </xf>
    <xf numFmtId="0" fontId="13" fillId="0" borderId="11" xfId="33" applyFont="1" applyBorder="1" applyAlignment="1">
      <alignment horizontal="center" vertical="center"/>
      <protection/>
    </xf>
    <xf numFmtId="0" fontId="11" fillId="34" borderId="32" xfId="33" applyFont="1" applyFill="1" applyBorder="1" applyAlignment="1">
      <alignment horizontal="left" vertical="center" shrinkToFit="1"/>
      <protection/>
    </xf>
    <xf numFmtId="0" fontId="11" fillId="34" borderId="27" xfId="33" applyFont="1" applyFill="1" applyBorder="1" applyAlignment="1">
      <alignment horizontal="left" vertical="center" shrinkToFit="1"/>
      <protection/>
    </xf>
    <xf numFmtId="0" fontId="3" fillId="0" borderId="48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horizontal="center" vertical="center"/>
      <protection/>
    </xf>
    <xf numFmtId="0" fontId="13" fillId="0" borderId="10" xfId="33" applyFont="1" applyBorder="1" applyAlignment="1">
      <alignment horizontal="center" vertical="center"/>
      <protection/>
    </xf>
    <xf numFmtId="0" fontId="5" fillId="0" borderId="44" xfId="33" applyFont="1" applyBorder="1" applyAlignment="1">
      <alignment horizontal="center" vertical="center"/>
      <protection/>
    </xf>
    <xf numFmtId="0" fontId="5" fillId="0" borderId="45" xfId="33" applyFont="1" applyBorder="1" applyAlignment="1">
      <alignment horizontal="center" vertical="center"/>
      <protection/>
    </xf>
    <xf numFmtId="0" fontId="17" fillId="0" borderId="40" xfId="33" applyFont="1" applyBorder="1" applyAlignment="1">
      <alignment horizontal="center" vertical="center"/>
      <protection/>
    </xf>
    <xf numFmtId="0" fontId="17" fillId="0" borderId="41" xfId="33" applyFont="1" applyBorder="1" applyAlignment="1">
      <alignment horizontal="center" vertical="center"/>
      <protection/>
    </xf>
    <xf numFmtId="0" fontId="5" fillId="0" borderId="13" xfId="33" applyFont="1" applyBorder="1" applyAlignment="1">
      <alignment horizontal="center" vertical="center"/>
      <protection/>
    </xf>
    <xf numFmtId="0" fontId="5" fillId="0" borderId="36" xfId="33" applyFont="1" applyBorder="1" applyAlignment="1">
      <alignment horizontal="center" vertical="center"/>
      <protection/>
    </xf>
    <xf numFmtId="0" fontId="5" fillId="0" borderId="64" xfId="33" applyFont="1" applyBorder="1" applyAlignment="1">
      <alignment horizontal="center" vertical="center"/>
      <protection/>
    </xf>
    <xf numFmtId="0" fontId="5" fillId="0" borderId="65" xfId="33" applyFont="1" applyBorder="1" applyAlignment="1">
      <alignment horizontal="center" vertical="center"/>
      <protection/>
    </xf>
    <xf numFmtId="0" fontId="5" fillId="0" borderId="38" xfId="33" applyFont="1" applyBorder="1" applyAlignment="1">
      <alignment horizontal="center" vertical="center"/>
      <protection/>
    </xf>
    <xf numFmtId="0" fontId="5" fillId="0" borderId="56" xfId="33" applyFont="1" applyBorder="1" applyAlignment="1">
      <alignment horizontal="center" vertical="center"/>
      <protection/>
    </xf>
    <xf numFmtId="0" fontId="5" fillId="0" borderId="66" xfId="33" applyFont="1" applyBorder="1" applyAlignment="1">
      <alignment horizontal="center" vertical="center"/>
      <protection/>
    </xf>
    <xf numFmtId="0" fontId="5" fillId="0" borderId="13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center"/>
      <protection/>
    </xf>
    <xf numFmtId="0" fontId="12" fillId="0" borderId="35" xfId="33" applyFont="1" applyBorder="1" applyAlignment="1">
      <alignment horizontal="center" vertical="center" shrinkToFit="1"/>
      <protection/>
    </xf>
    <xf numFmtId="0" fontId="12" fillId="0" borderId="43" xfId="33" applyFont="1" applyBorder="1" applyAlignment="1">
      <alignment horizontal="center" vertical="center" shrinkToFit="1"/>
      <protection/>
    </xf>
    <xf numFmtId="0" fontId="7" fillId="0" borderId="0" xfId="33" applyFont="1" applyAlignment="1">
      <alignment vertical="center" wrapText="1"/>
      <protection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7" fillId="0" borderId="23" xfId="33" applyFont="1" applyBorder="1" applyAlignment="1">
      <alignment horizontal="center" vertical="center"/>
      <protection/>
    </xf>
    <xf numFmtId="0" fontId="17" fillId="0" borderId="35" xfId="33" applyFont="1" applyBorder="1" applyAlignment="1">
      <alignment horizontal="center" vertical="center"/>
      <protection/>
    </xf>
    <xf numFmtId="0" fontId="17" fillId="0" borderId="67" xfId="33" applyFont="1" applyBorder="1" applyAlignment="1">
      <alignment horizontal="center" vertical="center"/>
      <protection/>
    </xf>
    <xf numFmtId="0" fontId="17" fillId="0" borderId="68" xfId="33" applyFont="1" applyBorder="1" applyAlignment="1">
      <alignment horizontal="center" vertical="center"/>
      <protection/>
    </xf>
    <xf numFmtId="0" fontId="5" fillId="0" borderId="37" xfId="33" applyFont="1" applyBorder="1" applyAlignment="1">
      <alignment horizontal="center" vertical="center"/>
      <protection/>
    </xf>
    <xf numFmtId="0" fontId="5" fillId="0" borderId="39" xfId="33" applyFont="1" applyBorder="1" applyAlignment="1">
      <alignment horizontal="center" vertical="center"/>
      <protection/>
    </xf>
    <xf numFmtId="0" fontId="5" fillId="0" borderId="25" xfId="33" applyFont="1" applyBorder="1" applyAlignment="1">
      <alignment horizontal="center" vertical="center"/>
      <protection/>
    </xf>
    <xf numFmtId="0" fontId="5" fillId="0" borderId="46" xfId="33" applyFont="1" applyBorder="1" applyAlignment="1">
      <alignment horizontal="center" vertical="center"/>
      <protection/>
    </xf>
    <xf numFmtId="0" fontId="22" fillId="0" borderId="67" xfId="33" applyFont="1" applyBorder="1" applyAlignment="1">
      <alignment horizontal="center" vertical="center"/>
      <protection/>
    </xf>
    <xf numFmtId="0" fontId="22" fillId="0" borderId="68" xfId="33" applyFont="1" applyBorder="1" applyAlignment="1">
      <alignment horizontal="center" vertical="center"/>
      <protection/>
    </xf>
    <xf numFmtId="0" fontId="17" fillId="0" borderId="11" xfId="33" applyFont="1" applyBorder="1" applyAlignment="1">
      <alignment horizontal="center" vertical="center"/>
      <protection/>
    </xf>
    <xf numFmtId="0" fontId="14" fillId="0" borderId="11" xfId="33" applyFont="1" applyBorder="1" applyAlignment="1">
      <alignment horizontal="center" vertical="center"/>
      <protection/>
    </xf>
    <xf numFmtId="0" fontId="73" fillId="0" borderId="10" xfId="33" applyFont="1" applyFill="1" applyBorder="1" applyAlignment="1">
      <alignment horizontal="center" vertical="center" shrinkToFit="1"/>
      <protection/>
    </xf>
    <xf numFmtId="0" fontId="3" fillId="0" borderId="55" xfId="33" applyFont="1" applyBorder="1" applyAlignment="1">
      <alignment horizontal="center" vertical="center" wrapText="1"/>
      <protection/>
    </xf>
    <xf numFmtId="0" fontId="3" fillId="0" borderId="14" xfId="33" applyFont="1" applyBorder="1" applyAlignment="1">
      <alignment horizontal="center" vertical="center" wrapText="1"/>
      <protection/>
    </xf>
    <xf numFmtId="0" fontId="11" fillId="0" borderId="49" xfId="33" applyFont="1" applyFill="1" applyBorder="1" applyAlignment="1">
      <alignment horizontal="left" vertical="center" shrinkToFit="1"/>
      <protection/>
    </xf>
    <xf numFmtId="0" fontId="73" fillId="0" borderId="27" xfId="33" applyFont="1" applyFill="1" applyBorder="1" applyAlignment="1">
      <alignment horizontal="left" vertical="center" shrinkToFit="1"/>
      <protection/>
    </xf>
    <xf numFmtId="0" fontId="12" fillId="0" borderId="65" xfId="33" applyFont="1" applyBorder="1" applyAlignment="1">
      <alignment horizontal="center" vertical="center" shrinkToFit="1"/>
      <protection/>
    </xf>
    <xf numFmtId="0" fontId="12" fillId="0" borderId="69" xfId="33" applyFont="1" applyBorder="1" applyAlignment="1">
      <alignment horizontal="center" vertical="center" shrinkToFit="1"/>
      <protection/>
    </xf>
    <xf numFmtId="0" fontId="12" fillId="0" borderId="66" xfId="33" applyFont="1" applyBorder="1" applyAlignment="1">
      <alignment horizontal="center" vertical="center" shrinkToFit="1"/>
      <protection/>
    </xf>
    <xf numFmtId="0" fontId="12" fillId="0" borderId="40" xfId="33" applyFont="1" applyBorder="1" applyAlignment="1">
      <alignment horizontal="center" vertical="center" shrinkToFit="1"/>
      <protection/>
    </xf>
    <xf numFmtId="0" fontId="12" fillId="0" borderId="52" xfId="33" applyFont="1" applyBorder="1" applyAlignment="1">
      <alignment horizontal="center" vertical="center" shrinkToFit="1"/>
      <protection/>
    </xf>
    <xf numFmtId="0" fontId="12" fillId="0" borderId="41" xfId="33" applyFont="1" applyBorder="1" applyAlignment="1">
      <alignment horizontal="center" vertical="center" shrinkToFit="1"/>
      <protection/>
    </xf>
    <xf numFmtId="0" fontId="73" fillId="7" borderId="27" xfId="33" applyFont="1" applyFill="1" applyBorder="1" applyAlignment="1">
      <alignment horizontal="left" vertical="center" shrinkToFit="1"/>
      <protection/>
    </xf>
    <xf numFmtId="0" fontId="6" fillId="0" borderId="36" xfId="33" applyFont="1" applyBorder="1" applyAlignment="1">
      <alignment horizontal="center" vertical="center" wrapText="1"/>
      <protection/>
    </xf>
    <xf numFmtId="0" fontId="6" fillId="0" borderId="38" xfId="33" applyFont="1" applyBorder="1" applyAlignment="1">
      <alignment horizontal="center" vertical="center" wrapText="1"/>
      <protection/>
    </xf>
    <xf numFmtId="0" fontId="23" fillId="7" borderId="32" xfId="33" applyFont="1" applyFill="1" applyBorder="1" applyAlignment="1">
      <alignment horizontal="left" vertical="center" shrinkToFit="1"/>
      <protection/>
    </xf>
    <xf numFmtId="0" fontId="23" fillId="7" borderId="27" xfId="33" applyFont="1" applyFill="1" applyBorder="1" applyAlignment="1">
      <alignment horizontal="left" vertical="center" shrinkToFit="1"/>
      <protection/>
    </xf>
    <xf numFmtId="0" fontId="22" fillId="0" borderId="33" xfId="33" applyFont="1" applyBorder="1" applyAlignment="1">
      <alignment horizontal="center" vertical="center" shrinkToFit="1"/>
      <protection/>
    </xf>
    <xf numFmtId="0" fontId="22" fillId="0" borderId="28" xfId="33" applyFont="1" applyBorder="1" applyAlignment="1">
      <alignment horizontal="center" vertical="center" shrinkToFit="1"/>
      <protection/>
    </xf>
    <xf numFmtId="0" fontId="22" fillId="0" borderId="34" xfId="33" applyFont="1" applyBorder="1" applyAlignment="1">
      <alignment horizontal="center" vertical="center" shrinkToFit="1"/>
      <protection/>
    </xf>
    <xf numFmtId="0" fontId="23" fillId="0" borderId="63" xfId="33" applyFont="1" applyFill="1" applyBorder="1" applyAlignment="1">
      <alignment horizontal="left" vertical="center" shrinkToFit="1"/>
      <protection/>
    </xf>
    <xf numFmtId="0" fontId="23" fillId="0" borderId="30" xfId="33" applyFont="1" applyFill="1" applyBorder="1" applyAlignment="1">
      <alignment horizontal="left" vertical="center" shrinkToFit="1"/>
      <protection/>
    </xf>
    <xf numFmtId="0" fontId="23" fillId="33" borderId="32" xfId="33" applyFont="1" applyFill="1" applyBorder="1" applyAlignment="1">
      <alignment horizontal="left" vertical="center" shrinkToFit="1"/>
      <protection/>
    </xf>
    <xf numFmtId="0" fontId="23" fillId="33" borderId="27" xfId="33" applyFont="1" applyFill="1" applyBorder="1" applyAlignment="1">
      <alignment horizontal="left" vertical="center" shrinkToFit="1"/>
      <protection/>
    </xf>
    <xf numFmtId="0" fontId="23" fillId="7" borderId="51" xfId="33" applyFont="1" applyFill="1" applyBorder="1" applyAlignment="1">
      <alignment horizontal="left" vertical="center" shrinkToFit="1"/>
      <protection/>
    </xf>
    <xf numFmtId="0" fontId="23" fillId="7" borderId="15" xfId="33" applyFont="1" applyFill="1" applyBorder="1" applyAlignment="1">
      <alignment horizontal="left" vertical="center" shrinkToFit="1"/>
      <protection/>
    </xf>
    <xf numFmtId="0" fontId="30" fillId="0" borderId="32" xfId="33" applyFont="1" applyFill="1" applyBorder="1" applyAlignment="1">
      <alignment horizontal="left" vertical="center" shrinkToFit="1"/>
      <protection/>
    </xf>
    <xf numFmtId="0" fontId="30" fillId="0" borderId="27" xfId="33" applyFont="1" applyFill="1" applyBorder="1" applyAlignment="1">
      <alignment horizontal="left" vertical="center" shrinkToFit="1"/>
      <protection/>
    </xf>
    <xf numFmtId="0" fontId="23" fillId="0" borderId="31" xfId="33" applyFont="1" applyFill="1" applyBorder="1" applyAlignment="1">
      <alignment horizontal="center" vertical="center" shrinkToFit="1"/>
      <protection/>
    </xf>
    <xf numFmtId="0" fontId="23" fillId="0" borderId="11" xfId="33" applyFont="1" applyFill="1" applyBorder="1" applyAlignment="1">
      <alignment horizontal="center" vertical="center" shrinkToFit="1"/>
      <protection/>
    </xf>
    <xf numFmtId="0" fontId="6" fillId="0" borderId="54" xfId="33" applyFont="1" applyBorder="1" applyAlignment="1">
      <alignment horizontal="center" vertical="center" wrapText="1"/>
      <protection/>
    </xf>
    <xf numFmtId="0" fontId="6" fillId="0" borderId="55" xfId="33" applyFont="1" applyBorder="1" applyAlignment="1">
      <alignment horizontal="center" vertical="center"/>
      <protection/>
    </xf>
    <xf numFmtId="0" fontId="6" fillId="0" borderId="14" xfId="33" applyFont="1" applyBorder="1" applyAlignment="1">
      <alignment horizontal="center" vertical="center"/>
      <protection/>
    </xf>
    <xf numFmtId="0" fontId="77" fillId="0" borderId="15" xfId="0" applyFont="1" applyFill="1" applyBorder="1" applyAlignment="1">
      <alignment horizontal="left" vertical="center" shrinkToFit="1"/>
    </xf>
    <xf numFmtId="0" fontId="23" fillId="0" borderId="48" xfId="33" applyFont="1" applyFill="1" applyBorder="1">
      <alignment vertical="center"/>
      <protection/>
    </xf>
    <xf numFmtId="0" fontId="23" fillId="0" borderId="10" xfId="33" applyFont="1" applyFill="1" applyBorder="1">
      <alignment vertical="center"/>
      <protection/>
    </xf>
    <xf numFmtId="0" fontId="23" fillId="0" borderId="31" xfId="33" applyFont="1" applyFill="1" applyBorder="1" applyAlignment="1">
      <alignment horizontal="center" vertical="center"/>
      <protection/>
    </xf>
    <xf numFmtId="0" fontId="23" fillId="0" borderId="11" xfId="33" applyFont="1" applyFill="1" applyBorder="1" applyAlignment="1">
      <alignment horizontal="center" vertical="center"/>
      <protection/>
    </xf>
    <xf numFmtId="0" fontId="22" fillId="0" borderId="37" xfId="33" applyFont="1" applyFill="1" applyBorder="1" applyAlignment="1">
      <alignment horizontal="center" vertical="center" shrinkToFit="1"/>
      <protection/>
    </xf>
    <xf numFmtId="0" fontId="22" fillId="0" borderId="62" xfId="33" applyFont="1" applyFill="1" applyBorder="1" applyAlignment="1">
      <alignment horizontal="center" vertical="center" shrinkToFit="1"/>
      <protection/>
    </xf>
    <xf numFmtId="0" fontId="22" fillId="0" borderId="39" xfId="33" applyFont="1" applyFill="1" applyBorder="1" applyAlignment="1">
      <alignment horizontal="center" vertical="center" shrinkToFit="1"/>
      <protection/>
    </xf>
    <xf numFmtId="0" fontId="6" fillId="0" borderId="58" xfId="33" applyFont="1" applyBorder="1" applyAlignment="1">
      <alignment horizontal="center" vertical="center" wrapText="1"/>
      <protection/>
    </xf>
    <xf numFmtId="0" fontId="6" fillId="0" borderId="59" xfId="33" applyFont="1" applyBorder="1" applyAlignment="1">
      <alignment horizontal="center" vertical="center"/>
      <protection/>
    </xf>
    <xf numFmtId="0" fontId="6" fillId="0" borderId="60" xfId="33" applyFont="1" applyBorder="1" applyAlignment="1">
      <alignment horizontal="center" vertical="center"/>
      <protection/>
    </xf>
    <xf numFmtId="0" fontId="23" fillId="33" borderId="47" xfId="33" applyFont="1" applyFill="1" applyBorder="1" applyAlignment="1">
      <alignment horizontal="left" vertical="center"/>
      <protection/>
    </xf>
    <xf numFmtId="0" fontId="23" fillId="33" borderId="13" xfId="33" applyFont="1" applyFill="1" applyBorder="1" applyAlignment="1">
      <alignment horizontal="left" vertical="center"/>
      <protection/>
    </xf>
    <xf numFmtId="0" fontId="23" fillId="4" borderId="47" xfId="33" applyFont="1" applyFill="1" applyBorder="1" applyAlignment="1">
      <alignment horizontal="left" vertical="center"/>
      <protection/>
    </xf>
    <xf numFmtId="0" fontId="23" fillId="4" borderId="13" xfId="33" applyFont="1" applyFill="1" applyBorder="1" applyAlignment="1">
      <alignment horizontal="left" vertical="center"/>
      <protection/>
    </xf>
    <xf numFmtId="0" fontId="23" fillId="0" borderId="47" xfId="33" applyFont="1" applyFill="1" applyBorder="1" applyAlignment="1">
      <alignment horizontal="left" vertical="center"/>
      <protection/>
    </xf>
    <xf numFmtId="0" fontId="23" fillId="0" borderId="13" xfId="33" applyFont="1" applyFill="1" applyBorder="1" applyAlignment="1">
      <alignment horizontal="left" vertical="center"/>
      <protection/>
    </xf>
    <xf numFmtId="0" fontId="23" fillId="7" borderId="47" xfId="33" applyFont="1" applyFill="1" applyBorder="1" applyAlignment="1">
      <alignment horizontal="left" vertical="center"/>
      <protection/>
    </xf>
    <xf numFmtId="0" fontId="23" fillId="7" borderId="13" xfId="33" applyFont="1" applyFill="1" applyBorder="1" applyAlignment="1">
      <alignment horizontal="left" vertical="center"/>
      <protection/>
    </xf>
    <xf numFmtId="0" fontId="14" fillId="0" borderId="42" xfId="33" applyFont="1" applyBorder="1" applyAlignment="1">
      <alignment horizontal="center" vertical="center"/>
      <protection/>
    </xf>
    <xf numFmtId="0" fontId="14" fillId="0" borderId="16" xfId="33" applyFont="1" applyBorder="1" applyAlignment="1">
      <alignment horizontal="center" vertical="center"/>
      <protection/>
    </xf>
    <xf numFmtId="0" fontId="14" fillId="0" borderId="40" xfId="33" applyFont="1" applyFill="1" applyBorder="1" applyAlignment="1">
      <alignment horizontal="center" vertical="center"/>
      <protection/>
    </xf>
    <xf numFmtId="0" fontId="14" fillId="0" borderId="52" xfId="33" applyFont="1" applyFill="1" applyBorder="1" applyAlignment="1">
      <alignment horizontal="center" vertical="center"/>
      <protection/>
    </xf>
    <xf numFmtId="0" fontId="14" fillId="0" borderId="41" xfId="33" applyFont="1" applyFill="1" applyBorder="1" applyAlignment="1">
      <alignment horizontal="center" vertical="center"/>
      <protection/>
    </xf>
    <xf numFmtId="0" fontId="14" fillId="0" borderId="33" xfId="33" applyFont="1" applyBorder="1" applyAlignment="1">
      <alignment horizontal="center" vertical="center"/>
      <protection/>
    </xf>
    <xf numFmtId="0" fontId="14" fillId="0" borderId="28" xfId="33" applyFont="1" applyBorder="1" applyAlignment="1">
      <alignment horizontal="center" vertical="center"/>
      <protection/>
    </xf>
    <xf numFmtId="0" fontId="14" fillId="0" borderId="34" xfId="33" applyFont="1" applyBorder="1" applyAlignment="1">
      <alignment horizontal="center" vertical="center"/>
      <protection/>
    </xf>
    <xf numFmtId="0" fontId="35" fillId="0" borderId="56" xfId="33" applyFont="1" applyBorder="1" applyAlignment="1">
      <alignment horizontal="right" vertical="center" wrapText="1"/>
      <protection/>
    </xf>
    <xf numFmtId="0" fontId="6" fillId="0" borderId="44" xfId="33" applyFont="1" applyBorder="1" applyAlignment="1">
      <alignment horizontal="center" vertical="center" textRotation="255"/>
      <protection/>
    </xf>
    <xf numFmtId="0" fontId="6" fillId="0" borderId="45" xfId="33" applyFont="1" applyBorder="1" applyAlignment="1">
      <alignment horizontal="center" vertical="center" textRotation="255"/>
      <protection/>
    </xf>
    <xf numFmtId="0" fontId="13" fillId="0" borderId="51" xfId="33" applyFont="1" applyBorder="1" applyAlignment="1">
      <alignment horizontal="center" vertical="center"/>
      <protection/>
    </xf>
    <xf numFmtId="0" fontId="14" fillId="0" borderId="46" xfId="33" applyFont="1" applyBorder="1" applyAlignment="1">
      <alignment horizontal="center" vertical="center"/>
      <protection/>
    </xf>
    <xf numFmtId="0" fontId="14" fillId="0" borderId="57" xfId="33" applyFont="1" applyBorder="1" applyAlignment="1">
      <alignment horizontal="center" vertical="center"/>
      <protection/>
    </xf>
    <xf numFmtId="0" fontId="14" fillId="0" borderId="51" xfId="33" applyFont="1" applyBorder="1" applyAlignment="1">
      <alignment horizontal="center" vertical="center"/>
      <protection/>
    </xf>
    <xf numFmtId="0" fontId="3" fillId="0" borderId="46" xfId="33" applyFont="1" applyBorder="1" applyAlignment="1">
      <alignment horizontal="center" vertical="center"/>
      <protection/>
    </xf>
    <xf numFmtId="0" fontId="3" fillId="0" borderId="57" xfId="33" applyFont="1" applyBorder="1" applyAlignment="1">
      <alignment horizontal="center" vertical="center"/>
      <protection/>
    </xf>
    <xf numFmtId="0" fontId="6" fillId="0" borderId="15" xfId="33" applyFont="1" applyBorder="1" applyAlignment="1">
      <alignment horizontal="center" vertical="center"/>
      <protection/>
    </xf>
    <xf numFmtId="0" fontId="3" fillId="0" borderId="24" xfId="33" applyFont="1" applyBorder="1" applyAlignment="1">
      <alignment horizontal="center" vertical="center"/>
      <protection/>
    </xf>
    <xf numFmtId="0" fontId="23" fillId="33" borderId="51" xfId="33" applyFont="1" applyFill="1" applyBorder="1" applyAlignment="1">
      <alignment horizontal="left" vertical="center" shrinkToFit="1"/>
      <protection/>
    </xf>
    <xf numFmtId="0" fontId="23" fillId="33" borderId="15" xfId="33" applyFont="1" applyFill="1" applyBorder="1" applyAlignment="1">
      <alignment horizontal="left" vertical="center" shrinkToFit="1"/>
      <protection/>
    </xf>
    <xf numFmtId="0" fontId="23" fillId="4" borderId="51" xfId="33" applyFont="1" applyFill="1" applyBorder="1" applyAlignment="1">
      <alignment horizontal="left" vertical="center" shrinkToFit="1"/>
      <protection/>
    </xf>
    <xf numFmtId="0" fontId="23" fillId="4" borderId="15" xfId="33" applyFont="1" applyFill="1" applyBorder="1" applyAlignment="1">
      <alignment horizontal="left" vertical="center" shrinkToFit="1"/>
      <protection/>
    </xf>
    <xf numFmtId="0" fontId="6" fillId="0" borderId="44" xfId="33" applyFont="1" applyBorder="1" applyAlignment="1">
      <alignment horizontal="center" vertical="center" wrapText="1"/>
      <protection/>
    </xf>
    <xf numFmtId="0" fontId="6" fillId="0" borderId="50" xfId="33" applyFont="1" applyBorder="1" applyAlignment="1">
      <alignment horizontal="center" vertical="center" wrapText="1"/>
      <protection/>
    </xf>
    <xf numFmtId="0" fontId="23" fillId="4" borderId="32" xfId="33" applyFont="1" applyFill="1" applyBorder="1" applyAlignment="1">
      <alignment vertical="center" shrinkToFit="1"/>
      <protection/>
    </xf>
    <xf numFmtId="0" fontId="23" fillId="4" borderId="27" xfId="33" applyFont="1" applyFill="1" applyBorder="1" applyAlignment="1">
      <alignment vertical="center" shrinkToFit="1"/>
      <protection/>
    </xf>
    <xf numFmtId="0" fontId="22" fillId="0" borderId="24" xfId="33" applyFont="1" applyBorder="1" applyAlignment="1">
      <alignment horizontal="center" vertical="center" shrinkToFit="1"/>
      <protection/>
    </xf>
    <xf numFmtId="0" fontId="22" fillId="0" borderId="17" xfId="33" applyFont="1" applyBorder="1" applyAlignment="1">
      <alignment horizontal="center" vertical="center" shrinkToFit="1"/>
      <protection/>
    </xf>
    <xf numFmtId="0" fontId="6" fillId="0" borderId="31" xfId="33" applyFont="1" applyBorder="1" applyAlignment="1">
      <alignment horizontal="center" vertical="center"/>
      <protection/>
    </xf>
    <xf numFmtId="0" fontId="6" fillId="0" borderId="11" xfId="33" applyFont="1" applyBorder="1" applyAlignment="1">
      <alignment horizontal="center" vertical="center"/>
      <protection/>
    </xf>
    <xf numFmtId="0" fontId="22" fillId="0" borderId="15" xfId="33" applyFont="1" applyFill="1" applyBorder="1" applyAlignment="1">
      <alignment horizontal="center" vertical="center" shrinkToFit="1"/>
      <protection/>
    </xf>
    <xf numFmtId="0" fontId="22" fillId="0" borderId="27" xfId="33" applyFont="1" applyFill="1" applyBorder="1" applyAlignment="1">
      <alignment horizontal="center" vertical="center" shrinkToFit="1"/>
      <protection/>
    </xf>
    <xf numFmtId="0" fontId="23" fillId="0" borderId="48" xfId="33" applyFont="1" applyFill="1" applyBorder="1" applyAlignment="1">
      <alignment horizontal="center" vertical="center"/>
      <protection/>
    </xf>
    <xf numFmtId="0" fontId="23" fillId="0" borderId="10" xfId="33" applyFont="1" applyFill="1" applyBorder="1" applyAlignment="1">
      <alignment horizontal="center" vertical="center"/>
      <protection/>
    </xf>
    <xf numFmtId="0" fontId="22" fillId="0" borderId="10" xfId="33" applyFont="1" applyFill="1" applyBorder="1" applyAlignment="1">
      <alignment horizontal="center" vertical="center"/>
      <protection/>
    </xf>
    <xf numFmtId="0" fontId="22" fillId="0" borderId="35" xfId="33" applyFont="1" applyBorder="1" applyAlignment="1">
      <alignment horizontal="center" vertical="center" shrinkToFit="1"/>
      <protection/>
    </xf>
    <xf numFmtId="0" fontId="22" fillId="0" borderId="43" xfId="33" applyFont="1" applyBorder="1" applyAlignment="1">
      <alignment horizontal="center" vertical="center" shrinkToFit="1"/>
      <protection/>
    </xf>
    <xf numFmtId="0" fontId="6" fillId="0" borderId="37" xfId="33" applyFont="1" applyBorder="1" applyAlignment="1">
      <alignment horizontal="center" vertical="center" wrapText="1"/>
      <protection/>
    </xf>
    <xf numFmtId="0" fontId="6" fillId="0" borderId="39" xfId="33" applyFont="1" applyBorder="1" applyAlignment="1">
      <alignment horizontal="center" vertical="center" wrapText="1"/>
      <protection/>
    </xf>
    <xf numFmtId="0" fontId="6" fillId="0" borderId="13" xfId="33" applyFont="1" applyBorder="1" applyAlignment="1">
      <alignment horizontal="center" vertical="center"/>
      <protection/>
    </xf>
    <xf numFmtId="0" fontId="6" fillId="0" borderId="36" xfId="33" applyFont="1" applyBorder="1" applyAlignment="1">
      <alignment horizontal="center" vertical="center"/>
      <protection/>
    </xf>
    <xf numFmtId="0" fontId="6" fillId="0" borderId="37" xfId="33" applyFont="1" applyBorder="1" applyAlignment="1">
      <alignment horizontal="center" vertical="center"/>
      <protection/>
    </xf>
    <xf numFmtId="0" fontId="6" fillId="0" borderId="38" xfId="33" applyFont="1" applyBorder="1" applyAlignment="1">
      <alignment horizontal="center" vertical="center"/>
      <protection/>
    </xf>
    <xf numFmtId="0" fontId="6" fillId="0" borderId="39" xfId="33" applyFont="1" applyBorder="1" applyAlignment="1">
      <alignment horizontal="center" vertical="center"/>
      <protection/>
    </xf>
    <xf numFmtId="0" fontId="6" fillId="0" borderId="44" xfId="33" applyFont="1" applyBorder="1" applyAlignment="1">
      <alignment horizontal="center" vertical="center"/>
      <protection/>
    </xf>
    <xf numFmtId="0" fontId="6" fillId="0" borderId="45" xfId="33" applyFont="1" applyBorder="1" applyAlignment="1">
      <alignment horizontal="center" vertical="center"/>
      <protection/>
    </xf>
    <xf numFmtId="0" fontId="14" fillId="0" borderId="37" xfId="33" applyFont="1" applyBorder="1" applyAlignment="1">
      <alignment horizontal="center" vertical="center" wrapText="1"/>
      <protection/>
    </xf>
    <xf numFmtId="0" fontId="14" fillId="0" borderId="39" xfId="33" applyFont="1" applyBorder="1" applyAlignment="1">
      <alignment horizontal="center" vertical="center" wrapText="1"/>
      <protection/>
    </xf>
    <xf numFmtId="0" fontId="22" fillId="0" borderId="33" xfId="33" applyFont="1" applyBorder="1" applyAlignment="1">
      <alignment horizontal="center" vertical="center"/>
      <protection/>
    </xf>
    <xf numFmtId="0" fontId="22" fillId="0" borderId="34" xfId="33" applyFont="1" applyBorder="1" applyAlignment="1">
      <alignment horizontal="center" vertical="center"/>
      <protection/>
    </xf>
    <xf numFmtId="0" fontId="14" fillId="0" borderId="23" xfId="33" applyFont="1" applyBorder="1" applyAlignment="1">
      <alignment horizontal="center" vertical="center"/>
      <protection/>
    </xf>
    <xf numFmtId="0" fontId="14" fillId="0" borderId="35" xfId="33" applyFont="1" applyBorder="1" applyAlignment="1">
      <alignment horizontal="center" vertical="center"/>
      <protection/>
    </xf>
    <xf numFmtId="0" fontId="6" fillId="0" borderId="25" xfId="33" applyFont="1" applyBorder="1" applyAlignment="1">
      <alignment horizontal="center" vertical="center"/>
      <protection/>
    </xf>
    <xf numFmtId="0" fontId="6" fillId="0" borderId="46" xfId="33" applyFont="1" applyBorder="1" applyAlignment="1">
      <alignment horizontal="center" vertical="center"/>
      <protection/>
    </xf>
    <xf numFmtId="0" fontId="14" fillId="0" borderId="36" xfId="33" applyFont="1" applyBorder="1" applyAlignment="1">
      <alignment horizontal="center" vertical="center" wrapText="1"/>
      <protection/>
    </xf>
    <xf numFmtId="0" fontId="14" fillId="0" borderId="38" xfId="33" applyFont="1" applyBorder="1" applyAlignment="1">
      <alignment horizontal="center" vertical="center" wrapText="1"/>
      <protection/>
    </xf>
    <xf numFmtId="0" fontId="6" fillId="0" borderId="13" xfId="33" applyFont="1" applyBorder="1" applyAlignment="1">
      <alignment horizontal="center" vertical="center" wrapText="1"/>
      <protection/>
    </xf>
    <xf numFmtId="0" fontId="0" fillId="0" borderId="5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4" fillId="0" borderId="32" xfId="33" applyFont="1" applyFill="1" applyBorder="1" applyAlignment="1">
      <alignment horizontal="left" vertical="center" shrinkToFit="1"/>
      <protection/>
    </xf>
    <xf numFmtId="0" fontId="74" fillId="0" borderId="27" xfId="33" applyFont="1" applyFill="1" applyBorder="1" applyAlignment="1">
      <alignment horizontal="left" vertical="center" shrinkToFit="1"/>
      <protection/>
    </xf>
    <xf numFmtId="0" fontId="22" fillId="0" borderId="28" xfId="33" applyFont="1" applyFill="1" applyBorder="1" applyAlignment="1">
      <alignment horizontal="center" vertical="center"/>
      <protection/>
    </xf>
    <xf numFmtId="0" fontId="22" fillId="0" borderId="52" xfId="33" applyFont="1" applyFill="1" applyBorder="1" applyAlignment="1">
      <alignment horizontal="center" vertical="center"/>
      <protection/>
    </xf>
    <xf numFmtId="0" fontId="22" fillId="0" borderId="11" xfId="33" applyFont="1" applyFill="1" applyBorder="1" applyAlignment="1">
      <alignment horizontal="center" vertical="center"/>
      <protection/>
    </xf>
    <xf numFmtId="0" fontId="22" fillId="0" borderId="35" xfId="33" applyFont="1" applyFill="1" applyBorder="1" applyAlignment="1">
      <alignment horizontal="center" vertical="center" shrinkToFit="1"/>
      <protection/>
    </xf>
    <xf numFmtId="0" fontId="14" fillId="0" borderId="37" xfId="33" applyFont="1" applyBorder="1" applyAlignment="1">
      <alignment horizontal="center" vertical="center"/>
      <protection/>
    </xf>
    <xf numFmtId="0" fontId="14" fillId="0" borderId="39" xfId="33" applyFont="1" applyBorder="1" applyAlignment="1">
      <alignment horizontal="center" vertical="center"/>
      <protection/>
    </xf>
    <xf numFmtId="0" fontId="31" fillId="0" borderId="32" xfId="33" applyFont="1" applyFill="1" applyBorder="1" applyAlignment="1">
      <alignment horizontal="left" vertical="center" shrinkToFit="1"/>
      <protection/>
    </xf>
    <xf numFmtId="0" fontId="31" fillId="0" borderId="27" xfId="33" applyFont="1" applyFill="1" applyBorder="1" applyAlignment="1">
      <alignment horizontal="left" vertical="center" shrinkToFit="1"/>
      <protection/>
    </xf>
    <xf numFmtId="0" fontId="23" fillId="0" borderId="51" xfId="33" applyFont="1" applyFill="1" applyBorder="1" applyAlignment="1">
      <alignment vertical="center" shrinkToFit="1"/>
      <protection/>
    </xf>
    <xf numFmtId="0" fontId="23" fillId="0" borderId="15" xfId="33" applyFont="1" applyFill="1" applyBorder="1" applyAlignment="1">
      <alignment vertical="center" shrinkToFit="1"/>
      <protection/>
    </xf>
    <xf numFmtId="0" fontId="22" fillId="0" borderId="51" xfId="33" applyFont="1" applyFill="1" applyBorder="1" applyAlignment="1">
      <alignment horizontal="center" vertical="center"/>
      <protection/>
    </xf>
    <xf numFmtId="0" fontId="22" fillId="0" borderId="46" xfId="33" applyFont="1" applyFill="1" applyBorder="1" applyAlignment="1">
      <alignment horizontal="center" vertical="center"/>
      <protection/>
    </xf>
    <xf numFmtId="0" fontId="12" fillId="0" borderId="57" xfId="33" applyFont="1" applyFill="1" applyBorder="1" applyAlignment="1">
      <alignment horizontal="center" vertical="center"/>
      <protection/>
    </xf>
    <xf numFmtId="0" fontId="22" fillId="0" borderId="57" xfId="33" applyFont="1" applyFill="1" applyBorder="1" applyAlignment="1">
      <alignment horizontal="center" vertical="center"/>
      <protection/>
    </xf>
    <xf numFmtId="0" fontId="23" fillId="0" borderId="15" xfId="33" applyFont="1" applyFill="1" applyBorder="1" applyAlignment="1">
      <alignment horizontal="center" vertical="center"/>
      <protection/>
    </xf>
    <xf numFmtId="0" fontId="11" fillId="0" borderId="24" xfId="33" applyFont="1" applyFill="1" applyBorder="1" applyAlignment="1">
      <alignment horizontal="center" vertical="center"/>
      <protection/>
    </xf>
    <xf numFmtId="0" fontId="22" fillId="0" borderId="42" xfId="33" applyFont="1" applyFill="1" applyBorder="1" applyAlignment="1">
      <alignment horizontal="center" vertical="center"/>
      <protection/>
    </xf>
    <xf numFmtId="0" fontId="22" fillId="0" borderId="16" xfId="33" applyFont="1" applyFill="1" applyBorder="1" applyAlignment="1">
      <alignment horizontal="center" vertical="center"/>
      <protection/>
    </xf>
    <xf numFmtId="0" fontId="12" fillId="0" borderId="46" xfId="33" applyFont="1" applyFill="1" applyBorder="1" applyAlignment="1">
      <alignment horizontal="center" vertical="center"/>
      <protection/>
    </xf>
    <xf numFmtId="0" fontId="23" fillId="0" borderId="13" xfId="33" applyFont="1" applyFill="1" applyBorder="1" applyAlignment="1">
      <alignment horizontal="center" vertical="center"/>
      <protection/>
    </xf>
    <xf numFmtId="0" fontId="23" fillId="0" borderId="25" xfId="33" applyFont="1" applyFill="1" applyBorder="1" applyAlignment="1">
      <alignment horizontal="center" vertical="center"/>
      <protection/>
    </xf>
    <xf numFmtId="0" fontId="23" fillId="0" borderId="46" xfId="33" applyFont="1" applyFill="1" applyBorder="1" applyAlignment="1">
      <alignment horizontal="center" vertical="center"/>
      <protection/>
    </xf>
    <xf numFmtId="0" fontId="23" fillId="0" borderId="36" xfId="33" applyFont="1" applyFill="1" applyBorder="1" applyAlignment="1">
      <alignment horizontal="center" vertical="center"/>
      <protection/>
    </xf>
    <xf numFmtId="0" fontId="23" fillId="0" borderId="37" xfId="33" applyFont="1" applyFill="1" applyBorder="1" applyAlignment="1">
      <alignment horizontal="center" vertical="center"/>
      <protection/>
    </xf>
    <xf numFmtId="0" fontId="23" fillId="0" borderId="38" xfId="33" applyFont="1" applyFill="1" applyBorder="1" applyAlignment="1">
      <alignment horizontal="center" vertical="center"/>
      <protection/>
    </xf>
    <xf numFmtId="0" fontId="23" fillId="0" borderId="39" xfId="33" applyFont="1" applyFill="1" applyBorder="1" applyAlignment="1">
      <alignment horizontal="center" vertical="center"/>
      <protection/>
    </xf>
    <xf numFmtId="0" fontId="23" fillId="0" borderId="13" xfId="33" applyFont="1" applyFill="1" applyBorder="1" applyAlignment="1">
      <alignment horizontal="center" vertical="center" wrapText="1"/>
      <protection/>
    </xf>
    <xf numFmtId="0" fontId="22" fillId="0" borderId="67" xfId="33" applyFont="1" applyFill="1" applyBorder="1" applyAlignment="1">
      <alignment horizontal="center" vertical="center"/>
      <protection/>
    </xf>
    <xf numFmtId="0" fontId="22" fillId="0" borderId="68" xfId="33" applyFont="1" applyFill="1" applyBorder="1" applyAlignment="1">
      <alignment horizontal="center" vertical="center"/>
      <protection/>
    </xf>
    <xf numFmtId="0" fontId="22" fillId="0" borderId="23" xfId="33" applyFont="1" applyFill="1" applyBorder="1" applyAlignment="1">
      <alignment horizontal="center" vertical="center"/>
      <protection/>
    </xf>
    <xf numFmtId="0" fontId="22" fillId="0" borderId="35" xfId="33" applyFont="1" applyFill="1" applyBorder="1" applyAlignment="1">
      <alignment horizontal="center" vertical="center"/>
      <protection/>
    </xf>
    <xf numFmtId="0" fontId="22" fillId="0" borderId="37" xfId="33" applyFont="1" applyFill="1" applyBorder="1" applyAlignment="1">
      <alignment horizontal="center" vertical="center"/>
      <protection/>
    </xf>
    <xf numFmtId="0" fontId="22" fillId="0" borderId="39" xfId="33" applyFont="1" applyFill="1" applyBorder="1" applyAlignment="1">
      <alignment horizontal="center" vertical="center"/>
      <protection/>
    </xf>
    <xf numFmtId="0" fontId="23" fillId="0" borderId="36" xfId="33" applyFont="1" applyFill="1" applyBorder="1" applyAlignment="1">
      <alignment horizontal="center" vertical="center" wrapText="1"/>
      <protection/>
    </xf>
    <xf numFmtId="0" fontId="23" fillId="33" borderId="51" xfId="33" applyFont="1" applyFill="1" applyBorder="1" applyAlignment="1">
      <alignment vertical="center" shrinkToFit="1"/>
      <protection/>
    </xf>
    <xf numFmtId="0" fontId="23" fillId="33" borderId="15" xfId="33" applyFont="1" applyFill="1" applyBorder="1" applyAlignment="1">
      <alignment vertical="center" shrinkToFit="1"/>
      <protection/>
    </xf>
    <xf numFmtId="0" fontId="23" fillId="33" borderId="32" xfId="33" applyFont="1" applyFill="1" applyBorder="1" applyAlignment="1">
      <alignment vertical="center" shrinkToFit="1"/>
      <protection/>
    </xf>
    <xf numFmtId="0" fontId="23" fillId="33" borderId="27" xfId="33" applyFont="1" applyFill="1" applyBorder="1" applyAlignment="1">
      <alignment vertical="center" shrinkToFit="1"/>
      <protection/>
    </xf>
    <xf numFmtId="0" fontId="6" fillId="0" borderId="51" xfId="33" applyFont="1" applyFill="1" applyBorder="1" applyAlignment="1">
      <alignment horizontal="center" vertical="center"/>
      <protection/>
    </xf>
    <xf numFmtId="0" fontId="3" fillId="0" borderId="57" xfId="33" applyFont="1" applyFill="1" applyBorder="1" applyAlignment="1">
      <alignment horizontal="center" vertical="center"/>
      <protection/>
    </xf>
    <xf numFmtId="0" fontId="3" fillId="0" borderId="46" xfId="33" applyFont="1" applyFill="1" applyBorder="1" applyAlignment="1">
      <alignment horizontal="center" vertical="center"/>
      <protection/>
    </xf>
    <xf numFmtId="0" fontId="78" fillId="7" borderId="10" xfId="33" applyFont="1" applyFill="1" applyBorder="1" applyAlignment="1">
      <alignment horizontal="center" vertical="center" shrinkToFit="1"/>
      <protection/>
    </xf>
    <xf numFmtId="0" fontId="78" fillId="7" borderId="17" xfId="33" applyFont="1" applyFill="1" applyBorder="1" applyAlignment="1">
      <alignment horizontal="center" vertical="center" shrinkToFit="1"/>
      <protection/>
    </xf>
    <xf numFmtId="0" fontId="74" fillId="7" borderId="32" xfId="33" applyFont="1" applyFill="1" applyBorder="1" applyAlignment="1">
      <alignment horizontal="left" vertical="center" shrinkToFit="1"/>
      <protection/>
    </xf>
    <xf numFmtId="0" fontId="74" fillId="7" borderId="27" xfId="33" applyFont="1" applyFill="1" applyBorder="1" applyAlignment="1">
      <alignment horizontal="left" vertical="center" shrinkToFit="1"/>
      <protection/>
    </xf>
    <xf numFmtId="0" fontId="75" fillId="7" borderId="10" xfId="33" applyFont="1" applyFill="1" applyBorder="1" applyAlignment="1">
      <alignment horizontal="center" vertical="center" shrinkToFit="1"/>
      <protection/>
    </xf>
    <xf numFmtId="0" fontId="75" fillId="7" borderId="17" xfId="33" applyFont="1" applyFill="1" applyBorder="1" applyAlignment="1">
      <alignment horizontal="center" vertical="center" shrinkToFit="1"/>
      <protection/>
    </xf>
    <xf numFmtId="0" fontId="74" fillId="7" borderId="32" xfId="33" applyFont="1" applyFill="1" applyBorder="1" applyAlignment="1">
      <alignment horizontal="left" vertical="center" shrinkToFit="1"/>
      <protection/>
    </xf>
    <xf numFmtId="0" fontId="74" fillId="7" borderId="27" xfId="33" applyFont="1" applyFill="1" applyBorder="1" applyAlignment="1">
      <alignment horizontal="left" vertical="center" shrinkToFit="1"/>
      <protection/>
    </xf>
    <xf numFmtId="0" fontId="74" fillId="7" borderId="32" xfId="33" applyFont="1" applyFill="1" applyBorder="1" applyAlignment="1">
      <alignment horizontal="left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_100課程標準表-物流系0817課務組修正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zoomScale="79" zoomScaleNormal="79" zoomScaleSheetLayoutView="100" zoomScalePageLayoutView="0" workbookViewId="0" topLeftCell="A13">
      <selection activeCell="Q37" sqref="Q37:R37"/>
    </sheetView>
  </sheetViews>
  <sheetFormatPr defaultColWidth="9.00390625" defaultRowHeight="15.75"/>
  <cols>
    <col min="1" max="1" width="6.875" style="35" customWidth="1"/>
    <col min="2" max="2" width="15.875" style="35" customWidth="1"/>
    <col min="3" max="3" width="14.125" style="35" customWidth="1"/>
    <col min="4" max="4" width="5.50390625" style="35" customWidth="1"/>
    <col min="5" max="5" width="5.875" style="35" customWidth="1"/>
    <col min="6" max="6" width="5.625" style="35" customWidth="1"/>
    <col min="7" max="7" width="15.625" style="35" customWidth="1"/>
    <col min="8" max="8" width="13.00390625" style="35" customWidth="1"/>
    <col min="9" max="9" width="6.625" style="35" customWidth="1"/>
    <col min="10" max="10" width="6.00390625" style="35" customWidth="1"/>
    <col min="11" max="11" width="6.50390625" style="35" customWidth="1"/>
    <col min="12" max="12" width="13.625" style="35" customWidth="1"/>
    <col min="13" max="13" width="13.50390625" style="35" customWidth="1"/>
    <col min="14" max="14" width="5.625" style="35" customWidth="1"/>
    <col min="15" max="15" width="6.375" style="35" customWidth="1"/>
    <col min="16" max="16" width="6.00390625" style="35" customWidth="1"/>
    <col min="17" max="17" width="12.125" style="35" customWidth="1"/>
    <col min="18" max="18" width="12.00390625" style="35" customWidth="1"/>
    <col min="19" max="19" width="6.375" style="35" customWidth="1"/>
    <col min="20" max="20" width="5.875" style="35" customWidth="1"/>
    <col min="21" max="21" width="5.625" style="35" customWidth="1"/>
    <col min="22" max="22" width="6.50390625" style="35" customWidth="1"/>
    <col min="23" max="23" width="6.125" style="35" customWidth="1"/>
    <col min="24" max="16384" width="9.00390625" style="35" customWidth="1"/>
  </cols>
  <sheetData>
    <row r="1" spans="1:23" ht="23.25" customHeight="1">
      <c r="A1" s="271" t="s">
        <v>382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</row>
    <row r="2" spans="1:23" ht="32.25" customHeight="1" thickBot="1">
      <c r="A2" s="272" t="s">
        <v>70</v>
      </c>
      <c r="B2" s="272"/>
      <c r="C2" s="272"/>
      <c r="D2" s="272"/>
      <c r="E2" s="272"/>
      <c r="F2" s="272"/>
      <c r="G2" s="272" t="s">
        <v>328</v>
      </c>
      <c r="H2" s="272"/>
      <c r="I2" s="272"/>
      <c r="J2" s="272"/>
      <c r="K2" s="272"/>
      <c r="L2" s="95"/>
      <c r="M2" s="95"/>
      <c r="N2" s="95"/>
      <c r="O2" s="273" t="s">
        <v>410</v>
      </c>
      <c r="P2" s="273"/>
      <c r="Q2" s="273"/>
      <c r="R2" s="273"/>
      <c r="S2" s="273"/>
      <c r="T2" s="273"/>
      <c r="U2" s="273"/>
      <c r="V2" s="273"/>
      <c r="W2" s="273"/>
    </row>
    <row r="3" spans="1:23" ht="16.5" customHeight="1">
      <c r="A3" s="274" t="s">
        <v>10</v>
      </c>
      <c r="B3" s="276" t="s">
        <v>383</v>
      </c>
      <c r="C3" s="277"/>
      <c r="D3" s="277"/>
      <c r="E3" s="277"/>
      <c r="F3" s="278"/>
      <c r="G3" s="276" t="s">
        <v>384</v>
      </c>
      <c r="H3" s="277"/>
      <c r="I3" s="279"/>
      <c r="J3" s="277"/>
      <c r="K3" s="278"/>
      <c r="L3" s="276" t="s">
        <v>385</v>
      </c>
      <c r="M3" s="277"/>
      <c r="N3" s="277"/>
      <c r="O3" s="277"/>
      <c r="P3" s="280"/>
      <c r="Q3" s="281" t="s">
        <v>386</v>
      </c>
      <c r="R3" s="277"/>
      <c r="S3" s="277"/>
      <c r="T3" s="277"/>
      <c r="U3" s="277"/>
      <c r="V3" s="282" t="s">
        <v>11</v>
      </c>
      <c r="W3" s="283"/>
    </row>
    <row r="4" spans="1:23" ht="16.5" thickBot="1">
      <c r="A4" s="275"/>
      <c r="B4" s="265" t="s">
        <v>29</v>
      </c>
      <c r="C4" s="266"/>
      <c r="D4" s="47" t="s">
        <v>30</v>
      </c>
      <c r="E4" s="47" t="s">
        <v>31</v>
      </c>
      <c r="F4" s="48" t="s">
        <v>32</v>
      </c>
      <c r="G4" s="265" t="s">
        <v>29</v>
      </c>
      <c r="H4" s="266"/>
      <c r="I4" s="47" t="s">
        <v>30</v>
      </c>
      <c r="J4" s="47" t="s">
        <v>31</v>
      </c>
      <c r="K4" s="48" t="s">
        <v>32</v>
      </c>
      <c r="L4" s="265" t="s">
        <v>29</v>
      </c>
      <c r="M4" s="266"/>
      <c r="N4" s="47" t="s">
        <v>30</v>
      </c>
      <c r="O4" s="47" t="s">
        <v>31</v>
      </c>
      <c r="P4" s="48" t="s">
        <v>32</v>
      </c>
      <c r="Q4" s="185" t="s">
        <v>29</v>
      </c>
      <c r="R4" s="266"/>
      <c r="S4" s="47" t="s">
        <v>30</v>
      </c>
      <c r="T4" s="47" t="s">
        <v>31</v>
      </c>
      <c r="U4" s="49" t="s">
        <v>32</v>
      </c>
      <c r="V4" s="96" t="s">
        <v>31</v>
      </c>
      <c r="W4" s="48" t="s">
        <v>32</v>
      </c>
    </row>
    <row r="5" spans="1:23" ht="16.5" customHeight="1">
      <c r="A5" s="251" t="s">
        <v>295</v>
      </c>
      <c r="B5" s="258"/>
      <c r="C5" s="259"/>
      <c r="D5" s="50"/>
      <c r="E5" s="50"/>
      <c r="F5" s="51"/>
      <c r="G5" s="267"/>
      <c r="H5" s="268"/>
      <c r="I5" s="50"/>
      <c r="J5" s="50"/>
      <c r="K5" s="51"/>
      <c r="L5" s="267" t="s">
        <v>296</v>
      </c>
      <c r="M5" s="268"/>
      <c r="N5" s="50">
        <v>2</v>
      </c>
      <c r="O5" s="50">
        <v>3</v>
      </c>
      <c r="P5" s="51">
        <v>3</v>
      </c>
      <c r="Q5" s="269" t="s">
        <v>296</v>
      </c>
      <c r="R5" s="270"/>
      <c r="S5" s="171">
        <v>2</v>
      </c>
      <c r="T5" s="171">
        <v>3</v>
      </c>
      <c r="U5" s="179">
        <v>3</v>
      </c>
      <c r="V5" s="239">
        <f>E14+J14+O14+X5+T14</f>
        <v>6</v>
      </c>
      <c r="W5" s="242">
        <f>F14+K14+P14+U14</f>
        <v>6</v>
      </c>
    </row>
    <row r="6" spans="1:23" ht="15.75">
      <c r="A6" s="252"/>
      <c r="B6" s="214"/>
      <c r="C6" s="215"/>
      <c r="D6" s="39"/>
      <c r="E6" s="39"/>
      <c r="F6" s="40"/>
      <c r="G6" s="214"/>
      <c r="H6" s="215"/>
      <c r="I6" s="39"/>
      <c r="J6" s="39"/>
      <c r="K6" s="40"/>
      <c r="L6" s="214"/>
      <c r="M6" s="215"/>
      <c r="N6" s="39"/>
      <c r="O6" s="39"/>
      <c r="P6" s="40"/>
      <c r="Q6" s="216"/>
      <c r="R6" s="215"/>
      <c r="S6" s="39"/>
      <c r="T6" s="39"/>
      <c r="U6" s="53"/>
      <c r="V6" s="240"/>
      <c r="W6" s="243"/>
    </row>
    <row r="7" spans="1:23" ht="15.75">
      <c r="A7" s="252"/>
      <c r="B7" s="214"/>
      <c r="C7" s="215"/>
      <c r="D7" s="39"/>
      <c r="E7" s="39"/>
      <c r="F7" s="40"/>
      <c r="G7" s="261"/>
      <c r="H7" s="262"/>
      <c r="I7" s="39"/>
      <c r="J7" s="39"/>
      <c r="K7" s="40"/>
      <c r="L7" s="261"/>
      <c r="M7" s="262"/>
      <c r="N7" s="39"/>
      <c r="O7" s="39"/>
      <c r="P7" s="40"/>
      <c r="Q7" s="219"/>
      <c r="R7" s="218"/>
      <c r="S7" s="39"/>
      <c r="T7" s="39"/>
      <c r="U7" s="53"/>
      <c r="V7" s="240"/>
      <c r="W7" s="243"/>
    </row>
    <row r="8" spans="1:23" ht="15.75">
      <c r="A8" s="252"/>
      <c r="B8" s="214"/>
      <c r="C8" s="215"/>
      <c r="D8" s="39"/>
      <c r="E8" s="39"/>
      <c r="F8" s="40"/>
      <c r="G8" s="214"/>
      <c r="H8" s="215"/>
      <c r="I8" s="39"/>
      <c r="J8" s="39"/>
      <c r="K8" s="40"/>
      <c r="L8" s="261"/>
      <c r="M8" s="262"/>
      <c r="N8" s="39"/>
      <c r="O8" s="39"/>
      <c r="P8" s="40"/>
      <c r="Q8" s="219"/>
      <c r="R8" s="218"/>
      <c r="S8" s="39"/>
      <c r="T8" s="39"/>
      <c r="U8" s="53"/>
      <c r="V8" s="240"/>
      <c r="W8" s="243"/>
    </row>
    <row r="9" spans="1:23" ht="15.75">
      <c r="A9" s="252"/>
      <c r="B9" s="214"/>
      <c r="C9" s="215"/>
      <c r="D9" s="39"/>
      <c r="E9" s="39"/>
      <c r="F9" s="40"/>
      <c r="G9" s="261"/>
      <c r="H9" s="262"/>
      <c r="I9" s="39"/>
      <c r="J9" s="39"/>
      <c r="K9" s="40"/>
      <c r="L9" s="261"/>
      <c r="M9" s="262"/>
      <c r="N9" s="39"/>
      <c r="O9" s="39"/>
      <c r="P9" s="40"/>
      <c r="Q9" s="219"/>
      <c r="R9" s="218"/>
      <c r="S9" s="39"/>
      <c r="T9" s="39"/>
      <c r="U9" s="53"/>
      <c r="V9" s="240"/>
      <c r="W9" s="243"/>
    </row>
    <row r="10" spans="1:23" ht="15.75">
      <c r="A10" s="252"/>
      <c r="B10" s="214"/>
      <c r="C10" s="215"/>
      <c r="D10" s="39"/>
      <c r="E10" s="39"/>
      <c r="F10" s="40"/>
      <c r="G10" s="214"/>
      <c r="H10" s="215"/>
      <c r="I10" s="39"/>
      <c r="J10" s="39"/>
      <c r="K10" s="40"/>
      <c r="L10" s="261"/>
      <c r="M10" s="262"/>
      <c r="N10" s="39"/>
      <c r="O10" s="39"/>
      <c r="P10" s="40"/>
      <c r="Q10" s="219"/>
      <c r="R10" s="218"/>
      <c r="S10" s="39"/>
      <c r="T10" s="39"/>
      <c r="U10" s="53"/>
      <c r="V10" s="240"/>
      <c r="W10" s="243"/>
    </row>
    <row r="11" spans="1:23" ht="15.75">
      <c r="A11" s="252"/>
      <c r="B11" s="214"/>
      <c r="C11" s="215"/>
      <c r="D11" s="39"/>
      <c r="E11" s="39"/>
      <c r="F11" s="40"/>
      <c r="G11" s="214"/>
      <c r="H11" s="215"/>
      <c r="I11" s="39"/>
      <c r="J11" s="39"/>
      <c r="K11" s="40"/>
      <c r="L11" s="261"/>
      <c r="M11" s="262"/>
      <c r="N11" s="39"/>
      <c r="O11" s="39"/>
      <c r="P11" s="40"/>
      <c r="Q11" s="219"/>
      <c r="R11" s="218"/>
      <c r="S11" s="39"/>
      <c r="T11" s="39"/>
      <c r="U11" s="53"/>
      <c r="V11" s="240"/>
      <c r="W11" s="243"/>
    </row>
    <row r="12" spans="1:23" ht="15.75">
      <c r="A12" s="252"/>
      <c r="B12" s="214"/>
      <c r="C12" s="215"/>
      <c r="D12" s="39"/>
      <c r="E12" s="39"/>
      <c r="F12" s="40"/>
      <c r="G12" s="214"/>
      <c r="H12" s="215"/>
      <c r="I12" s="39"/>
      <c r="J12" s="39"/>
      <c r="K12" s="40"/>
      <c r="L12" s="263"/>
      <c r="M12" s="264"/>
      <c r="N12" s="39"/>
      <c r="O12" s="39"/>
      <c r="P12" s="40"/>
      <c r="Q12" s="219"/>
      <c r="R12" s="218"/>
      <c r="S12" s="39"/>
      <c r="T12" s="39"/>
      <c r="U12" s="53"/>
      <c r="V12" s="240"/>
      <c r="W12" s="243"/>
    </row>
    <row r="13" spans="1:23" ht="15.75">
      <c r="A13" s="252"/>
      <c r="B13" s="214"/>
      <c r="C13" s="215"/>
      <c r="D13" s="39"/>
      <c r="E13" s="39"/>
      <c r="F13" s="40"/>
      <c r="G13" s="214"/>
      <c r="H13" s="215"/>
      <c r="I13" s="39"/>
      <c r="J13" s="39"/>
      <c r="K13" s="40"/>
      <c r="L13" s="261"/>
      <c r="M13" s="262"/>
      <c r="N13" s="39"/>
      <c r="O13" s="39"/>
      <c r="P13" s="40"/>
      <c r="Q13" s="219"/>
      <c r="R13" s="218"/>
      <c r="S13" s="39"/>
      <c r="T13" s="39"/>
      <c r="U13" s="53"/>
      <c r="V13" s="240"/>
      <c r="W13" s="243"/>
    </row>
    <row r="14" spans="1:23" ht="16.5" thickBot="1">
      <c r="A14" s="253"/>
      <c r="B14" s="231" t="s">
        <v>297</v>
      </c>
      <c r="C14" s="232"/>
      <c r="D14" s="233"/>
      <c r="E14" s="41">
        <f>SUM(E5:E13)</f>
        <v>0</v>
      </c>
      <c r="F14" s="42">
        <f>SUM(F5:F13)</f>
        <v>0</v>
      </c>
      <c r="G14" s="231" t="s">
        <v>297</v>
      </c>
      <c r="H14" s="232"/>
      <c r="I14" s="233"/>
      <c r="J14" s="41">
        <f>SUM(J5:J13)</f>
        <v>0</v>
      </c>
      <c r="K14" s="42">
        <f>SUM(K5:K13)</f>
        <v>0</v>
      </c>
      <c r="L14" s="231" t="s">
        <v>297</v>
      </c>
      <c r="M14" s="232"/>
      <c r="N14" s="233"/>
      <c r="O14" s="41">
        <f>SUM(O5:O13)</f>
        <v>3</v>
      </c>
      <c r="P14" s="42">
        <f>SUM(P5:P13)</f>
        <v>3</v>
      </c>
      <c r="Q14" s="231" t="s">
        <v>297</v>
      </c>
      <c r="R14" s="232"/>
      <c r="S14" s="233"/>
      <c r="T14" s="41">
        <f>SUM(T5:T13)</f>
        <v>3</v>
      </c>
      <c r="U14" s="54">
        <f>SUM(U5:U13)</f>
        <v>3</v>
      </c>
      <c r="V14" s="241"/>
      <c r="W14" s="244"/>
    </row>
    <row r="15" spans="1:23" ht="15.75">
      <c r="A15" s="251" t="s">
        <v>15</v>
      </c>
      <c r="B15" s="254" t="s">
        <v>313</v>
      </c>
      <c r="C15" s="255"/>
      <c r="D15" s="80">
        <v>2</v>
      </c>
      <c r="E15" s="80">
        <v>3</v>
      </c>
      <c r="F15" s="81">
        <v>3</v>
      </c>
      <c r="G15" s="256" t="s">
        <v>336</v>
      </c>
      <c r="H15" s="257"/>
      <c r="I15" s="133">
        <v>2</v>
      </c>
      <c r="J15" s="133">
        <v>3</v>
      </c>
      <c r="K15" s="134">
        <v>3</v>
      </c>
      <c r="L15" s="258"/>
      <c r="M15" s="259"/>
      <c r="N15" s="50"/>
      <c r="O15" s="50"/>
      <c r="P15" s="51"/>
      <c r="Q15" s="260"/>
      <c r="R15" s="259"/>
      <c r="S15" s="50"/>
      <c r="T15" s="50"/>
      <c r="U15" s="52"/>
      <c r="V15" s="239">
        <f>E21+J21+O21+T21</f>
        <v>12</v>
      </c>
      <c r="W15" s="242">
        <f>F21+K21+P21+U21</f>
        <v>12</v>
      </c>
    </row>
    <row r="16" spans="1:23" ht="15.75">
      <c r="A16" s="252"/>
      <c r="B16" s="245" t="s">
        <v>314</v>
      </c>
      <c r="C16" s="246"/>
      <c r="D16" s="82">
        <v>2</v>
      </c>
      <c r="E16" s="82">
        <v>3</v>
      </c>
      <c r="F16" s="83">
        <v>3</v>
      </c>
      <c r="G16" s="247" t="s">
        <v>315</v>
      </c>
      <c r="H16" s="248"/>
      <c r="I16" s="135">
        <v>2</v>
      </c>
      <c r="J16" s="135">
        <v>3</v>
      </c>
      <c r="K16" s="136">
        <v>3</v>
      </c>
      <c r="L16" s="249"/>
      <c r="M16" s="250"/>
      <c r="N16" s="39"/>
      <c r="O16" s="39"/>
      <c r="P16" s="40"/>
      <c r="Q16" s="219"/>
      <c r="R16" s="218"/>
      <c r="S16" s="39"/>
      <c r="T16" s="39"/>
      <c r="U16" s="53"/>
      <c r="V16" s="240"/>
      <c r="W16" s="243"/>
    </row>
    <row r="17" spans="1:23" ht="15.75">
      <c r="A17" s="252"/>
      <c r="B17" s="214"/>
      <c r="C17" s="215"/>
      <c r="D17" s="39"/>
      <c r="E17" s="39"/>
      <c r="F17" s="40"/>
      <c r="G17" s="211"/>
      <c r="H17" s="210"/>
      <c r="I17" s="39"/>
      <c r="J17" s="39"/>
      <c r="K17" s="40"/>
      <c r="L17" s="249"/>
      <c r="M17" s="250"/>
      <c r="N17" s="55"/>
      <c r="O17" s="55"/>
      <c r="P17" s="56"/>
      <c r="Q17" s="219"/>
      <c r="R17" s="218"/>
      <c r="S17" s="39"/>
      <c r="T17" s="39"/>
      <c r="U17" s="53"/>
      <c r="V17" s="240"/>
      <c r="W17" s="243"/>
    </row>
    <row r="18" spans="1:23" ht="15.75">
      <c r="A18" s="252"/>
      <c r="B18" s="217"/>
      <c r="C18" s="218"/>
      <c r="D18" s="39"/>
      <c r="E18" s="39"/>
      <c r="F18" s="40"/>
      <c r="G18" s="214"/>
      <c r="H18" s="215"/>
      <c r="I18" s="39"/>
      <c r="J18" s="39"/>
      <c r="K18" s="40"/>
      <c r="L18" s="224"/>
      <c r="M18" s="225"/>
      <c r="N18" s="39"/>
      <c r="O18" s="39"/>
      <c r="P18" s="40"/>
      <c r="Q18" s="226"/>
      <c r="R18" s="223"/>
      <c r="S18" s="57"/>
      <c r="T18" s="39"/>
      <c r="U18" s="53"/>
      <c r="V18" s="240"/>
      <c r="W18" s="243"/>
    </row>
    <row r="19" spans="1:23" ht="15.75">
      <c r="A19" s="252"/>
      <c r="B19" s="217"/>
      <c r="C19" s="218"/>
      <c r="D19" s="39"/>
      <c r="E19" s="39"/>
      <c r="F19" s="40"/>
      <c r="G19" s="214"/>
      <c r="H19" s="215"/>
      <c r="I19" s="39"/>
      <c r="J19" s="39"/>
      <c r="K19" s="40"/>
      <c r="L19" s="224"/>
      <c r="M19" s="225"/>
      <c r="N19" s="39"/>
      <c r="O19" s="39"/>
      <c r="P19" s="40"/>
      <c r="Q19" s="222"/>
      <c r="R19" s="223"/>
      <c r="S19" s="57"/>
      <c r="T19" s="39"/>
      <c r="U19" s="53"/>
      <c r="V19" s="240"/>
      <c r="W19" s="243"/>
    </row>
    <row r="20" spans="1:23" ht="15.75">
      <c r="A20" s="252"/>
      <c r="B20" s="217"/>
      <c r="C20" s="218"/>
      <c r="D20" s="39"/>
      <c r="E20" s="39"/>
      <c r="F20" s="40"/>
      <c r="G20" s="214"/>
      <c r="H20" s="215"/>
      <c r="I20" s="39"/>
      <c r="J20" s="39"/>
      <c r="K20" s="40"/>
      <c r="L20" s="224"/>
      <c r="M20" s="225"/>
      <c r="N20" s="39"/>
      <c r="O20" s="39"/>
      <c r="P20" s="40"/>
      <c r="Q20" s="226"/>
      <c r="R20" s="223"/>
      <c r="S20" s="57"/>
      <c r="T20" s="39"/>
      <c r="U20" s="53"/>
      <c r="V20" s="240"/>
      <c r="W20" s="243"/>
    </row>
    <row r="21" spans="1:23" ht="16.5" thickBot="1">
      <c r="A21" s="253"/>
      <c r="B21" s="231" t="s">
        <v>14</v>
      </c>
      <c r="C21" s="232"/>
      <c r="D21" s="233"/>
      <c r="E21" s="41">
        <f>SUM(E15:E20)</f>
        <v>6</v>
      </c>
      <c r="F21" s="42">
        <f>SUM(F15:F20)</f>
        <v>6</v>
      </c>
      <c r="G21" s="231" t="s">
        <v>14</v>
      </c>
      <c r="H21" s="232"/>
      <c r="I21" s="233"/>
      <c r="J21" s="41">
        <f>SUM(J15:J20)</f>
        <v>6</v>
      </c>
      <c r="K21" s="42">
        <f>SUM(K15:K20)</f>
        <v>6</v>
      </c>
      <c r="L21" s="231" t="s">
        <v>14</v>
      </c>
      <c r="M21" s="232"/>
      <c r="N21" s="233"/>
      <c r="O21" s="41">
        <f>SUM(O15:O20)</f>
        <v>0</v>
      </c>
      <c r="P21" s="42">
        <f>SUM(P15:P20)</f>
        <v>0</v>
      </c>
      <c r="Q21" s="232" t="s">
        <v>14</v>
      </c>
      <c r="R21" s="232"/>
      <c r="S21" s="233"/>
      <c r="T21" s="41">
        <f>SUM(T15:T20)</f>
        <v>0</v>
      </c>
      <c r="U21" s="54">
        <f>SUM(U15:U20)</f>
        <v>0</v>
      </c>
      <c r="V21" s="241"/>
      <c r="W21" s="244"/>
    </row>
    <row r="22" spans="1:23" ht="16.5" customHeight="1">
      <c r="A22" s="234" t="s">
        <v>16</v>
      </c>
      <c r="B22" s="214" t="s">
        <v>320</v>
      </c>
      <c r="C22" s="215"/>
      <c r="D22" s="39">
        <v>3</v>
      </c>
      <c r="E22" s="39">
        <v>3</v>
      </c>
      <c r="F22" s="40">
        <v>3</v>
      </c>
      <c r="G22" s="236" t="s">
        <v>299</v>
      </c>
      <c r="H22" s="237" t="s">
        <v>299</v>
      </c>
      <c r="I22" s="50">
        <v>3</v>
      </c>
      <c r="J22" s="50">
        <v>3</v>
      </c>
      <c r="K22" s="52">
        <v>3</v>
      </c>
      <c r="L22" s="238" t="s">
        <v>298</v>
      </c>
      <c r="M22" s="237" t="s">
        <v>298</v>
      </c>
      <c r="N22" s="50">
        <v>3</v>
      </c>
      <c r="O22" s="50">
        <v>3</v>
      </c>
      <c r="P22" s="51">
        <v>3</v>
      </c>
      <c r="Q22" s="209" t="s">
        <v>301</v>
      </c>
      <c r="R22" s="210" t="s">
        <v>301</v>
      </c>
      <c r="S22" s="39">
        <v>3</v>
      </c>
      <c r="T22" s="39">
        <v>3</v>
      </c>
      <c r="U22" s="53">
        <v>3</v>
      </c>
      <c r="V22" s="207">
        <f>E38+J38+O38+T38</f>
        <v>12</v>
      </c>
      <c r="W22" s="220">
        <f>F38+K38+P38+U38</f>
        <v>12</v>
      </c>
    </row>
    <row r="23" spans="1:23" ht="15.75">
      <c r="A23" s="235"/>
      <c r="B23" s="211" t="s">
        <v>302</v>
      </c>
      <c r="C23" s="210" t="s">
        <v>302</v>
      </c>
      <c r="D23" s="39">
        <v>3</v>
      </c>
      <c r="E23" s="39">
        <v>3</v>
      </c>
      <c r="F23" s="40">
        <v>3</v>
      </c>
      <c r="G23" s="209" t="s">
        <v>307</v>
      </c>
      <c r="H23" s="210" t="s">
        <v>307</v>
      </c>
      <c r="I23" s="39">
        <v>3</v>
      </c>
      <c r="J23" s="39">
        <v>3</v>
      </c>
      <c r="K23" s="53">
        <v>3</v>
      </c>
      <c r="L23" s="211" t="s">
        <v>300</v>
      </c>
      <c r="M23" s="210" t="s">
        <v>300</v>
      </c>
      <c r="N23" s="39">
        <v>3</v>
      </c>
      <c r="O23" s="39">
        <v>3</v>
      </c>
      <c r="P23" s="40">
        <v>3</v>
      </c>
      <c r="Q23" s="211" t="s">
        <v>351</v>
      </c>
      <c r="R23" s="210" t="s">
        <v>305</v>
      </c>
      <c r="S23" s="39">
        <v>3</v>
      </c>
      <c r="T23" s="39">
        <v>3</v>
      </c>
      <c r="U23" s="53">
        <v>3</v>
      </c>
      <c r="V23" s="208"/>
      <c r="W23" s="221"/>
    </row>
    <row r="24" spans="1:23" ht="15.75">
      <c r="A24" s="235"/>
      <c r="B24" s="214"/>
      <c r="C24" s="215"/>
      <c r="D24" s="39"/>
      <c r="E24" s="39"/>
      <c r="F24" s="40"/>
      <c r="G24" s="216"/>
      <c r="H24" s="215"/>
      <c r="I24" s="39"/>
      <c r="J24" s="39"/>
      <c r="K24" s="53"/>
      <c r="L24" s="211" t="s">
        <v>304</v>
      </c>
      <c r="M24" s="210" t="s">
        <v>304</v>
      </c>
      <c r="N24" s="39">
        <v>3</v>
      </c>
      <c r="O24" s="39">
        <v>3</v>
      </c>
      <c r="P24" s="40">
        <v>3</v>
      </c>
      <c r="Q24" s="211" t="s">
        <v>352</v>
      </c>
      <c r="R24" s="210" t="s">
        <v>309</v>
      </c>
      <c r="S24" s="39">
        <v>3</v>
      </c>
      <c r="T24" s="39">
        <v>3</v>
      </c>
      <c r="U24" s="53">
        <v>3</v>
      </c>
      <c r="V24" s="208"/>
      <c r="W24" s="221"/>
    </row>
    <row r="25" spans="1:23" ht="15.75">
      <c r="A25" s="235"/>
      <c r="B25" s="211"/>
      <c r="C25" s="210"/>
      <c r="D25" s="39"/>
      <c r="E25" s="39"/>
      <c r="F25" s="40"/>
      <c r="G25" s="209"/>
      <c r="H25" s="210"/>
      <c r="I25" s="39"/>
      <c r="J25" s="39"/>
      <c r="K25" s="53"/>
      <c r="L25" s="211" t="s">
        <v>306</v>
      </c>
      <c r="M25" s="210" t="s">
        <v>306</v>
      </c>
      <c r="N25" s="39">
        <v>3</v>
      </c>
      <c r="O25" s="39">
        <v>3</v>
      </c>
      <c r="P25" s="40">
        <v>3</v>
      </c>
      <c r="Q25" s="212" t="s">
        <v>353</v>
      </c>
      <c r="R25" s="213" t="s">
        <v>311</v>
      </c>
      <c r="S25" s="173">
        <v>3</v>
      </c>
      <c r="T25" s="173">
        <v>3</v>
      </c>
      <c r="U25" s="180">
        <v>3</v>
      </c>
      <c r="V25" s="208"/>
      <c r="W25" s="221"/>
    </row>
    <row r="26" spans="1:23" ht="15.75">
      <c r="A26" s="235"/>
      <c r="B26" s="211"/>
      <c r="C26" s="210"/>
      <c r="D26" s="39"/>
      <c r="E26" s="39"/>
      <c r="F26" s="40"/>
      <c r="G26" s="214"/>
      <c r="H26" s="215"/>
      <c r="I26" s="39"/>
      <c r="J26" s="39"/>
      <c r="K26" s="40"/>
      <c r="L26" s="211" t="s">
        <v>308</v>
      </c>
      <c r="M26" s="210"/>
      <c r="N26" s="39">
        <v>3</v>
      </c>
      <c r="O26" s="39">
        <v>3</v>
      </c>
      <c r="P26" s="40">
        <v>3</v>
      </c>
      <c r="Q26" s="211" t="s">
        <v>317</v>
      </c>
      <c r="R26" s="210"/>
      <c r="S26" s="39">
        <v>3</v>
      </c>
      <c r="T26" s="39">
        <v>3</v>
      </c>
      <c r="U26" s="53">
        <v>3</v>
      </c>
      <c r="V26" s="208"/>
      <c r="W26" s="221"/>
    </row>
    <row r="27" spans="1:23" ht="15.75">
      <c r="A27" s="235"/>
      <c r="B27" s="211"/>
      <c r="C27" s="210"/>
      <c r="D27" s="39"/>
      <c r="E27" s="39"/>
      <c r="F27" s="40"/>
      <c r="G27" s="211"/>
      <c r="H27" s="210"/>
      <c r="I27" s="39"/>
      <c r="J27" s="39"/>
      <c r="K27" s="40"/>
      <c r="L27" s="211" t="s">
        <v>310</v>
      </c>
      <c r="M27" s="210"/>
      <c r="N27" s="39">
        <v>3</v>
      </c>
      <c r="O27" s="39">
        <v>3</v>
      </c>
      <c r="P27" s="40">
        <v>3</v>
      </c>
      <c r="Q27" s="211" t="s">
        <v>322</v>
      </c>
      <c r="R27" s="210"/>
      <c r="S27" s="39">
        <v>3</v>
      </c>
      <c r="T27" s="39">
        <v>3</v>
      </c>
      <c r="U27" s="53">
        <v>3</v>
      </c>
      <c r="V27" s="208"/>
      <c r="W27" s="221"/>
    </row>
    <row r="28" spans="1:23" ht="15.75">
      <c r="A28" s="235"/>
      <c r="B28" s="211"/>
      <c r="C28" s="210"/>
      <c r="D28" s="39"/>
      <c r="E28" s="39"/>
      <c r="F28" s="40"/>
      <c r="G28" s="211"/>
      <c r="H28" s="210"/>
      <c r="I28" s="39"/>
      <c r="J28" s="39"/>
      <c r="K28" s="40"/>
      <c r="L28" s="211" t="s">
        <v>321</v>
      </c>
      <c r="M28" s="210"/>
      <c r="N28" s="39">
        <v>3</v>
      </c>
      <c r="O28" s="39">
        <v>3</v>
      </c>
      <c r="P28" s="40">
        <v>3</v>
      </c>
      <c r="Q28" s="212" t="s">
        <v>323</v>
      </c>
      <c r="R28" s="213"/>
      <c r="S28" s="173">
        <v>3</v>
      </c>
      <c r="T28" s="173">
        <v>3</v>
      </c>
      <c r="U28" s="180">
        <v>3</v>
      </c>
      <c r="V28" s="208"/>
      <c r="W28" s="221"/>
    </row>
    <row r="29" spans="1:23" ht="15.75">
      <c r="A29" s="235"/>
      <c r="B29" s="211"/>
      <c r="C29" s="210"/>
      <c r="D29" s="39"/>
      <c r="E29" s="39"/>
      <c r="F29" s="40"/>
      <c r="G29" s="214"/>
      <c r="H29" s="215"/>
      <c r="I29" s="39"/>
      <c r="J29" s="39"/>
      <c r="K29" s="40"/>
      <c r="L29" s="211" t="s">
        <v>324</v>
      </c>
      <c r="M29" s="210"/>
      <c r="N29" s="39">
        <v>3</v>
      </c>
      <c r="O29" s="39">
        <v>3</v>
      </c>
      <c r="P29" s="40">
        <v>3</v>
      </c>
      <c r="Q29" s="211" t="s">
        <v>325</v>
      </c>
      <c r="R29" s="210"/>
      <c r="S29" s="39">
        <v>3</v>
      </c>
      <c r="T29" s="39">
        <v>3</v>
      </c>
      <c r="U29" s="53">
        <v>3</v>
      </c>
      <c r="V29" s="208"/>
      <c r="W29" s="221"/>
    </row>
    <row r="30" spans="1:23" ht="15.75">
      <c r="A30" s="235"/>
      <c r="B30" s="211"/>
      <c r="C30" s="210"/>
      <c r="D30" s="39"/>
      <c r="E30" s="39"/>
      <c r="F30" s="40"/>
      <c r="G30" s="214"/>
      <c r="H30" s="215"/>
      <c r="I30" s="39"/>
      <c r="J30" s="39"/>
      <c r="K30" s="40"/>
      <c r="L30" s="211" t="s">
        <v>319</v>
      </c>
      <c r="M30" s="210"/>
      <c r="N30" s="39">
        <v>3</v>
      </c>
      <c r="O30" s="39">
        <v>3</v>
      </c>
      <c r="P30" s="40">
        <v>3</v>
      </c>
      <c r="Q30" s="211" t="s">
        <v>327</v>
      </c>
      <c r="R30" s="210"/>
      <c r="S30" s="39">
        <v>3</v>
      </c>
      <c r="T30" s="39">
        <v>3</v>
      </c>
      <c r="U30" s="53">
        <v>3</v>
      </c>
      <c r="V30" s="208"/>
      <c r="W30" s="221"/>
    </row>
    <row r="31" spans="1:23" ht="15.75">
      <c r="A31" s="235"/>
      <c r="B31" s="217"/>
      <c r="C31" s="218"/>
      <c r="D31" s="39"/>
      <c r="E31" s="39"/>
      <c r="F31" s="40"/>
      <c r="G31" s="214"/>
      <c r="H31" s="215"/>
      <c r="I31" s="39"/>
      <c r="J31" s="39"/>
      <c r="K31" s="40"/>
      <c r="L31" s="214" t="s">
        <v>316</v>
      </c>
      <c r="M31" s="215"/>
      <c r="N31" s="39">
        <v>3</v>
      </c>
      <c r="O31" s="39">
        <v>3</v>
      </c>
      <c r="P31" s="40">
        <v>3</v>
      </c>
      <c r="Q31" s="214" t="s">
        <v>318</v>
      </c>
      <c r="R31" s="215"/>
      <c r="S31" s="39">
        <v>3</v>
      </c>
      <c r="T31" s="39">
        <v>3</v>
      </c>
      <c r="U31" s="40">
        <v>3</v>
      </c>
      <c r="V31" s="208"/>
      <c r="W31" s="221"/>
    </row>
    <row r="32" spans="1:23" ht="15.75">
      <c r="A32" s="235"/>
      <c r="B32" s="217"/>
      <c r="C32" s="218"/>
      <c r="D32" s="39"/>
      <c r="E32" s="39"/>
      <c r="F32" s="40"/>
      <c r="G32" s="214"/>
      <c r="H32" s="215"/>
      <c r="I32" s="39"/>
      <c r="J32" s="39"/>
      <c r="K32" s="40"/>
      <c r="L32" s="216" t="s">
        <v>326</v>
      </c>
      <c r="M32" s="215"/>
      <c r="N32" s="39">
        <v>3</v>
      </c>
      <c r="O32" s="39">
        <v>3</v>
      </c>
      <c r="P32" s="40">
        <v>3</v>
      </c>
      <c r="Q32" s="209" t="s">
        <v>303</v>
      </c>
      <c r="R32" s="210" t="s">
        <v>303</v>
      </c>
      <c r="S32" s="39">
        <v>3</v>
      </c>
      <c r="T32" s="39">
        <v>3</v>
      </c>
      <c r="U32" s="53">
        <v>3</v>
      </c>
      <c r="V32" s="208"/>
      <c r="W32" s="221"/>
    </row>
    <row r="33" spans="1:23" ht="15.75">
      <c r="A33" s="235"/>
      <c r="B33" s="217"/>
      <c r="C33" s="218"/>
      <c r="D33" s="39"/>
      <c r="E33" s="39"/>
      <c r="F33" s="40"/>
      <c r="G33" s="214"/>
      <c r="H33" s="215"/>
      <c r="I33" s="39"/>
      <c r="J33" s="39"/>
      <c r="K33" s="40"/>
      <c r="L33" s="211"/>
      <c r="M33" s="210"/>
      <c r="N33" s="39"/>
      <c r="O33" s="39"/>
      <c r="P33" s="40"/>
      <c r="Q33" s="216"/>
      <c r="R33" s="215"/>
      <c r="S33" s="39"/>
      <c r="T33" s="39"/>
      <c r="U33" s="53"/>
      <c r="V33" s="208"/>
      <c r="W33" s="221"/>
    </row>
    <row r="34" spans="1:23" ht="15.75">
      <c r="A34" s="235"/>
      <c r="B34" s="217"/>
      <c r="C34" s="218"/>
      <c r="D34" s="39"/>
      <c r="E34" s="39"/>
      <c r="F34" s="40"/>
      <c r="G34" s="214"/>
      <c r="H34" s="215"/>
      <c r="I34" s="39"/>
      <c r="J34" s="39"/>
      <c r="K34" s="40"/>
      <c r="L34" s="211"/>
      <c r="M34" s="210"/>
      <c r="N34" s="39"/>
      <c r="O34" s="39"/>
      <c r="P34" s="40"/>
      <c r="Q34" s="216"/>
      <c r="R34" s="215"/>
      <c r="S34" s="39"/>
      <c r="T34" s="39"/>
      <c r="U34" s="53"/>
      <c r="V34" s="208"/>
      <c r="W34" s="221"/>
    </row>
    <row r="35" spans="1:23" ht="15.75">
      <c r="A35" s="235"/>
      <c r="B35" s="217"/>
      <c r="C35" s="218"/>
      <c r="D35" s="39"/>
      <c r="E35" s="39"/>
      <c r="F35" s="40"/>
      <c r="G35" s="214"/>
      <c r="H35" s="215"/>
      <c r="I35" s="39"/>
      <c r="J35" s="39"/>
      <c r="K35" s="40"/>
      <c r="L35" s="217"/>
      <c r="M35" s="218"/>
      <c r="N35" s="39"/>
      <c r="O35" s="39"/>
      <c r="P35" s="40"/>
      <c r="Q35" s="219"/>
      <c r="R35" s="218"/>
      <c r="S35" s="39"/>
      <c r="T35" s="39"/>
      <c r="U35" s="53"/>
      <c r="V35" s="208"/>
      <c r="W35" s="221"/>
    </row>
    <row r="36" spans="1:23" ht="15.75">
      <c r="A36" s="235"/>
      <c r="B36" s="217"/>
      <c r="C36" s="218"/>
      <c r="D36" s="39"/>
      <c r="E36" s="39"/>
      <c r="F36" s="40"/>
      <c r="G36" s="217"/>
      <c r="H36" s="218"/>
      <c r="I36" s="39"/>
      <c r="J36" s="39"/>
      <c r="K36" s="40"/>
      <c r="L36" s="217"/>
      <c r="M36" s="218"/>
      <c r="N36" s="39"/>
      <c r="O36" s="39"/>
      <c r="P36" s="40"/>
      <c r="Q36" s="219"/>
      <c r="R36" s="218"/>
      <c r="S36" s="39"/>
      <c r="T36" s="39"/>
      <c r="U36" s="53"/>
      <c r="V36" s="208"/>
      <c r="W36" s="221"/>
    </row>
    <row r="37" spans="1:23" ht="15.75">
      <c r="A37" s="235"/>
      <c r="B37" s="217"/>
      <c r="C37" s="218"/>
      <c r="D37" s="39"/>
      <c r="E37" s="39"/>
      <c r="F37" s="40"/>
      <c r="G37" s="217"/>
      <c r="H37" s="218"/>
      <c r="I37" s="39"/>
      <c r="J37" s="39"/>
      <c r="K37" s="40"/>
      <c r="L37" s="217"/>
      <c r="M37" s="218"/>
      <c r="N37" s="39"/>
      <c r="O37" s="39"/>
      <c r="P37" s="40"/>
      <c r="Q37" s="219"/>
      <c r="R37" s="218"/>
      <c r="S37" s="39"/>
      <c r="T37" s="39"/>
      <c r="U37" s="53"/>
      <c r="V37" s="208"/>
      <c r="W37" s="221"/>
    </row>
    <row r="38" spans="1:23" ht="15.75">
      <c r="A38" s="235"/>
      <c r="B38" s="227" t="s">
        <v>17</v>
      </c>
      <c r="C38" s="228"/>
      <c r="D38" s="229"/>
      <c r="E38" s="93">
        <v>0</v>
      </c>
      <c r="F38" s="94">
        <v>0</v>
      </c>
      <c r="G38" s="227" t="s">
        <v>17</v>
      </c>
      <c r="H38" s="228"/>
      <c r="I38" s="229"/>
      <c r="J38" s="93">
        <v>0</v>
      </c>
      <c r="K38" s="94">
        <v>0</v>
      </c>
      <c r="L38" s="227" t="s">
        <v>17</v>
      </c>
      <c r="M38" s="228"/>
      <c r="N38" s="229"/>
      <c r="O38" s="93">
        <v>6</v>
      </c>
      <c r="P38" s="94">
        <v>6</v>
      </c>
      <c r="Q38" s="230">
        <v>6</v>
      </c>
      <c r="R38" s="228"/>
      <c r="S38" s="229"/>
      <c r="T38" s="93">
        <v>6</v>
      </c>
      <c r="U38" s="97">
        <v>6</v>
      </c>
      <c r="V38" s="208"/>
      <c r="W38" s="221"/>
    </row>
    <row r="39" spans="1:23" ht="16.5" thickBot="1">
      <c r="A39" s="98"/>
      <c r="B39" s="186" t="s">
        <v>28</v>
      </c>
      <c r="C39" s="187"/>
      <c r="D39" s="183"/>
      <c r="E39" s="47">
        <f>E14+E21+E38</f>
        <v>6</v>
      </c>
      <c r="F39" s="48">
        <f>F14+F21+F38</f>
        <v>6</v>
      </c>
      <c r="G39" s="186" t="s">
        <v>28</v>
      </c>
      <c r="H39" s="187"/>
      <c r="I39" s="183"/>
      <c r="J39" s="47">
        <f>J14+J21+J38</f>
        <v>6</v>
      </c>
      <c r="K39" s="48">
        <f>K14+K21+K38</f>
        <v>6</v>
      </c>
      <c r="L39" s="186" t="s">
        <v>28</v>
      </c>
      <c r="M39" s="187"/>
      <c r="N39" s="183"/>
      <c r="O39" s="47">
        <f>O14+O21+O38</f>
        <v>9</v>
      </c>
      <c r="P39" s="48">
        <f>P14+P21+P38</f>
        <v>9</v>
      </c>
      <c r="Q39" s="188" t="s">
        <v>28</v>
      </c>
      <c r="R39" s="187"/>
      <c r="S39" s="183"/>
      <c r="T39" s="47">
        <f>T14+T21+T38</f>
        <v>9</v>
      </c>
      <c r="U39" s="49">
        <f>U14+U21+U38</f>
        <v>9</v>
      </c>
      <c r="V39" s="198"/>
      <c r="W39" s="199"/>
    </row>
    <row r="40" spans="1:23" ht="15.75">
      <c r="A40" s="200"/>
      <c r="B40" s="202" t="s">
        <v>312</v>
      </c>
      <c r="C40" s="99" t="s">
        <v>18</v>
      </c>
      <c r="D40" s="204" t="s">
        <v>19</v>
      </c>
      <c r="E40" s="204"/>
      <c r="F40" s="189" t="s">
        <v>39</v>
      </c>
      <c r="G40" s="190"/>
      <c r="H40" s="99" t="s">
        <v>18</v>
      </c>
      <c r="I40" s="204" t="s">
        <v>19</v>
      </c>
      <c r="J40" s="204"/>
      <c r="K40" s="189" t="s">
        <v>36</v>
      </c>
      <c r="L40" s="190"/>
      <c r="M40" s="99" t="s">
        <v>18</v>
      </c>
      <c r="N40" s="204" t="s">
        <v>19</v>
      </c>
      <c r="O40" s="204"/>
      <c r="P40" s="189" t="s">
        <v>25</v>
      </c>
      <c r="Q40" s="190"/>
      <c r="R40" s="99" t="s">
        <v>18</v>
      </c>
      <c r="S40" s="205" t="s">
        <v>19</v>
      </c>
      <c r="T40" s="206"/>
      <c r="U40" s="194" t="s">
        <v>38</v>
      </c>
      <c r="V40" s="196">
        <f>SUM(V5:V38)</f>
        <v>30</v>
      </c>
      <c r="W40" s="181">
        <f>SUM(W5:W38)</f>
        <v>30</v>
      </c>
    </row>
    <row r="41" spans="1:23" ht="16.5" thickBot="1">
      <c r="A41" s="201"/>
      <c r="B41" s="203"/>
      <c r="C41" s="47">
        <f>V5</f>
        <v>6</v>
      </c>
      <c r="D41" s="183">
        <f>V5</f>
        <v>6</v>
      </c>
      <c r="E41" s="183"/>
      <c r="F41" s="191"/>
      <c r="G41" s="192"/>
      <c r="H41" s="47">
        <f>V15</f>
        <v>12</v>
      </c>
      <c r="I41" s="183">
        <f>W15</f>
        <v>12</v>
      </c>
      <c r="J41" s="183"/>
      <c r="K41" s="191"/>
      <c r="L41" s="192"/>
      <c r="M41" s="47">
        <f>V22</f>
        <v>12</v>
      </c>
      <c r="N41" s="183">
        <f>W22</f>
        <v>12</v>
      </c>
      <c r="O41" s="183"/>
      <c r="P41" s="191"/>
      <c r="Q41" s="192"/>
      <c r="R41" s="47">
        <v>30</v>
      </c>
      <c r="S41" s="184">
        <v>30</v>
      </c>
      <c r="T41" s="185"/>
      <c r="U41" s="195"/>
      <c r="V41" s="197"/>
      <c r="W41" s="182"/>
    </row>
    <row r="42" spans="1:22" ht="15.75">
      <c r="A42" s="10" t="s">
        <v>6</v>
      </c>
      <c r="B42" s="102" t="s">
        <v>374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0"/>
    </row>
    <row r="43" spans="1:22" ht="15.75">
      <c r="A43" s="12"/>
      <c r="B43" s="46" t="s">
        <v>363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0"/>
    </row>
    <row r="44" spans="1:22" ht="15.75">
      <c r="A44" s="6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</row>
    <row r="45" spans="1:22" ht="15.75">
      <c r="A45" s="5"/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</row>
  </sheetData>
  <sheetProtection/>
  <mergeCells count="182">
    <mergeCell ref="A1:W1"/>
    <mergeCell ref="A2:F2"/>
    <mergeCell ref="G2:K2"/>
    <mergeCell ref="O2:W2"/>
    <mergeCell ref="A3:A4"/>
    <mergeCell ref="B3:F3"/>
    <mergeCell ref="G3:K3"/>
    <mergeCell ref="L3:P3"/>
    <mergeCell ref="Q3:U3"/>
    <mergeCell ref="V3:W3"/>
    <mergeCell ref="B4:C4"/>
    <mergeCell ref="G4:H4"/>
    <mergeCell ref="L4:M4"/>
    <mergeCell ref="Q4:R4"/>
    <mergeCell ref="A5:A14"/>
    <mergeCell ref="B5:C5"/>
    <mergeCell ref="G5:H5"/>
    <mergeCell ref="L5:M5"/>
    <mergeCell ref="Q5:R5"/>
    <mergeCell ref="B8:C8"/>
    <mergeCell ref="G8:H8"/>
    <mergeCell ref="L8:M8"/>
    <mergeCell ref="Q8:R8"/>
    <mergeCell ref="B9:C9"/>
    <mergeCell ref="G9:H9"/>
    <mergeCell ref="L9:M9"/>
    <mergeCell ref="Q9:R9"/>
    <mergeCell ref="L11:M11"/>
    <mergeCell ref="Q11:R11"/>
    <mergeCell ref="B14:D14"/>
    <mergeCell ref="G14:I14"/>
    <mergeCell ref="L14:N14"/>
    <mergeCell ref="Q14:S14"/>
    <mergeCell ref="B12:C12"/>
    <mergeCell ref="G12:H12"/>
    <mergeCell ref="L12:M12"/>
    <mergeCell ref="Q12:R12"/>
    <mergeCell ref="V5:V14"/>
    <mergeCell ref="W5:W14"/>
    <mergeCell ref="B6:C6"/>
    <mergeCell ref="G6:H6"/>
    <mergeCell ref="L6:M6"/>
    <mergeCell ref="Q6:R6"/>
    <mergeCell ref="B7:C7"/>
    <mergeCell ref="G7:H7"/>
    <mergeCell ref="L7:M7"/>
    <mergeCell ref="Q7:R7"/>
    <mergeCell ref="B13:C13"/>
    <mergeCell ref="G13:H13"/>
    <mergeCell ref="L13:M13"/>
    <mergeCell ref="Q13:R13"/>
    <mergeCell ref="B10:C10"/>
    <mergeCell ref="G10:H10"/>
    <mergeCell ref="L10:M10"/>
    <mergeCell ref="Q10:R10"/>
    <mergeCell ref="B11:C11"/>
    <mergeCell ref="G11:H11"/>
    <mergeCell ref="A15:A21"/>
    <mergeCell ref="B15:C15"/>
    <mergeCell ref="G15:H15"/>
    <mergeCell ref="L15:M15"/>
    <mergeCell ref="Q15:R15"/>
    <mergeCell ref="B18:C18"/>
    <mergeCell ref="B20:C20"/>
    <mergeCell ref="G20:H20"/>
    <mergeCell ref="L20:M20"/>
    <mergeCell ref="Q20:R20"/>
    <mergeCell ref="V15:V21"/>
    <mergeCell ref="W15:W21"/>
    <mergeCell ref="B16:C16"/>
    <mergeCell ref="G16:H16"/>
    <mergeCell ref="L16:M16"/>
    <mergeCell ref="Q16:R16"/>
    <mergeCell ref="B17:C17"/>
    <mergeCell ref="G17:H17"/>
    <mergeCell ref="L17:M17"/>
    <mergeCell ref="Q17:R17"/>
    <mergeCell ref="B21:D21"/>
    <mergeCell ref="G21:I21"/>
    <mergeCell ref="L21:N21"/>
    <mergeCell ref="Q21:S21"/>
    <mergeCell ref="A22:A38"/>
    <mergeCell ref="B22:C22"/>
    <mergeCell ref="G22:H22"/>
    <mergeCell ref="L22:M22"/>
    <mergeCell ref="Q22:R22"/>
    <mergeCell ref="L32:M32"/>
    <mergeCell ref="L33:M33"/>
    <mergeCell ref="Q33:R33"/>
    <mergeCell ref="B38:D38"/>
    <mergeCell ref="G38:I38"/>
    <mergeCell ref="L38:N38"/>
    <mergeCell ref="Q38:S38"/>
    <mergeCell ref="L34:M34"/>
    <mergeCell ref="L19:M19"/>
    <mergeCell ref="Q34:R34"/>
    <mergeCell ref="B35:C35"/>
    <mergeCell ref="G35:H35"/>
    <mergeCell ref="L35:M35"/>
    <mergeCell ref="Q35:R35"/>
    <mergeCell ref="B32:C32"/>
    <mergeCell ref="G32:H32"/>
    <mergeCell ref="Q32:R32"/>
    <mergeCell ref="B33:C33"/>
    <mergeCell ref="B27:C27"/>
    <mergeCell ref="B37:C37"/>
    <mergeCell ref="G37:H37"/>
    <mergeCell ref="L37:M37"/>
    <mergeCell ref="Q37:R37"/>
    <mergeCell ref="G18:H18"/>
    <mergeCell ref="L18:M18"/>
    <mergeCell ref="Q18:R18"/>
    <mergeCell ref="B19:C19"/>
    <mergeCell ref="G19:H19"/>
    <mergeCell ref="B31:C31"/>
    <mergeCell ref="G31:H31"/>
    <mergeCell ref="Q19:R19"/>
    <mergeCell ref="L31:M31"/>
    <mergeCell ref="Q31:R31"/>
    <mergeCell ref="B28:C28"/>
    <mergeCell ref="G28:H28"/>
    <mergeCell ref="L28:M28"/>
    <mergeCell ref="Q28:R28"/>
    <mergeCell ref="B29:C29"/>
    <mergeCell ref="W22:W38"/>
    <mergeCell ref="B23:C23"/>
    <mergeCell ref="G23:H23"/>
    <mergeCell ref="L23:M23"/>
    <mergeCell ref="Q23:R23"/>
    <mergeCell ref="B24:C24"/>
    <mergeCell ref="G27:H27"/>
    <mergeCell ref="L27:M27"/>
    <mergeCell ref="Q27:R27"/>
    <mergeCell ref="L29:M29"/>
    <mergeCell ref="B30:C30"/>
    <mergeCell ref="G30:H30"/>
    <mergeCell ref="L30:M30"/>
    <mergeCell ref="Q30:R30"/>
    <mergeCell ref="B36:C36"/>
    <mergeCell ref="G36:H36"/>
    <mergeCell ref="L36:M36"/>
    <mergeCell ref="Q36:R36"/>
    <mergeCell ref="B34:C34"/>
    <mergeCell ref="G34:H34"/>
    <mergeCell ref="B26:C26"/>
    <mergeCell ref="G26:H26"/>
    <mergeCell ref="L26:M26"/>
    <mergeCell ref="Q26:R26"/>
    <mergeCell ref="G24:H24"/>
    <mergeCell ref="L24:M24"/>
    <mergeCell ref="Q24:R24"/>
    <mergeCell ref="B25:C25"/>
    <mergeCell ref="N40:O40"/>
    <mergeCell ref="P40:Q41"/>
    <mergeCell ref="S40:T40"/>
    <mergeCell ref="V22:V38"/>
    <mergeCell ref="G25:H25"/>
    <mergeCell ref="L25:M25"/>
    <mergeCell ref="Q25:R25"/>
    <mergeCell ref="Q29:R29"/>
    <mergeCell ref="G29:H29"/>
    <mergeCell ref="G33:H33"/>
    <mergeCell ref="B44:V44"/>
    <mergeCell ref="B45:V45"/>
    <mergeCell ref="U40:U41"/>
    <mergeCell ref="V40:V41"/>
    <mergeCell ref="V39:W39"/>
    <mergeCell ref="A40:A41"/>
    <mergeCell ref="B40:B41"/>
    <mergeCell ref="D40:E40"/>
    <mergeCell ref="F40:G41"/>
    <mergeCell ref="I40:J40"/>
    <mergeCell ref="W40:W41"/>
    <mergeCell ref="D41:E41"/>
    <mergeCell ref="I41:J41"/>
    <mergeCell ref="N41:O41"/>
    <mergeCell ref="S41:T41"/>
    <mergeCell ref="B39:D39"/>
    <mergeCell ref="G39:I39"/>
    <mergeCell ref="L39:N39"/>
    <mergeCell ref="Q39:S39"/>
    <mergeCell ref="K40:L41"/>
  </mergeCells>
  <printOptions horizontalCentered="1"/>
  <pageMargins left="0" right="0" top="0.1968503937007874" bottom="0" header="0" footer="0"/>
  <pageSetup fitToHeight="0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4"/>
  <sheetViews>
    <sheetView tabSelected="1" zoomScale="55" zoomScaleNormal="55" zoomScalePageLayoutView="0" workbookViewId="0" topLeftCell="A1">
      <selection activeCell="S3" sqref="S3:T3"/>
    </sheetView>
  </sheetViews>
  <sheetFormatPr defaultColWidth="9.00390625" defaultRowHeight="15.75"/>
  <cols>
    <col min="1" max="1" width="5.625" style="3" customWidth="1"/>
    <col min="2" max="2" width="13.625" style="3" customWidth="1"/>
    <col min="3" max="3" width="11.375" style="3" customWidth="1"/>
    <col min="4" max="6" width="4.50390625" style="3" bestFit="1" customWidth="1"/>
    <col min="7" max="8" width="4.625" style="3" customWidth="1"/>
    <col min="9" max="9" width="8.50390625" style="3" customWidth="1"/>
    <col min="10" max="10" width="10.50390625" style="3" customWidth="1"/>
    <col min="11" max="11" width="6.375" style="3" customWidth="1"/>
    <col min="12" max="12" width="4.875" style="3" customWidth="1"/>
    <col min="13" max="14" width="4.625" style="3" customWidth="1"/>
    <col min="15" max="15" width="4.50390625" style="3" customWidth="1"/>
    <col min="16" max="16" width="10.625" style="3" customWidth="1"/>
    <col min="17" max="17" width="11.875" style="3" customWidth="1"/>
    <col min="18" max="19" width="4.625" style="3" customWidth="1"/>
    <col min="20" max="20" width="4.50390625" style="3" customWidth="1"/>
    <col min="21" max="21" width="4.625" style="3" customWidth="1"/>
    <col min="22" max="22" width="4.50390625" style="3" customWidth="1"/>
    <col min="23" max="24" width="10.625" style="3" customWidth="1"/>
    <col min="25" max="26" width="4.50390625" style="3" customWidth="1"/>
    <col min="27" max="28" width="4.375" style="3" customWidth="1"/>
    <col min="29" max="30" width="4.625" style="3" customWidth="1"/>
    <col min="31" max="31" width="4.875" style="3" customWidth="1"/>
    <col min="32" max="16384" width="9.00390625" style="3" customWidth="1"/>
  </cols>
  <sheetData>
    <row r="1" spans="1:31" ht="23.25" customHeight="1">
      <c r="A1" s="334" t="s">
        <v>381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</row>
    <row r="2" spans="1:31" ht="33" customHeight="1" thickBot="1">
      <c r="A2" s="335" t="s">
        <v>70</v>
      </c>
      <c r="B2" s="335"/>
      <c r="C2" s="335"/>
      <c r="D2" s="335"/>
      <c r="E2" s="335"/>
      <c r="F2" s="335"/>
      <c r="G2" s="335"/>
      <c r="H2" s="335"/>
      <c r="I2" s="335" t="s">
        <v>27</v>
      </c>
      <c r="J2" s="335"/>
      <c r="K2" s="335"/>
      <c r="L2" s="335"/>
      <c r="M2" s="335"/>
      <c r="N2" s="335"/>
      <c r="O2" s="336"/>
      <c r="P2" s="4"/>
      <c r="Q2" s="4"/>
      <c r="R2" s="4"/>
      <c r="S2" s="337" t="s">
        <v>421</v>
      </c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</row>
    <row r="3" spans="1:31" ht="16.5" customHeight="1">
      <c r="A3" s="299" t="s">
        <v>10</v>
      </c>
      <c r="B3" s="301" t="s">
        <v>390</v>
      </c>
      <c r="C3" s="302"/>
      <c r="D3" s="302"/>
      <c r="E3" s="302" t="s">
        <v>0</v>
      </c>
      <c r="F3" s="302"/>
      <c r="G3" s="302" t="s">
        <v>1</v>
      </c>
      <c r="H3" s="304"/>
      <c r="I3" s="303" t="s">
        <v>387</v>
      </c>
      <c r="J3" s="302"/>
      <c r="K3" s="302"/>
      <c r="L3" s="302" t="s">
        <v>0</v>
      </c>
      <c r="M3" s="302"/>
      <c r="N3" s="302" t="s">
        <v>1</v>
      </c>
      <c r="O3" s="304"/>
      <c r="P3" s="303" t="s">
        <v>388</v>
      </c>
      <c r="Q3" s="302"/>
      <c r="R3" s="302"/>
      <c r="S3" s="302" t="s">
        <v>0</v>
      </c>
      <c r="T3" s="302"/>
      <c r="U3" s="302" t="s">
        <v>1</v>
      </c>
      <c r="V3" s="304"/>
      <c r="W3" s="303" t="s">
        <v>389</v>
      </c>
      <c r="X3" s="302"/>
      <c r="Y3" s="302"/>
      <c r="Z3" s="302" t="s">
        <v>0</v>
      </c>
      <c r="AA3" s="302"/>
      <c r="AB3" s="302" t="s">
        <v>1</v>
      </c>
      <c r="AC3" s="304"/>
      <c r="AD3" s="338" t="s">
        <v>11</v>
      </c>
      <c r="AE3" s="304"/>
    </row>
    <row r="4" spans="1:31" ht="16.5" thickBot="1">
      <c r="A4" s="300"/>
      <c r="B4" s="291" t="s">
        <v>2</v>
      </c>
      <c r="C4" s="292"/>
      <c r="D4" s="30" t="s">
        <v>3</v>
      </c>
      <c r="E4" s="30" t="s">
        <v>4</v>
      </c>
      <c r="F4" s="30" t="s">
        <v>5</v>
      </c>
      <c r="G4" s="30" t="s">
        <v>4</v>
      </c>
      <c r="H4" s="31" t="s">
        <v>5</v>
      </c>
      <c r="I4" s="291" t="s">
        <v>2</v>
      </c>
      <c r="J4" s="292"/>
      <c r="K4" s="32" t="s">
        <v>7</v>
      </c>
      <c r="L4" s="32" t="s">
        <v>8</v>
      </c>
      <c r="M4" s="32" t="s">
        <v>9</v>
      </c>
      <c r="N4" s="32" t="s">
        <v>8</v>
      </c>
      <c r="O4" s="33" t="s">
        <v>9</v>
      </c>
      <c r="P4" s="291" t="s">
        <v>2</v>
      </c>
      <c r="Q4" s="292"/>
      <c r="R4" s="32" t="s">
        <v>7</v>
      </c>
      <c r="S4" s="32" t="s">
        <v>8</v>
      </c>
      <c r="T4" s="32" t="s">
        <v>9</v>
      </c>
      <c r="U4" s="32" t="s">
        <v>8</v>
      </c>
      <c r="V4" s="33" t="s">
        <v>9</v>
      </c>
      <c r="W4" s="291" t="s">
        <v>2</v>
      </c>
      <c r="X4" s="292"/>
      <c r="Y4" s="32" t="s">
        <v>7</v>
      </c>
      <c r="Z4" s="32" t="s">
        <v>8</v>
      </c>
      <c r="AA4" s="32" t="s">
        <v>9</v>
      </c>
      <c r="AB4" s="32" t="s">
        <v>8</v>
      </c>
      <c r="AC4" s="33" t="s">
        <v>9</v>
      </c>
      <c r="AD4" s="29" t="s">
        <v>8</v>
      </c>
      <c r="AE4" s="33" t="s">
        <v>9</v>
      </c>
    </row>
    <row r="5" spans="1:31" s="34" customFormat="1" ht="15">
      <c r="A5" s="307" t="s">
        <v>199</v>
      </c>
      <c r="B5" s="312" t="s">
        <v>200</v>
      </c>
      <c r="C5" s="313"/>
      <c r="D5" s="119">
        <v>0</v>
      </c>
      <c r="E5" s="119">
        <v>3</v>
      </c>
      <c r="F5" s="119">
        <v>3</v>
      </c>
      <c r="G5" s="68"/>
      <c r="H5" s="69"/>
      <c r="I5" s="293" t="s">
        <v>290</v>
      </c>
      <c r="J5" s="294"/>
      <c r="K5" s="68">
        <v>0</v>
      </c>
      <c r="L5" s="68">
        <v>3</v>
      </c>
      <c r="M5" s="68">
        <v>3</v>
      </c>
      <c r="N5" s="68"/>
      <c r="O5" s="69"/>
      <c r="P5" s="293" t="s">
        <v>201</v>
      </c>
      <c r="Q5" s="294"/>
      <c r="R5" s="68">
        <v>0</v>
      </c>
      <c r="S5" s="68">
        <v>3</v>
      </c>
      <c r="T5" s="68">
        <v>3</v>
      </c>
      <c r="U5" s="68"/>
      <c r="V5" s="69"/>
      <c r="W5" s="293" t="s">
        <v>45</v>
      </c>
      <c r="X5" s="294"/>
      <c r="Y5" s="68">
        <v>0</v>
      </c>
      <c r="Z5" s="68">
        <v>3</v>
      </c>
      <c r="AA5" s="68">
        <v>3</v>
      </c>
      <c r="AB5" s="68"/>
      <c r="AC5" s="69"/>
      <c r="AD5" s="324">
        <f>E7+G7+L7+N7+S7+U7+Z7+AB7</f>
        <v>24</v>
      </c>
      <c r="AE5" s="327">
        <f>F7+H7+M7+O7+T7+V7+AA7+AC7</f>
        <v>24</v>
      </c>
    </row>
    <row r="6" spans="1:31" s="34" customFormat="1" ht="15">
      <c r="A6" s="308"/>
      <c r="B6" s="314" t="s">
        <v>294</v>
      </c>
      <c r="C6" s="315"/>
      <c r="D6" s="137">
        <v>0</v>
      </c>
      <c r="E6" s="137"/>
      <c r="F6" s="137"/>
      <c r="G6" s="137">
        <v>3</v>
      </c>
      <c r="H6" s="138">
        <v>3</v>
      </c>
      <c r="I6" s="316" t="s">
        <v>291</v>
      </c>
      <c r="J6" s="317"/>
      <c r="K6" s="158">
        <v>0</v>
      </c>
      <c r="L6" s="158"/>
      <c r="M6" s="158"/>
      <c r="N6" s="158">
        <v>3</v>
      </c>
      <c r="O6" s="159">
        <v>3</v>
      </c>
      <c r="P6" s="295" t="s">
        <v>211</v>
      </c>
      <c r="Q6" s="296"/>
      <c r="R6" s="66">
        <v>0</v>
      </c>
      <c r="S6" s="66"/>
      <c r="T6" s="66"/>
      <c r="U6" s="66">
        <v>3</v>
      </c>
      <c r="V6" s="67">
        <v>3</v>
      </c>
      <c r="W6" s="295" t="s">
        <v>292</v>
      </c>
      <c r="X6" s="296"/>
      <c r="Y6" s="66">
        <v>0</v>
      </c>
      <c r="Z6" s="66"/>
      <c r="AA6" s="66"/>
      <c r="AB6" s="66">
        <v>3</v>
      </c>
      <c r="AC6" s="67">
        <v>3</v>
      </c>
      <c r="AD6" s="325"/>
      <c r="AE6" s="328"/>
    </row>
    <row r="7" spans="1:31" s="34" customFormat="1" ht="15.75" thickBot="1">
      <c r="A7" s="309"/>
      <c r="B7" s="305" t="s">
        <v>198</v>
      </c>
      <c r="C7" s="306"/>
      <c r="D7" s="306"/>
      <c r="E7" s="100">
        <f>SUM(E5:E6)</f>
        <v>3</v>
      </c>
      <c r="F7" s="100">
        <f>SUM(F5:F6)</f>
        <v>3</v>
      </c>
      <c r="G7" s="100">
        <f>SUM(G5:G6)</f>
        <v>3</v>
      </c>
      <c r="H7" s="101">
        <f>SUM(H5:H6)</f>
        <v>3</v>
      </c>
      <c r="I7" s="305" t="s">
        <v>198</v>
      </c>
      <c r="J7" s="306"/>
      <c r="K7" s="306"/>
      <c r="L7" s="100">
        <f>SUM(L5:L6)</f>
        <v>3</v>
      </c>
      <c r="M7" s="100">
        <f>SUM(M5:M6)</f>
        <v>3</v>
      </c>
      <c r="N7" s="100">
        <f>SUM(N5:N6)</f>
        <v>3</v>
      </c>
      <c r="O7" s="101">
        <f>SUM(O5:O6)</f>
        <v>3</v>
      </c>
      <c r="P7" s="305" t="s">
        <v>198</v>
      </c>
      <c r="Q7" s="306"/>
      <c r="R7" s="306"/>
      <c r="S7" s="100">
        <f>SUM(S5:S6)</f>
        <v>3</v>
      </c>
      <c r="T7" s="100">
        <f>SUM(T5:T6)</f>
        <v>3</v>
      </c>
      <c r="U7" s="100">
        <f>SUM(U5:U6)</f>
        <v>3</v>
      </c>
      <c r="V7" s="101">
        <f>SUM(V5:V6)</f>
        <v>3</v>
      </c>
      <c r="W7" s="305" t="s">
        <v>198</v>
      </c>
      <c r="X7" s="306"/>
      <c r="Y7" s="306"/>
      <c r="Z7" s="100">
        <f>SUM(Z5:Z6)</f>
        <v>3</v>
      </c>
      <c r="AA7" s="100">
        <f>SUM(AA5:AA6)</f>
        <v>3</v>
      </c>
      <c r="AB7" s="100">
        <f>SUM(AB5:AB6)</f>
        <v>3</v>
      </c>
      <c r="AC7" s="101">
        <f>SUM(AC5:AC6)</f>
        <v>3</v>
      </c>
      <c r="AD7" s="326"/>
      <c r="AE7" s="329"/>
    </row>
    <row r="8" spans="1:31" ht="16.5" customHeight="1">
      <c r="A8" s="286" t="s">
        <v>12</v>
      </c>
      <c r="B8" s="310" t="s">
        <v>244</v>
      </c>
      <c r="C8" s="311"/>
      <c r="D8" s="120">
        <v>1</v>
      </c>
      <c r="E8" s="120">
        <v>2</v>
      </c>
      <c r="F8" s="120">
        <v>2</v>
      </c>
      <c r="G8" s="139">
        <v>2</v>
      </c>
      <c r="H8" s="140">
        <v>2</v>
      </c>
      <c r="I8" s="320" t="s">
        <v>248</v>
      </c>
      <c r="J8" s="321"/>
      <c r="K8" s="109">
        <v>1</v>
      </c>
      <c r="L8" s="109">
        <v>2</v>
      </c>
      <c r="M8" s="109">
        <v>2</v>
      </c>
      <c r="N8" s="110"/>
      <c r="O8" s="111"/>
      <c r="P8" s="322" t="s">
        <v>252</v>
      </c>
      <c r="Q8" s="323"/>
      <c r="R8" s="60">
        <v>1</v>
      </c>
      <c r="S8" s="60">
        <v>2</v>
      </c>
      <c r="T8" s="58">
        <v>2</v>
      </c>
      <c r="U8" s="92"/>
      <c r="V8" s="61"/>
      <c r="W8" s="289"/>
      <c r="X8" s="290"/>
      <c r="Y8" s="62"/>
      <c r="Z8" s="62"/>
      <c r="AA8" s="62"/>
      <c r="AB8" s="62"/>
      <c r="AC8" s="63"/>
      <c r="AD8" s="345">
        <f>E12+G12+L12+N12+S12+U12+Z12+AB12</f>
        <v>19</v>
      </c>
      <c r="AE8" s="339">
        <f>F12+H12+M12+O12+T12+V12+AA12+AC12</f>
        <v>19</v>
      </c>
    </row>
    <row r="9" spans="1:31" ht="15.75">
      <c r="A9" s="287"/>
      <c r="B9" s="341" t="s">
        <v>245</v>
      </c>
      <c r="C9" s="342"/>
      <c r="D9" s="121">
        <v>1</v>
      </c>
      <c r="E9" s="121">
        <v>2</v>
      </c>
      <c r="F9" s="121">
        <v>2</v>
      </c>
      <c r="G9" s="62"/>
      <c r="H9" s="63"/>
      <c r="I9" s="320" t="s">
        <v>249</v>
      </c>
      <c r="J9" s="321"/>
      <c r="K9" s="112">
        <v>1</v>
      </c>
      <c r="L9" s="112">
        <v>1</v>
      </c>
      <c r="M9" s="112">
        <v>1</v>
      </c>
      <c r="N9" s="109"/>
      <c r="O9" s="113"/>
      <c r="P9" s="289" t="s">
        <v>253</v>
      </c>
      <c r="Q9" s="298"/>
      <c r="R9" s="62">
        <v>1</v>
      </c>
      <c r="S9" s="62">
        <v>1</v>
      </c>
      <c r="T9" s="62">
        <v>1</v>
      </c>
      <c r="U9" s="79"/>
      <c r="V9" s="63"/>
      <c r="W9" s="297"/>
      <c r="X9" s="298"/>
      <c r="Y9" s="62"/>
      <c r="Z9" s="62"/>
      <c r="AA9" s="62"/>
      <c r="AB9" s="62"/>
      <c r="AC9" s="63"/>
      <c r="AD9" s="345"/>
      <c r="AE9" s="339"/>
    </row>
    <row r="10" spans="1:31" ht="15.75">
      <c r="A10" s="287"/>
      <c r="B10" s="343" t="s">
        <v>246</v>
      </c>
      <c r="C10" s="344"/>
      <c r="D10" s="141">
        <v>1</v>
      </c>
      <c r="E10" s="141"/>
      <c r="F10" s="141"/>
      <c r="G10" s="141">
        <v>2</v>
      </c>
      <c r="H10" s="142">
        <v>2</v>
      </c>
      <c r="I10" s="318" t="s">
        <v>250</v>
      </c>
      <c r="J10" s="319"/>
      <c r="K10" s="160">
        <v>1</v>
      </c>
      <c r="L10" s="160"/>
      <c r="M10" s="160"/>
      <c r="N10" s="160">
        <v>2</v>
      </c>
      <c r="O10" s="161">
        <v>2</v>
      </c>
      <c r="P10" s="289"/>
      <c r="Q10" s="290"/>
      <c r="R10" s="62"/>
      <c r="S10" s="62"/>
      <c r="T10" s="62"/>
      <c r="U10" s="62"/>
      <c r="V10" s="63"/>
      <c r="W10" s="297"/>
      <c r="X10" s="298"/>
      <c r="Y10" s="62"/>
      <c r="Z10" s="62"/>
      <c r="AA10" s="62"/>
      <c r="AB10" s="62"/>
      <c r="AC10" s="63"/>
      <c r="AD10" s="345"/>
      <c r="AE10" s="339"/>
    </row>
    <row r="11" spans="1:31" ht="15.75">
      <c r="A11" s="287"/>
      <c r="B11" s="343" t="s">
        <v>247</v>
      </c>
      <c r="C11" s="344"/>
      <c r="D11" s="141">
        <v>1</v>
      </c>
      <c r="E11" s="141"/>
      <c r="F11" s="141"/>
      <c r="G11" s="141">
        <v>2</v>
      </c>
      <c r="H11" s="142">
        <v>2</v>
      </c>
      <c r="I11" s="318" t="s">
        <v>251</v>
      </c>
      <c r="J11" s="319"/>
      <c r="K11" s="160">
        <v>1</v>
      </c>
      <c r="L11" s="160"/>
      <c r="M11" s="160"/>
      <c r="N11" s="160">
        <v>1</v>
      </c>
      <c r="O11" s="161">
        <v>1</v>
      </c>
      <c r="P11" s="289"/>
      <c r="Q11" s="290"/>
      <c r="R11" s="62"/>
      <c r="S11" s="62"/>
      <c r="T11" s="62"/>
      <c r="U11" s="66"/>
      <c r="V11" s="67"/>
      <c r="W11" s="297"/>
      <c r="X11" s="298"/>
      <c r="Y11" s="62"/>
      <c r="Z11" s="62"/>
      <c r="AA11" s="62"/>
      <c r="AB11" s="62"/>
      <c r="AC11" s="63"/>
      <c r="AD11" s="345"/>
      <c r="AE11" s="339"/>
    </row>
    <row r="12" spans="1:31" ht="16.5" thickBot="1">
      <c r="A12" s="288"/>
      <c r="B12" s="331" t="s">
        <v>13</v>
      </c>
      <c r="C12" s="332"/>
      <c r="D12" s="333"/>
      <c r="E12" s="64">
        <f>SUM(E8:E11)</f>
        <v>4</v>
      </c>
      <c r="F12" s="64">
        <f>SUM(F8:F11)</f>
        <v>4</v>
      </c>
      <c r="G12" s="64">
        <f>SUM(G8:G11)</f>
        <v>6</v>
      </c>
      <c r="H12" s="65">
        <f>SUM(H8:H11)</f>
        <v>6</v>
      </c>
      <c r="I12" s="284" t="s">
        <v>13</v>
      </c>
      <c r="J12" s="285"/>
      <c r="K12" s="330"/>
      <c r="L12" s="86">
        <f>SUM(L8:L11)</f>
        <v>3</v>
      </c>
      <c r="M12" s="86">
        <f>SUM(M8:M11)</f>
        <v>3</v>
      </c>
      <c r="N12" s="86">
        <f>SUM(N8:N11)</f>
        <v>3</v>
      </c>
      <c r="O12" s="87">
        <f>SUM(O8:O11)</f>
        <v>3</v>
      </c>
      <c r="P12" s="284" t="s">
        <v>13</v>
      </c>
      <c r="Q12" s="285"/>
      <c r="R12" s="330"/>
      <c r="S12" s="86">
        <f>SUM(S8:S11)</f>
        <v>3</v>
      </c>
      <c r="T12" s="86">
        <f>SUM(T8:T11)</f>
        <v>3</v>
      </c>
      <c r="U12" s="86">
        <f>SUM(U8:U11)</f>
        <v>0</v>
      </c>
      <c r="V12" s="87">
        <f>SUM(V8:V11)</f>
        <v>0</v>
      </c>
      <c r="W12" s="284" t="s">
        <v>13</v>
      </c>
      <c r="X12" s="285"/>
      <c r="Y12" s="330"/>
      <c r="Z12" s="86">
        <f>SUM(Z8:Z11)</f>
        <v>0</v>
      </c>
      <c r="AA12" s="86">
        <f>SUM(AA8:AA11)</f>
        <v>0</v>
      </c>
      <c r="AB12" s="86">
        <f>SUM(AB8:AB11)</f>
        <v>0</v>
      </c>
      <c r="AC12" s="87">
        <f>SUM(AC8:AC11)</f>
        <v>0</v>
      </c>
      <c r="AD12" s="346"/>
      <c r="AE12" s="340"/>
    </row>
    <row r="13" spans="1:31" s="35" customFormat="1" ht="15.75">
      <c r="A13" s="286" t="s">
        <v>372</v>
      </c>
      <c r="B13" s="289"/>
      <c r="C13" s="290"/>
      <c r="D13" s="58"/>
      <c r="E13" s="58"/>
      <c r="F13" s="58"/>
      <c r="G13" s="86"/>
      <c r="H13" s="87"/>
      <c r="I13" s="320" t="s">
        <v>367</v>
      </c>
      <c r="J13" s="410"/>
      <c r="K13" s="115">
        <v>6</v>
      </c>
      <c r="L13" s="110">
        <v>1</v>
      </c>
      <c r="M13" s="110">
        <v>1</v>
      </c>
      <c r="N13" s="110"/>
      <c r="O13" s="111"/>
      <c r="P13" s="289" t="s">
        <v>412</v>
      </c>
      <c r="Q13" s="290"/>
      <c r="R13" s="58">
        <v>6</v>
      </c>
      <c r="S13" s="58">
        <v>2</v>
      </c>
      <c r="T13" s="58">
        <v>2</v>
      </c>
      <c r="U13" s="58"/>
      <c r="V13" s="59"/>
      <c r="W13" s="409"/>
      <c r="X13" s="290"/>
      <c r="Y13" s="91"/>
      <c r="Z13" s="58"/>
      <c r="AA13" s="58"/>
      <c r="AB13" s="58"/>
      <c r="AC13" s="59"/>
      <c r="AD13" s="414">
        <f>L17+N17+S17+U17+Z17+AB17</f>
        <v>6</v>
      </c>
      <c r="AE13" s="411">
        <f>M17+O17+T17+V17+AA17+AC17</f>
        <v>6</v>
      </c>
    </row>
    <row r="14" spans="1:31" s="35" customFormat="1" ht="15.75">
      <c r="A14" s="407"/>
      <c r="B14" s="289"/>
      <c r="C14" s="290"/>
      <c r="D14" s="85"/>
      <c r="E14" s="86"/>
      <c r="F14" s="86"/>
      <c r="G14" s="86"/>
      <c r="H14" s="87"/>
      <c r="I14" s="318" t="s">
        <v>368</v>
      </c>
      <c r="J14" s="417"/>
      <c r="K14" s="166">
        <v>6</v>
      </c>
      <c r="L14" s="160"/>
      <c r="M14" s="160"/>
      <c r="N14" s="160">
        <v>1</v>
      </c>
      <c r="O14" s="161">
        <v>1</v>
      </c>
      <c r="P14" s="289" t="s">
        <v>413</v>
      </c>
      <c r="Q14" s="290"/>
      <c r="R14" s="86">
        <v>6</v>
      </c>
      <c r="S14" s="86"/>
      <c r="T14" s="86"/>
      <c r="U14" s="86">
        <v>2</v>
      </c>
      <c r="V14" s="87">
        <v>2</v>
      </c>
      <c r="W14" s="409"/>
      <c r="X14" s="290"/>
      <c r="Y14" s="90"/>
      <c r="Z14" s="62"/>
      <c r="AA14" s="62"/>
      <c r="AB14" s="62"/>
      <c r="AC14" s="63"/>
      <c r="AD14" s="415"/>
      <c r="AE14" s="412"/>
    </row>
    <row r="15" spans="1:31" s="35" customFormat="1" ht="15.75">
      <c r="A15" s="407"/>
      <c r="B15" s="289"/>
      <c r="C15" s="290"/>
      <c r="D15" s="85"/>
      <c r="E15" s="86"/>
      <c r="F15" s="86"/>
      <c r="G15" s="86"/>
      <c r="H15" s="87"/>
      <c r="I15" s="320" t="s">
        <v>369</v>
      </c>
      <c r="J15" s="410"/>
      <c r="K15" s="116">
        <v>6</v>
      </c>
      <c r="L15" s="112">
        <v>1</v>
      </c>
      <c r="M15" s="112">
        <v>1</v>
      </c>
      <c r="N15" s="112"/>
      <c r="O15" s="114"/>
      <c r="P15" s="409"/>
      <c r="Q15" s="290"/>
      <c r="R15" s="90"/>
      <c r="S15" s="62"/>
      <c r="T15" s="62"/>
      <c r="U15" s="62"/>
      <c r="V15" s="63"/>
      <c r="W15" s="409"/>
      <c r="X15" s="290"/>
      <c r="Y15" s="90"/>
      <c r="Z15" s="62"/>
      <c r="AA15" s="62"/>
      <c r="AB15" s="62"/>
      <c r="AC15" s="63"/>
      <c r="AD15" s="415"/>
      <c r="AE15" s="412"/>
    </row>
    <row r="16" spans="1:31" s="35" customFormat="1" ht="15.75">
      <c r="A16" s="407"/>
      <c r="B16" s="289"/>
      <c r="C16" s="290"/>
      <c r="D16" s="85"/>
      <c r="E16" s="86"/>
      <c r="F16" s="86"/>
      <c r="G16" s="86"/>
      <c r="H16" s="87"/>
      <c r="I16" s="320" t="s">
        <v>370</v>
      </c>
      <c r="J16" s="410"/>
      <c r="K16" s="116">
        <v>6</v>
      </c>
      <c r="L16" s="112"/>
      <c r="M16" s="112"/>
      <c r="N16" s="112">
        <v>1</v>
      </c>
      <c r="O16" s="114">
        <v>1</v>
      </c>
      <c r="P16" s="409"/>
      <c r="Q16" s="290"/>
      <c r="R16" s="90"/>
      <c r="S16" s="62"/>
      <c r="T16" s="62"/>
      <c r="U16" s="62"/>
      <c r="V16" s="63"/>
      <c r="W16" s="409"/>
      <c r="X16" s="290"/>
      <c r="Y16" s="90"/>
      <c r="Z16" s="62"/>
      <c r="AA16" s="62"/>
      <c r="AB16" s="62"/>
      <c r="AC16" s="63"/>
      <c r="AD16" s="415"/>
      <c r="AE16" s="412"/>
    </row>
    <row r="17" spans="1:31" s="35" customFormat="1" ht="16.5" thickBot="1">
      <c r="A17" s="408"/>
      <c r="B17" s="284" t="s">
        <v>371</v>
      </c>
      <c r="C17" s="285"/>
      <c r="D17" s="285"/>
      <c r="E17" s="86"/>
      <c r="F17" s="86"/>
      <c r="G17" s="86"/>
      <c r="H17" s="87"/>
      <c r="I17" s="406" t="s">
        <v>401</v>
      </c>
      <c r="J17" s="406"/>
      <c r="K17" s="406"/>
      <c r="L17" s="117">
        <v>1</v>
      </c>
      <c r="M17" s="117">
        <v>1</v>
      </c>
      <c r="N17" s="117">
        <v>1</v>
      </c>
      <c r="O17" s="118">
        <v>1</v>
      </c>
      <c r="P17" s="284" t="s">
        <v>371</v>
      </c>
      <c r="Q17" s="285"/>
      <c r="R17" s="285"/>
      <c r="S17" s="117">
        <v>2</v>
      </c>
      <c r="T17" s="117">
        <v>2</v>
      </c>
      <c r="U17" s="117">
        <v>2</v>
      </c>
      <c r="V17" s="118">
        <v>2</v>
      </c>
      <c r="W17" s="284" t="s">
        <v>371</v>
      </c>
      <c r="X17" s="285"/>
      <c r="Y17" s="285"/>
      <c r="Z17" s="88"/>
      <c r="AA17" s="88"/>
      <c r="AB17" s="88"/>
      <c r="AC17" s="89"/>
      <c r="AD17" s="416"/>
      <c r="AE17" s="413"/>
    </row>
    <row r="18" spans="1:31" s="35" customFormat="1" ht="15.75">
      <c r="A18" s="286" t="s">
        <v>15</v>
      </c>
      <c r="B18" s="350" t="s">
        <v>212</v>
      </c>
      <c r="C18" s="351"/>
      <c r="D18" s="139">
        <v>2</v>
      </c>
      <c r="E18" s="139"/>
      <c r="F18" s="139"/>
      <c r="G18" s="143">
        <v>3</v>
      </c>
      <c r="H18" s="144">
        <v>3</v>
      </c>
      <c r="I18" s="352" t="s">
        <v>189</v>
      </c>
      <c r="J18" s="353"/>
      <c r="K18" s="162">
        <v>2</v>
      </c>
      <c r="L18" s="162"/>
      <c r="M18" s="162"/>
      <c r="N18" s="162">
        <v>2</v>
      </c>
      <c r="O18" s="163">
        <v>2</v>
      </c>
      <c r="P18" s="322" t="s">
        <v>329</v>
      </c>
      <c r="Q18" s="349"/>
      <c r="R18" s="58">
        <v>2</v>
      </c>
      <c r="S18" s="58">
        <v>2</v>
      </c>
      <c r="T18" s="58">
        <v>2</v>
      </c>
      <c r="U18" s="68"/>
      <c r="V18" s="69"/>
      <c r="W18" s="322" t="s">
        <v>166</v>
      </c>
      <c r="X18" s="349"/>
      <c r="Y18" s="58">
        <v>2</v>
      </c>
      <c r="Z18" s="58">
        <v>3</v>
      </c>
      <c r="AA18" s="58">
        <v>3</v>
      </c>
      <c r="AB18" s="58"/>
      <c r="AC18" s="59"/>
      <c r="AD18" s="361">
        <f>E23+G23+L23+N23+S23+U23+Z23+AB23</f>
        <v>32</v>
      </c>
      <c r="AE18" s="359">
        <f>F23+H23+M23+O23+T23+V23+AA23+AC23</f>
        <v>32</v>
      </c>
    </row>
    <row r="19" spans="1:31" s="35" customFormat="1" ht="15.75">
      <c r="A19" s="287"/>
      <c r="B19" s="360" t="s">
        <v>213</v>
      </c>
      <c r="C19" s="342"/>
      <c r="D19" s="121">
        <v>2</v>
      </c>
      <c r="E19" s="121">
        <v>2</v>
      </c>
      <c r="F19" s="121">
        <v>2</v>
      </c>
      <c r="G19" s="66"/>
      <c r="H19" s="67"/>
      <c r="I19" s="289" t="s">
        <v>190</v>
      </c>
      <c r="J19" s="290"/>
      <c r="K19" s="62">
        <v>2</v>
      </c>
      <c r="L19" s="62">
        <v>2</v>
      </c>
      <c r="M19" s="62">
        <v>2</v>
      </c>
      <c r="N19" s="62"/>
      <c r="O19" s="63"/>
      <c r="P19" s="289" t="s">
        <v>330</v>
      </c>
      <c r="Q19" s="290"/>
      <c r="R19" s="62">
        <v>2</v>
      </c>
      <c r="S19" s="62"/>
      <c r="T19" s="62"/>
      <c r="U19" s="66">
        <v>2</v>
      </c>
      <c r="V19" s="67">
        <v>2</v>
      </c>
      <c r="W19" s="289" t="s">
        <v>151</v>
      </c>
      <c r="X19" s="290"/>
      <c r="Y19" s="62">
        <v>2</v>
      </c>
      <c r="Z19" s="62"/>
      <c r="AA19" s="62"/>
      <c r="AB19" s="62">
        <v>2</v>
      </c>
      <c r="AC19" s="63">
        <v>2</v>
      </c>
      <c r="AD19" s="345"/>
      <c r="AE19" s="339"/>
    </row>
    <row r="20" spans="1:31" s="35" customFormat="1" ht="15.75">
      <c r="A20" s="287"/>
      <c r="B20" s="343" t="s">
        <v>188</v>
      </c>
      <c r="C20" s="354"/>
      <c r="D20" s="141">
        <v>2</v>
      </c>
      <c r="E20" s="141"/>
      <c r="F20" s="141"/>
      <c r="G20" s="137">
        <v>2</v>
      </c>
      <c r="H20" s="138">
        <v>2</v>
      </c>
      <c r="I20" s="347" t="s">
        <v>191</v>
      </c>
      <c r="J20" s="348"/>
      <c r="K20" s="164">
        <v>2</v>
      </c>
      <c r="L20" s="164"/>
      <c r="M20" s="164"/>
      <c r="N20" s="164">
        <v>2</v>
      </c>
      <c r="O20" s="165">
        <v>2</v>
      </c>
      <c r="P20" s="289" t="s">
        <v>72</v>
      </c>
      <c r="Q20" s="290"/>
      <c r="R20" s="62">
        <v>2</v>
      </c>
      <c r="S20" s="62">
        <v>3</v>
      </c>
      <c r="T20" s="62">
        <v>3</v>
      </c>
      <c r="U20" s="66"/>
      <c r="V20" s="67"/>
      <c r="W20" s="297"/>
      <c r="X20" s="298"/>
      <c r="Y20" s="62"/>
      <c r="Z20" s="62"/>
      <c r="AA20" s="62"/>
      <c r="AB20" s="62"/>
      <c r="AC20" s="63"/>
      <c r="AD20" s="345"/>
      <c r="AE20" s="339"/>
    </row>
    <row r="21" spans="1:31" s="35" customFormat="1" ht="15.75">
      <c r="A21" s="287"/>
      <c r="B21" s="289"/>
      <c r="C21" s="290"/>
      <c r="D21" s="62"/>
      <c r="E21" s="62"/>
      <c r="F21" s="62"/>
      <c r="G21" s="66"/>
      <c r="H21" s="67"/>
      <c r="I21" s="289" t="s">
        <v>192</v>
      </c>
      <c r="J21" s="290"/>
      <c r="K21" s="62">
        <v>2</v>
      </c>
      <c r="L21" s="62">
        <v>2</v>
      </c>
      <c r="M21" s="62">
        <v>2</v>
      </c>
      <c r="N21" s="62"/>
      <c r="O21" s="63"/>
      <c r="P21" s="289" t="s">
        <v>41</v>
      </c>
      <c r="Q21" s="290"/>
      <c r="R21" s="62">
        <v>2</v>
      </c>
      <c r="S21" s="62"/>
      <c r="T21" s="62"/>
      <c r="U21" s="62">
        <v>3</v>
      </c>
      <c r="V21" s="63">
        <v>3</v>
      </c>
      <c r="W21" s="297"/>
      <c r="X21" s="298"/>
      <c r="Y21" s="62"/>
      <c r="Z21" s="62"/>
      <c r="AA21" s="62"/>
      <c r="AB21" s="66"/>
      <c r="AC21" s="67"/>
      <c r="AD21" s="345"/>
      <c r="AE21" s="339"/>
    </row>
    <row r="22" spans="1:31" s="35" customFormat="1" ht="15.75">
      <c r="A22" s="287"/>
      <c r="B22" s="289"/>
      <c r="C22" s="290"/>
      <c r="D22" s="62"/>
      <c r="E22" s="62"/>
      <c r="F22" s="62"/>
      <c r="G22" s="66"/>
      <c r="H22" s="67"/>
      <c r="I22" s="347" t="s">
        <v>136</v>
      </c>
      <c r="J22" s="348"/>
      <c r="K22" s="164">
        <v>2</v>
      </c>
      <c r="L22" s="164"/>
      <c r="M22" s="164"/>
      <c r="N22" s="164">
        <v>2</v>
      </c>
      <c r="O22" s="165">
        <v>2</v>
      </c>
      <c r="P22" s="289"/>
      <c r="Q22" s="290"/>
      <c r="R22" s="62"/>
      <c r="S22" s="62"/>
      <c r="T22" s="62"/>
      <c r="U22" s="62"/>
      <c r="V22" s="63"/>
      <c r="W22" s="297"/>
      <c r="X22" s="298"/>
      <c r="Y22" s="62"/>
      <c r="Z22" s="62"/>
      <c r="AA22" s="62"/>
      <c r="AB22" s="66"/>
      <c r="AC22" s="67"/>
      <c r="AD22" s="345"/>
      <c r="AE22" s="339"/>
    </row>
    <row r="23" spans="1:31" s="35" customFormat="1" ht="16.5" thickBot="1">
      <c r="A23" s="288"/>
      <c r="B23" s="331" t="s">
        <v>14</v>
      </c>
      <c r="C23" s="332"/>
      <c r="D23" s="333"/>
      <c r="E23" s="64">
        <f>SUM(E18:E22)</f>
        <v>2</v>
      </c>
      <c r="F23" s="64">
        <f>SUM(F18:F22)</f>
        <v>2</v>
      </c>
      <c r="G23" s="64">
        <f>SUM(G18:G22)</f>
        <v>5</v>
      </c>
      <c r="H23" s="65">
        <f>SUM(H18:H22)</f>
        <v>5</v>
      </c>
      <c r="I23" s="331" t="s">
        <v>14</v>
      </c>
      <c r="J23" s="332"/>
      <c r="K23" s="333"/>
      <c r="L23" s="64">
        <f>SUM(L18:L22)</f>
        <v>4</v>
      </c>
      <c r="M23" s="64">
        <f>SUM(M18:M22)</f>
        <v>4</v>
      </c>
      <c r="N23" s="64">
        <f>SUM(N18:N22)</f>
        <v>6</v>
      </c>
      <c r="O23" s="65">
        <f>SUM(O18:O22)</f>
        <v>6</v>
      </c>
      <c r="P23" s="331" t="s">
        <v>14</v>
      </c>
      <c r="Q23" s="332"/>
      <c r="R23" s="333"/>
      <c r="S23" s="64">
        <f>SUM(S18:S22)</f>
        <v>5</v>
      </c>
      <c r="T23" s="64">
        <f>SUM(T18:T22)</f>
        <v>5</v>
      </c>
      <c r="U23" s="64">
        <f>SUM(U18:U22)</f>
        <v>5</v>
      </c>
      <c r="V23" s="65">
        <f>SUM(V18:V22)</f>
        <v>5</v>
      </c>
      <c r="W23" s="331" t="s">
        <v>14</v>
      </c>
      <c r="X23" s="332"/>
      <c r="Y23" s="333"/>
      <c r="Z23" s="64">
        <f>SUM(Z18:Z22)</f>
        <v>3</v>
      </c>
      <c r="AA23" s="64">
        <f>SUM(AA18:AA22)</f>
        <v>3</v>
      </c>
      <c r="AB23" s="64">
        <f>SUM(AB18:AB22)</f>
        <v>2</v>
      </c>
      <c r="AC23" s="65">
        <f>SUM(AC18:AC22)</f>
        <v>2</v>
      </c>
      <c r="AD23" s="346"/>
      <c r="AE23" s="340"/>
    </row>
    <row r="24" spans="1:31" s="35" customFormat="1" ht="16.5" customHeight="1">
      <c r="A24" s="366" t="s">
        <v>16</v>
      </c>
      <c r="B24" s="343" t="s">
        <v>282</v>
      </c>
      <c r="C24" s="354"/>
      <c r="D24" s="141">
        <v>3</v>
      </c>
      <c r="E24" s="141"/>
      <c r="F24" s="141"/>
      <c r="G24" s="141">
        <v>2</v>
      </c>
      <c r="H24" s="142">
        <v>2</v>
      </c>
      <c r="I24" s="289" t="s">
        <v>373</v>
      </c>
      <c r="J24" s="290"/>
      <c r="K24" s="62">
        <v>3</v>
      </c>
      <c r="L24" s="62">
        <v>2</v>
      </c>
      <c r="M24" s="62">
        <v>2</v>
      </c>
      <c r="N24" s="62"/>
      <c r="O24" s="63"/>
      <c r="P24" s="322" t="s">
        <v>159</v>
      </c>
      <c r="Q24" s="349"/>
      <c r="R24" s="58">
        <v>3</v>
      </c>
      <c r="S24" s="58">
        <v>3</v>
      </c>
      <c r="T24" s="58">
        <v>3</v>
      </c>
      <c r="U24" s="58"/>
      <c r="V24" s="59"/>
      <c r="W24" s="322" t="s">
        <v>202</v>
      </c>
      <c r="X24" s="349"/>
      <c r="Y24" s="58">
        <v>3</v>
      </c>
      <c r="Z24" s="58">
        <v>2</v>
      </c>
      <c r="AA24" s="58">
        <v>2</v>
      </c>
      <c r="AB24" s="58"/>
      <c r="AC24" s="59"/>
      <c r="AD24" s="355">
        <f>E57+G57+L57+N57+S57+U57+Z57+AB57</f>
        <v>47</v>
      </c>
      <c r="AE24" s="357">
        <f>F57+H57+M57+O57+T57+V57+AA57+AC57</f>
        <v>47</v>
      </c>
    </row>
    <row r="25" spans="1:31" s="35" customFormat="1" ht="15.75">
      <c r="A25" s="367"/>
      <c r="B25" s="289" t="s">
        <v>100</v>
      </c>
      <c r="C25" s="290"/>
      <c r="D25" s="62">
        <v>3</v>
      </c>
      <c r="E25" s="62">
        <v>2</v>
      </c>
      <c r="F25" s="62">
        <v>2</v>
      </c>
      <c r="G25" s="62"/>
      <c r="H25" s="63"/>
      <c r="I25" s="347" t="s">
        <v>184</v>
      </c>
      <c r="J25" s="348"/>
      <c r="K25" s="164">
        <v>3</v>
      </c>
      <c r="L25" s="164"/>
      <c r="M25" s="164"/>
      <c r="N25" s="560">
        <v>2</v>
      </c>
      <c r="O25" s="561">
        <v>2</v>
      </c>
      <c r="P25" s="289" t="s">
        <v>179</v>
      </c>
      <c r="Q25" s="290"/>
      <c r="R25" s="62">
        <v>3</v>
      </c>
      <c r="S25" s="62"/>
      <c r="T25" s="62"/>
      <c r="U25" s="62">
        <v>2</v>
      </c>
      <c r="V25" s="63">
        <v>2</v>
      </c>
      <c r="W25" s="289" t="s">
        <v>167</v>
      </c>
      <c r="X25" s="290"/>
      <c r="Y25" s="62">
        <v>3</v>
      </c>
      <c r="Z25" s="62">
        <v>2</v>
      </c>
      <c r="AA25" s="62">
        <v>2</v>
      </c>
      <c r="AB25" s="62"/>
      <c r="AC25" s="63"/>
      <c r="AD25" s="356"/>
      <c r="AE25" s="358"/>
    </row>
    <row r="26" spans="1:31" s="35" customFormat="1" ht="15.75">
      <c r="A26" s="367"/>
      <c r="B26" s="360" t="s">
        <v>165</v>
      </c>
      <c r="C26" s="342"/>
      <c r="D26" s="121">
        <v>3</v>
      </c>
      <c r="E26" s="121">
        <v>2</v>
      </c>
      <c r="F26" s="121">
        <v>2</v>
      </c>
      <c r="G26" s="62"/>
      <c r="H26" s="63"/>
      <c r="I26" s="289" t="s">
        <v>194</v>
      </c>
      <c r="J26" s="290"/>
      <c r="K26" s="62">
        <v>3</v>
      </c>
      <c r="L26" s="62">
        <v>2</v>
      </c>
      <c r="M26" s="62">
        <v>2</v>
      </c>
      <c r="N26" s="62"/>
      <c r="O26" s="63"/>
      <c r="P26" s="289" t="s">
        <v>180</v>
      </c>
      <c r="Q26" s="290"/>
      <c r="R26" s="62">
        <v>3</v>
      </c>
      <c r="S26" s="62">
        <v>3</v>
      </c>
      <c r="T26" s="62">
        <v>3</v>
      </c>
      <c r="U26" s="62"/>
      <c r="V26" s="63"/>
      <c r="W26" s="289" t="s">
        <v>168</v>
      </c>
      <c r="X26" s="290"/>
      <c r="Y26" s="62">
        <v>3</v>
      </c>
      <c r="Z26" s="62">
        <v>2</v>
      </c>
      <c r="AA26" s="62">
        <v>2</v>
      </c>
      <c r="AB26" s="62"/>
      <c r="AC26" s="63"/>
      <c r="AD26" s="356"/>
      <c r="AE26" s="358"/>
    </row>
    <row r="27" spans="1:31" s="35" customFormat="1" ht="15.75">
      <c r="A27" s="367"/>
      <c r="B27" s="362" t="s">
        <v>81</v>
      </c>
      <c r="C27" s="363"/>
      <c r="D27" s="145">
        <v>3</v>
      </c>
      <c r="E27" s="145"/>
      <c r="F27" s="145"/>
      <c r="G27" s="141">
        <v>2</v>
      </c>
      <c r="H27" s="142">
        <v>2</v>
      </c>
      <c r="I27" s="289" t="s">
        <v>270</v>
      </c>
      <c r="J27" s="290"/>
      <c r="K27" s="62">
        <v>3</v>
      </c>
      <c r="L27" s="62">
        <v>2</v>
      </c>
      <c r="M27" s="62">
        <v>2</v>
      </c>
      <c r="N27" s="62"/>
      <c r="O27" s="63"/>
      <c r="P27" s="289" t="s">
        <v>181</v>
      </c>
      <c r="Q27" s="290"/>
      <c r="R27" s="62">
        <v>3</v>
      </c>
      <c r="S27" s="62">
        <v>3</v>
      </c>
      <c r="T27" s="62">
        <v>3</v>
      </c>
      <c r="U27" s="62"/>
      <c r="V27" s="63"/>
      <c r="W27" s="289" t="s">
        <v>169</v>
      </c>
      <c r="X27" s="290"/>
      <c r="Y27" s="62">
        <v>3</v>
      </c>
      <c r="Z27" s="62">
        <v>2</v>
      </c>
      <c r="AA27" s="62">
        <v>2</v>
      </c>
      <c r="AB27" s="62"/>
      <c r="AC27" s="63"/>
      <c r="AD27" s="356"/>
      <c r="AE27" s="358"/>
    </row>
    <row r="28" spans="1:31" s="35" customFormat="1" ht="15.75">
      <c r="A28" s="367"/>
      <c r="B28" s="360" t="s">
        <v>78</v>
      </c>
      <c r="C28" s="342"/>
      <c r="D28" s="121">
        <v>3</v>
      </c>
      <c r="E28" s="121">
        <v>2</v>
      </c>
      <c r="F28" s="121">
        <v>2</v>
      </c>
      <c r="G28" s="66"/>
      <c r="H28" s="67"/>
      <c r="I28" s="289" t="s">
        <v>42</v>
      </c>
      <c r="J28" s="290"/>
      <c r="K28" s="62">
        <v>3</v>
      </c>
      <c r="L28" s="62">
        <v>2</v>
      </c>
      <c r="M28" s="62">
        <v>2</v>
      </c>
      <c r="N28" s="62"/>
      <c r="O28" s="63"/>
      <c r="P28" s="289" t="s">
        <v>182</v>
      </c>
      <c r="Q28" s="290"/>
      <c r="R28" s="62">
        <v>3</v>
      </c>
      <c r="S28" s="62">
        <v>2</v>
      </c>
      <c r="T28" s="62">
        <v>2</v>
      </c>
      <c r="U28" s="62"/>
      <c r="V28" s="63"/>
      <c r="W28" s="289" t="s">
        <v>170</v>
      </c>
      <c r="X28" s="290"/>
      <c r="Y28" s="62">
        <v>3</v>
      </c>
      <c r="Z28" s="62">
        <v>2</v>
      </c>
      <c r="AA28" s="62">
        <v>2</v>
      </c>
      <c r="AB28" s="62"/>
      <c r="AC28" s="63"/>
      <c r="AD28" s="356"/>
      <c r="AE28" s="358"/>
    </row>
    <row r="29" spans="1:31" s="35" customFormat="1" ht="15.75">
      <c r="A29" s="367"/>
      <c r="B29" s="360" t="s">
        <v>44</v>
      </c>
      <c r="C29" s="342"/>
      <c r="D29" s="121">
        <v>3</v>
      </c>
      <c r="E29" s="121">
        <v>2</v>
      </c>
      <c r="F29" s="121">
        <v>2</v>
      </c>
      <c r="G29" s="66"/>
      <c r="H29" s="67"/>
      <c r="I29" s="289" t="s">
        <v>111</v>
      </c>
      <c r="J29" s="290"/>
      <c r="K29" s="62">
        <v>3</v>
      </c>
      <c r="L29" s="62">
        <v>2</v>
      </c>
      <c r="M29" s="62">
        <v>2</v>
      </c>
      <c r="N29" s="62"/>
      <c r="O29" s="63"/>
      <c r="P29" s="289" t="s">
        <v>175</v>
      </c>
      <c r="Q29" s="290"/>
      <c r="R29" s="62">
        <v>3</v>
      </c>
      <c r="S29" s="62">
        <v>3</v>
      </c>
      <c r="T29" s="62">
        <v>3</v>
      </c>
      <c r="U29" s="62"/>
      <c r="V29" s="63"/>
      <c r="W29" s="289" t="s">
        <v>171</v>
      </c>
      <c r="X29" s="290"/>
      <c r="Y29" s="62">
        <v>3</v>
      </c>
      <c r="Z29" s="62">
        <v>2</v>
      </c>
      <c r="AA29" s="62">
        <v>2</v>
      </c>
      <c r="AB29" s="62"/>
      <c r="AC29" s="63"/>
      <c r="AD29" s="356"/>
      <c r="AE29" s="358"/>
    </row>
    <row r="30" spans="1:31" s="35" customFormat="1" ht="15.75">
      <c r="A30" s="367"/>
      <c r="B30" s="289" t="s">
        <v>55</v>
      </c>
      <c r="C30" s="290"/>
      <c r="D30" s="62">
        <v>3</v>
      </c>
      <c r="E30" s="62"/>
      <c r="F30" s="62"/>
      <c r="G30" s="62">
        <v>2</v>
      </c>
      <c r="H30" s="63">
        <v>2</v>
      </c>
      <c r="I30" s="289" t="s">
        <v>43</v>
      </c>
      <c r="J30" s="290"/>
      <c r="K30" s="62">
        <v>3</v>
      </c>
      <c r="L30" s="62">
        <v>2</v>
      </c>
      <c r="M30" s="62">
        <v>2</v>
      </c>
      <c r="N30" s="62"/>
      <c r="O30" s="63"/>
      <c r="P30" s="289" t="s">
        <v>176</v>
      </c>
      <c r="Q30" s="290"/>
      <c r="R30" s="62">
        <v>3</v>
      </c>
      <c r="S30" s="62"/>
      <c r="T30" s="62"/>
      <c r="U30" s="62">
        <v>2</v>
      </c>
      <c r="V30" s="63">
        <v>2</v>
      </c>
      <c r="W30" s="289" t="s">
        <v>172</v>
      </c>
      <c r="X30" s="290"/>
      <c r="Y30" s="62">
        <v>3</v>
      </c>
      <c r="Z30" s="62">
        <v>2</v>
      </c>
      <c r="AA30" s="62">
        <v>2</v>
      </c>
      <c r="AB30" s="62"/>
      <c r="AC30" s="63"/>
      <c r="AD30" s="356"/>
      <c r="AE30" s="358"/>
    </row>
    <row r="31" spans="1:31" s="35" customFormat="1" ht="15.75">
      <c r="A31" s="367"/>
      <c r="B31" s="289" t="s">
        <v>152</v>
      </c>
      <c r="C31" s="290"/>
      <c r="D31" s="62">
        <v>3</v>
      </c>
      <c r="E31" s="62"/>
      <c r="F31" s="62"/>
      <c r="G31" s="62">
        <v>2</v>
      </c>
      <c r="H31" s="63">
        <v>2</v>
      </c>
      <c r="I31" s="289"/>
      <c r="J31" s="290"/>
      <c r="K31" s="62"/>
      <c r="L31" s="62"/>
      <c r="M31" s="62"/>
      <c r="N31" s="79"/>
      <c r="O31" s="63"/>
      <c r="P31" s="289" t="s">
        <v>177</v>
      </c>
      <c r="Q31" s="290"/>
      <c r="R31" s="62">
        <v>3</v>
      </c>
      <c r="S31" s="62"/>
      <c r="T31" s="62"/>
      <c r="U31" s="62">
        <v>2</v>
      </c>
      <c r="V31" s="63">
        <v>2</v>
      </c>
      <c r="W31" s="289" t="s">
        <v>173</v>
      </c>
      <c r="X31" s="290"/>
      <c r="Y31" s="62">
        <v>3</v>
      </c>
      <c r="Z31" s="62">
        <v>2</v>
      </c>
      <c r="AA31" s="62">
        <v>2</v>
      </c>
      <c r="AB31" s="62"/>
      <c r="AC31" s="63"/>
      <c r="AD31" s="356"/>
      <c r="AE31" s="358"/>
    </row>
    <row r="32" spans="1:31" s="35" customFormat="1" ht="15.75">
      <c r="A32" s="367"/>
      <c r="B32" s="289" t="s">
        <v>148</v>
      </c>
      <c r="C32" s="290"/>
      <c r="D32" s="62">
        <v>3</v>
      </c>
      <c r="E32" s="62"/>
      <c r="F32" s="62"/>
      <c r="G32" s="62">
        <v>2</v>
      </c>
      <c r="H32" s="63">
        <v>2</v>
      </c>
      <c r="I32" s="289" t="s">
        <v>141</v>
      </c>
      <c r="J32" s="290"/>
      <c r="K32" s="62">
        <v>3</v>
      </c>
      <c r="L32" s="62">
        <v>2</v>
      </c>
      <c r="M32" s="62">
        <v>2</v>
      </c>
      <c r="N32" s="62"/>
      <c r="O32" s="63"/>
      <c r="P32" s="289" t="s">
        <v>178</v>
      </c>
      <c r="Q32" s="290"/>
      <c r="R32" s="62">
        <v>3</v>
      </c>
      <c r="S32" s="62"/>
      <c r="T32" s="62"/>
      <c r="U32" s="62">
        <v>2</v>
      </c>
      <c r="V32" s="63">
        <v>2</v>
      </c>
      <c r="W32" s="289" t="s">
        <v>163</v>
      </c>
      <c r="X32" s="290"/>
      <c r="Y32" s="62">
        <v>3</v>
      </c>
      <c r="Z32" s="62">
        <v>2</v>
      </c>
      <c r="AA32" s="62">
        <v>2</v>
      </c>
      <c r="AB32" s="62"/>
      <c r="AC32" s="63"/>
      <c r="AD32" s="356"/>
      <c r="AE32" s="358"/>
    </row>
    <row r="33" spans="1:31" s="35" customFormat="1" ht="15.75">
      <c r="A33" s="367"/>
      <c r="B33" s="360" t="s">
        <v>147</v>
      </c>
      <c r="C33" s="342"/>
      <c r="D33" s="121">
        <v>3</v>
      </c>
      <c r="E33" s="121">
        <v>2</v>
      </c>
      <c r="F33" s="121">
        <v>2</v>
      </c>
      <c r="G33" s="62"/>
      <c r="H33" s="63"/>
      <c r="I33" s="289" t="s">
        <v>111</v>
      </c>
      <c r="J33" s="290"/>
      <c r="K33" s="62">
        <v>3</v>
      </c>
      <c r="L33" s="62">
        <v>2</v>
      </c>
      <c r="M33" s="62">
        <v>2</v>
      </c>
      <c r="N33" s="62"/>
      <c r="O33" s="63"/>
      <c r="P33" s="289" t="s">
        <v>193</v>
      </c>
      <c r="Q33" s="290"/>
      <c r="R33" s="62">
        <v>3</v>
      </c>
      <c r="S33" s="62"/>
      <c r="T33" s="62"/>
      <c r="U33" s="62">
        <v>2</v>
      </c>
      <c r="V33" s="63">
        <v>2</v>
      </c>
      <c r="W33" s="289" t="s">
        <v>174</v>
      </c>
      <c r="X33" s="290"/>
      <c r="Y33" s="62">
        <v>3</v>
      </c>
      <c r="Z33" s="62"/>
      <c r="AA33" s="62"/>
      <c r="AB33" s="66">
        <v>2</v>
      </c>
      <c r="AC33" s="67">
        <v>2</v>
      </c>
      <c r="AD33" s="356"/>
      <c r="AE33" s="358"/>
    </row>
    <row r="34" spans="1:31" s="35" customFormat="1" ht="15.75">
      <c r="A34" s="367"/>
      <c r="B34" s="289"/>
      <c r="C34" s="290"/>
      <c r="D34" s="62"/>
      <c r="E34" s="62"/>
      <c r="F34" s="62"/>
      <c r="G34" s="79"/>
      <c r="H34" s="63"/>
      <c r="I34" s="289" t="s">
        <v>52</v>
      </c>
      <c r="J34" s="290"/>
      <c r="K34" s="62">
        <v>3</v>
      </c>
      <c r="L34" s="62">
        <v>2</v>
      </c>
      <c r="M34" s="62">
        <v>2</v>
      </c>
      <c r="N34" s="79"/>
      <c r="O34" s="63"/>
      <c r="P34" s="289" t="s">
        <v>183</v>
      </c>
      <c r="Q34" s="290"/>
      <c r="R34" s="62">
        <v>3</v>
      </c>
      <c r="S34" s="62"/>
      <c r="T34" s="62"/>
      <c r="U34" s="62">
        <v>2</v>
      </c>
      <c r="V34" s="63">
        <v>2</v>
      </c>
      <c r="W34" s="289" t="s">
        <v>158</v>
      </c>
      <c r="X34" s="290"/>
      <c r="Y34" s="62">
        <v>3</v>
      </c>
      <c r="Z34" s="62"/>
      <c r="AA34" s="62"/>
      <c r="AB34" s="66">
        <v>2</v>
      </c>
      <c r="AC34" s="67">
        <v>2</v>
      </c>
      <c r="AD34" s="356"/>
      <c r="AE34" s="358"/>
    </row>
    <row r="35" spans="1:31" s="35" customFormat="1" ht="15.75">
      <c r="A35" s="367"/>
      <c r="B35" s="289"/>
      <c r="C35" s="290"/>
      <c r="D35" s="62"/>
      <c r="E35" s="62"/>
      <c r="F35" s="62"/>
      <c r="G35" s="62"/>
      <c r="H35" s="63"/>
      <c r="I35" s="289" t="s">
        <v>56</v>
      </c>
      <c r="J35" s="290"/>
      <c r="K35" s="62">
        <v>3</v>
      </c>
      <c r="L35" s="62">
        <v>2</v>
      </c>
      <c r="M35" s="62">
        <v>2</v>
      </c>
      <c r="N35" s="79"/>
      <c r="O35" s="63"/>
      <c r="P35" s="289" t="s">
        <v>129</v>
      </c>
      <c r="Q35" s="290"/>
      <c r="R35" s="62">
        <v>3</v>
      </c>
      <c r="S35" s="62"/>
      <c r="T35" s="62"/>
      <c r="U35" s="62">
        <v>2</v>
      </c>
      <c r="V35" s="63">
        <v>2</v>
      </c>
      <c r="W35" s="289" t="s">
        <v>164</v>
      </c>
      <c r="X35" s="290"/>
      <c r="Y35" s="62">
        <v>3</v>
      </c>
      <c r="Z35" s="62"/>
      <c r="AA35" s="62"/>
      <c r="AB35" s="66">
        <v>2</v>
      </c>
      <c r="AC35" s="67">
        <v>2</v>
      </c>
      <c r="AD35" s="356"/>
      <c r="AE35" s="358"/>
    </row>
    <row r="36" spans="1:31" s="35" customFormat="1" ht="15.75">
      <c r="A36" s="367"/>
      <c r="B36" s="289"/>
      <c r="C36" s="290"/>
      <c r="D36" s="62"/>
      <c r="E36" s="62"/>
      <c r="F36" s="62"/>
      <c r="G36" s="62"/>
      <c r="H36" s="63"/>
      <c r="I36" s="289" t="s">
        <v>60</v>
      </c>
      <c r="J36" s="290"/>
      <c r="K36" s="62">
        <v>3</v>
      </c>
      <c r="L36" s="62">
        <v>2</v>
      </c>
      <c r="M36" s="62">
        <v>2</v>
      </c>
      <c r="N36" s="79"/>
      <c r="O36" s="63"/>
      <c r="P36" s="289" t="s">
        <v>50</v>
      </c>
      <c r="Q36" s="290"/>
      <c r="R36" s="62">
        <v>3</v>
      </c>
      <c r="S36" s="62">
        <v>3</v>
      </c>
      <c r="T36" s="62">
        <v>3</v>
      </c>
      <c r="U36" s="62"/>
      <c r="V36" s="63"/>
      <c r="W36" s="289" t="s">
        <v>46</v>
      </c>
      <c r="X36" s="290"/>
      <c r="Y36" s="62">
        <v>3</v>
      </c>
      <c r="Z36" s="62"/>
      <c r="AA36" s="62"/>
      <c r="AB36" s="62">
        <v>2</v>
      </c>
      <c r="AC36" s="63">
        <v>2</v>
      </c>
      <c r="AD36" s="356"/>
      <c r="AE36" s="358"/>
    </row>
    <row r="37" spans="1:31" ht="15.75">
      <c r="A37" s="367"/>
      <c r="B37" s="289"/>
      <c r="C37" s="290"/>
      <c r="D37" s="62"/>
      <c r="E37" s="62"/>
      <c r="F37" s="62"/>
      <c r="G37" s="62"/>
      <c r="H37" s="63"/>
      <c r="I37" s="289" t="s">
        <v>61</v>
      </c>
      <c r="J37" s="290"/>
      <c r="K37" s="62">
        <v>3</v>
      </c>
      <c r="L37" s="62">
        <v>2</v>
      </c>
      <c r="M37" s="62">
        <v>2</v>
      </c>
      <c r="N37" s="79"/>
      <c r="O37" s="63"/>
      <c r="P37" s="289" t="s">
        <v>47</v>
      </c>
      <c r="Q37" s="290"/>
      <c r="R37" s="62">
        <v>3</v>
      </c>
      <c r="S37" s="62">
        <v>2</v>
      </c>
      <c r="T37" s="62">
        <v>2</v>
      </c>
      <c r="U37" s="79"/>
      <c r="V37" s="63"/>
      <c r="W37" s="289" t="s">
        <v>87</v>
      </c>
      <c r="X37" s="290"/>
      <c r="Y37" s="62">
        <v>3</v>
      </c>
      <c r="Z37" s="62">
        <v>2</v>
      </c>
      <c r="AA37" s="62">
        <v>2</v>
      </c>
      <c r="AB37" s="62"/>
      <c r="AC37" s="63"/>
      <c r="AD37" s="356"/>
      <c r="AE37" s="358"/>
    </row>
    <row r="38" spans="1:31" ht="15.75">
      <c r="A38" s="367"/>
      <c r="B38" s="289"/>
      <c r="C38" s="290"/>
      <c r="D38" s="62"/>
      <c r="E38" s="62"/>
      <c r="F38" s="62"/>
      <c r="G38" s="62"/>
      <c r="H38" s="63"/>
      <c r="I38" s="347" t="s">
        <v>400</v>
      </c>
      <c r="J38" s="348"/>
      <c r="K38" s="164">
        <v>3</v>
      </c>
      <c r="L38" s="164"/>
      <c r="M38" s="164"/>
      <c r="N38" s="167">
        <v>2</v>
      </c>
      <c r="O38" s="165">
        <v>2</v>
      </c>
      <c r="P38" s="289" t="s">
        <v>53</v>
      </c>
      <c r="Q38" s="290"/>
      <c r="R38" s="62">
        <v>3</v>
      </c>
      <c r="S38" s="62">
        <v>3</v>
      </c>
      <c r="T38" s="62">
        <v>3</v>
      </c>
      <c r="U38" s="62"/>
      <c r="V38" s="63"/>
      <c r="W38" s="289" t="s">
        <v>88</v>
      </c>
      <c r="X38" s="290"/>
      <c r="Y38" s="62">
        <v>3</v>
      </c>
      <c r="Z38" s="62"/>
      <c r="AA38" s="62"/>
      <c r="AB38" s="62">
        <v>2</v>
      </c>
      <c r="AC38" s="63">
        <v>2</v>
      </c>
      <c r="AD38" s="356"/>
      <c r="AE38" s="358"/>
    </row>
    <row r="39" spans="1:31" ht="15.75">
      <c r="A39" s="367"/>
      <c r="B39" s="289"/>
      <c r="C39" s="290"/>
      <c r="D39" s="62"/>
      <c r="E39" s="62"/>
      <c r="F39" s="62"/>
      <c r="G39" s="66"/>
      <c r="H39" s="67"/>
      <c r="I39" s="289" t="s">
        <v>399</v>
      </c>
      <c r="J39" s="290"/>
      <c r="K39" s="62">
        <v>3</v>
      </c>
      <c r="L39" s="62">
        <v>2</v>
      </c>
      <c r="M39" s="62">
        <v>2</v>
      </c>
      <c r="N39" s="79"/>
      <c r="O39" s="63"/>
      <c r="P39" s="289" t="s">
        <v>54</v>
      </c>
      <c r="Q39" s="290"/>
      <c r="R39" s="62">
        <v>3</v>
      </c>
      <c r="S39" s="62">
        <v>2</v>
      </c>
      <c r="T39" s="62">
        <v>2</v>
      </c>
      <c r="U39" s="62"/>
      <c r="V39" s="63"/>
      <c r="W39" s="289" t="s">
        <v>109</v>
      </c>
      <c r="X39" s="290"/>
      <c r="Y39" s="62">
        <v>3</v>
      </c>
      <c r="Z39" s="62">
        <v>2</v>
      </c>
      <c r="AA39" s="62">
        <v>2</v>
      </c>
      <c r="AB39" s="62"/>
      <c r="AC39" s="63"/>
      <c r="AD39" s="356"/>
      <c r="AE39" s="358"/>
    </row>
    <row r="40" spans="1:31" ht="15.75">
      <c r="A40" s="367"/>
      <c r="B40" s="289"/>
      <c r="C40" s="290"/>
      <c r="D40" s="62"/>
      <c r="E40" s="62"/>
      <c r="F40" s="62"/>
      <c r="G40" s="62"/>
      <c r="H40" s="63"/>
      <c r="I40" s="289"/>
      <c r="J40" s="290"/>
      <c r="K40" s="62"/>
      <c r="L40" s="62"/>
      <c r="M40" s="62"/>
      <c r="N40" s="79"/>
      <c r="O40" s="63"/>
      <c r="P40" s="289" t="s">
        <v>57</v>
      </c>
      <c r="Q40" s="290"/>
      <c r="R40" s="62">
        <v>3</v>
      </c>
      <c r="S40" s="62">
        <v>2</v>
      </c>
      <c r="T40" s="62">
        <v>2</v>
      </c>
      <c r="U40" s="62"/>
      <c r="V40" s="63"/>
      <c r="W40" s="289" t="s">
        <v>108</v>
      </c>
      <c r="X40" s="290"/>
      <c r="Y40" s="62">
        <v>3</v>
      </c>
      <c r="Z40" s="62">
        <v>2</v>
      </c>
      <c r="AA40" s="62">
        <v>2</v>
      </c>
      <c r="AB40" s="62"/>
      <c r="AC40" s="63"/>
      <c r="AD40" s="356"/>
      <c r="AE40" s="358"/>
    </row>
    <row r="41" spans="1:31" ht="15.75">
      <c r="A41" s="367"/>
      <c r="B41" s="289"/>
      <c r="C41" s="290"/>
      <c r="D41" s="62"/>
      <c r="E41" s="62"/>
      <c r="F41" s="62"/>
      <c r="G41" s="66"/>
      <c r="H41" s="67"/>
      <c r="I41" s="289"/>
      <c r="J41" s="290"/>
      <c r="K41" s="62"/>
      <c r="L41" s="62"/>
      <c r="M41" s="62"/>
      <c r="N41" s="79"/>
      <c r="O41" s="63"/>
      <c r="P41" s="289" t="s">
        <v>58</v>
      </c>
      <c r="Q41" s="290"/>
      <c r="R41" s="62">
        <v>3</v>
      </c>
      <c r="S41" s="62">
        <v>3</v>
      </c>
      <c r="T41" s="62">
        <v>3</v>
      </c>
      <c r="U41" s="62"/>
      <c r="V41" s="63"/>
      <c r="W41" s="289" t="s">
        <v>89</v>
      </c>
      <c r="X41" s="290"/>
      <c r="Y41" s="62">
        <v>3</v>
      </c>
      <c r="Z41" s="62">
        <v>2</v>
      </c>
      <c r="AA41" s="62">
        <v>2</v>
      </c>
      <c r="AB41" s="62"/>
      <c r="AC41" s="63"/>
      <c r="AD41" s="356"/>
      <c r="AE41" s="358"/>
    </row>
    <row r="42" spans="1:31" ht="15.75">
      <c r="A42" s="367"/>
      <c r="B42" s="289"/>
      <c r="C42" s="290"/>
      <c r="D42" s="62"/>
      <c r="E42" s="62"/>
      <c r="F42" s="62"/>
      <c r="G42" s="62"/>
      <c r="H42" s="63"/>
      <c r="I42" s="289"/>
      <c r="J42" s="290"/>
      <c r="K42" s="62"/>
      <c r="L42" s="62"/>
      <c r="M42" s="62"/>
      <c r="N42" s="79"/>
      <c r="O42" s="63"/>
      <c r="P42" s="289" t="s">
        <v>59</v>
      </c>
      <c r="Q42" s="290"/>
      <c r="R42" s="62">
        <v>3</v>
      </c>
      <c r="S42" s="62"/>
      <c r="T42" s="62"/>
      <c r="U42" s="62">
        <v>2</v>
      </c>
      <c r="V42" s="63">
        <v>2</v>
      </c>
      <c r="W42" s="289" t="s">
        <v>85</v>
      </c>
      <c r="X42" s="290"/>
      <c r="Y42" s="62">
        <v>3</v>
      </c>
      <c r="Z42" s="62">
        <v>2</v>
      </c>
      <c r="AA42" s="62">
        <v>2</v>
      </c>
      <c r="AB42" s="62"/>
      <c r="AC42" s="63"/>
      <c r="AD42" s="356"/>
      <c r="AE42" s="358"/>
    </row>
    <row r="43" spans="1:31" ht="15.75">
      <c r="A43" s="367"/>
      <c r="B43" s="289"/>
      <c r="C43" s="290"/>
      <c r="D43" s="62"/>
      <c r="E43" s="62"/>
      <c r="F43" s="62"/>
      <c r="G43" s="62"/>
      <c r="H43" s="63"/>
      <c r="I43" s="289"/>
      <c r="J43" s="290"/>
      <c r="K43" s="62"/>
      <c r="L43" s="62"/>
      <c r="M43" s="62"/>
      <c r="N43" s="79"/>
      <c r="O43" s="63"/>
      <c r="P43" s="289" t="s">
        <v>62</v>
      </c>
      <c r="Q43" s="290"/>
      <c r="R43" s="62">
        <v>3</v>
      </c>
      <c r="S43" s="62"/>
      <c r="T43" s="62"/>
      <c r="U43" s="62">
        <v>2</v>
      </c>
      <c r="V43" s="63">
        <v>2</v>
      </c>
      <c r="W43" s="289" t="s">
        <v>92</v>
      </c>
      <c r="X43" s="290"/>
      <c r="Y43" s="62">
        <v>3</v>
      </c>
      <c r="Z43" s="62"/>
      <c r="AA43" s="62"/>
      <c r="AB43" s="62">
        <v>2</v>
      </c>
      <c r="AC43" s="63">
        <v>2</v>
      </c>
      <c r="AD43" s="356"/>
      <c r="AE43" s="358"/>
    </row>
    <row r="44" spans="1:31" ht="15.75">
      <c r="A44" s="367"/>
      <c r="B44" s="289"/>
      <c r="C44" s="290"/>
      <c r="D44" s="62"/>
      <c r="E44" s="62"/>
      <c r="F44" s="62"/>
      <c r="G44" s="62"/>
      <c r="H44" s="63"/>
      <c r="I44" s="289"/>
      <c r="J44" s="290"/>
      <c r="K44" s="62"/>
      <c r="L44" s="62"/>
      <c r="M44" s="62"/>
      <c r="N44" s="79"/>
      <c r="O44" s="63"/>
      <c r="P44" s="289" t="s">
        <v>63</v>
      </c>
      <c r="Q44" s="290"/>
      <c r="R44" s="62">
        <v>3</v>
      </c>
      <c r="S44" s="62">
        <v>2</v>
      </c>
      <c r="T44" s="62">
        <v>2</v>
      </c>
      <c r="U44" s="62"/>
      <c r="V44" s="63"/>
      <c r="W44" s="289" t="s">
        <v>94</v>
      </c>
      <c r="X44" s="290"/>
      <c r="Y44" s="62">
        <v>3</v>
      </c>
      <c r="Z44" s="62"/>
      <c r="AA44" s="62"/>
      <c r="AB44" s="62">
        <v>2</v>
      </c>
      <c r="AC44" s="63">
        <v>2</v>
      </c>
      <c r="AD44" s="356"/>
      <c r="AE44" s="358"/>
    </row>
    <row r="45" spans="1:31" ht="15.75">
      <c r="A45" s="367"/>
      <c r="B45" s="289"/>
      <c r="C45" s="290"/>
      <c r="D45" s="62"/>
      <c r="E45" s="62"/>
      <c r="F45" s="62"/>
      <c r="G45" s="62"/>
      <c r="H45" s="63"/>
      <c r="I45" s="289"/>
      <c r="J45" s="290"/>
      <c r="K45" s="62"/>
      <c r="L45" s="62"/>
      <c r="M45" s="62"/>
      <c r="N45" s="79"/>
      <c r="O45" s="63"/>
      <c r="P45" s="289" t="s">
        <v>64</v>
      </c>
      <c r="Q45" s="290"/>
      <c r="R45" s="62">
        <v>3</v>
      </c>
      <c r="S45" s="62"/>
      <c r="T45" s="62"/>
      <c r="U45" s="62">
        <v>2</v>
      </c>
      <c r="V45" s="63">
        <v>2</v>
      </c>
      <c r="W45" s="289" t="s">
        <v>112</v>
      </c>
      <c r="X45" s="290"/>
      <c r="Y45" s="62">
        <v>3</v>
      </c>
      <c r="Z45" s="62">
        <v>2</v>
      </c>
      <c r="AA45" s="62">
        <v>2</v>
      </c>
      <c r="AB45" s="62"/>
      <c r="AC45" s="63"/>
      <c r="AD45" s="356"/>
      <c r="AE45" s="358"/>
    </row>
    <row r="46" spans="1:31" ht="15.75">
      <c r="A46" s="367"/>
      <c r="B46" s="289"/>
      <c r="C46" s="290"/>
      <c r="D46" s="62"/>
      <c r="E46" s="62"/>
      <c r="F46" s="62"/>
      <c r="G46" s="66"/>
      <c r="H46" s="67"/>
      <c r="I46" s="289"/>
      <c r="J46" s="290"/>
      <c r="K46" s="62"/>
      <c r="L46" s="62"/>
      <c r="M46" s="62"/>
      <c r="N46" s="79"/>
      <c r="O46" s="63"/>
      <c r="P46" s="289" t="s">
        <v>65</v>
      </c>
      <c r="Q46" s="290"/>
      <c r="R46" s="62">
        <v>3</v>
      </c>
      <c r="S46" s="62"/>
      <c r="T46" s="62"/>
      <c r="U46" s="62">
        <v>2</v>
      </c>
      <c r="V46" s="63">
        <v>2</v>
      </c>
      <c r="W46" s="289" t="s">
        <v>76</v>
      </c>
      <c r="X46" s="290"/>
      <c r="Y46" s="62">
        <v>3</v>
      </c>
      <c r="Z46" s="62"/>
      <c r="AA46" s="62"/>
      <c r="AB46" s="62">
        <v>2</v>
      </c>
      <c r="AC46" s="63">
        <v>2</v>
      </c>
      <c r="AD46" s="356"/>
      <c r="AE46" s="358"/>
    </row>
    <row r="47" spans="1:31" ht="15.75">
      <c r="A47" s="367"/>
      <c r="B47" s="289"/>
      <c r="C47" s="290"/>
      <c r="D47" s="62"/>
      <c r="E47" s="62"/>
      <c r="F47" s="62"/>
      <c r="G47" s="66"/>
      <c r="H47" s="67"/>
      <c r="I47" s="289"/>
      <c r="J47" s="290"/>
      <c r="K47" s="62"/>
      <c r="L47" s="62"/>
      <c r="M47" s="62"/>
      <c r="N47" s="62"/>
      <c r="O47" s="63"/>
      <c r="P47" s="289" t="s">
        <v>66</v>
      </c>
      <c r="Q47" s="290"/>
      <c r="R47" s="62">
        <v>3</v>
      </c>
      <c r="S47" s="62"/>
      <c r="T47" s="62"/>
      <c r="U47" s="62">
        <v>2</v>
      </c>
      <c r="V47" s="63">
        <v>2</v>
      </c>
      <c r="W47" s="289" t="s">
        <v>113</v>
      </c>
      <c r="X47" s="290"/>
      <c r="Y47" s="62">
        <v>3</v>
      </c>
      <c r="Z47" s="62"/>
      <c r="AA47" s="62"/>
      <c r="AB47" s="62">
        <v>2</v>
      </c>
      <c r="AC47" s="63">
        <v>2</v>
      </c>
      <c r="AD47" s="356"/>
      <c r="AE47" s="358"/>
    </row>
    <row r="48" spans="1:31" ht="15.75">
      <c r="A48" s="367"/>
      <c r="B48" s="289"/>
      <c r="C48" s="290"/>
      <c r="D48" s="62"/>
      <c r="E48" s="62"/>
      <c r="F48" s="62"/>
      <c r="G48" s="66"/>
      <c r="H48" s="67"/>
      <c r="I48" s="289"/>
      <c r="J48" s="290"/>
      <c r="K48" s="62"/>
      <c r="L48" s="62"/>
      <c r="M48" s="62"/>
      <c r="N48" s="62"/>
      <c r="O48" s="63"/>
      <c r="P48" s="289" t="s">
        <v>67</v>
      </c>
      <c r="Q48" s="290"/>
      <c r="R48" s="62">
        <v>3</v>
      </c>
      <c r="S48" s="62"/>
      <c r="T48" s="62"/>
      <c r="U48" s="66">
        <v>2</v>
      </c>
      <c r="V48" s="67">
        <v>2</v>
      </c>
      <c r="W48" s="289" t="s">
        <v>75</v>
      </c>
      <c r="X48" s="290"/>
      <c r="Y48" s="62">
        <v>3</v>
      </c>
      <c r="Z48" s="62">
        <v>2</v>
      </c>
      <c r="AA48" s="62">
        <v>2</v>
      </c>
      <c r="AB48" s="62"/>
      <c r="AC48" s="63"/>
      <c r="AD48" s="356"/>
      <c r="AE48" s="358"/>
    </row>
    <row r="49" spans="1:31" ht="15.75">
      <c r="A49" s="367"/>
      <c r="B49" s="289"/>
      <c r="C49" s="290"/>
      <c r="D49" s="62"/>
      <c r="E49" s="62"/>
      <c r="F49" s="62"/>
      <c r="G49" s="66"/>
      <c r="H49" s="67"/>
      <c r="I49" s="289"/>
      <c r="J49" s="290"/>
      <c r="K49" s="62"/>
      <c r="L49" s="62"/>
      <c r="M49" s="62"/>
      <c r="N49" s="62"/>
      <c r="O49" s="63"/>
      <c r="P49" s="289" t="s">
        <v>95</v>
      </c>
      <c r="Q49" s="290"/>
      <c r="R49" s="62">
        <v>3</v>
      </c>
      <c r="S49" s="62">
        <v>2</v>
      </c>
      <c r="T49" s="62">
        <v>2</v>
      </c>
      <c r="U49" s="66"/>
      <c r="V49" s="67"/>
      <c r="W49" s="289" t="s">
        <v>115</v>
      </c>
      <c r="X49" s="290"/>
      <c r="Y49" s="62">
        <v>3</v>
      </c>
      <c r="Z49" s="62">
        <v>2</v>
      </c>
      <c r="AA49" s="62">
        <v>2</v>
      </c>
      <c r="AB49" s="62"/>
      <c r="AC49" s="63"/>
      <c r="AD49" s="356"/>
      <c r="AE49" s="358"/>
    </row>
    <row r="50" spans="1:31" ht="15.75">
      <c r="A50" s="367"/>
      <c r="B50" s="289"/>
      <c r="C50" s="290"/>
      <c r="D50" s="62"/>
      <c r="E50" s="62"/>
      <c r="F50" s="62"/>
      <c r="G50" s="66"/>
      <c r="H50" s="67"/>
      <c r="I50" s="289"/>
      <c r="J50" s="290"/>
      <c r="K50" s="62"/>
      <c r="L50" s="62"/>
      <c r="M50" s="62"/>
      <c r="N50" s="62"/>
      <c r="O50" s="63"/>
      <c r="P50" s="289" t="s">
        <v>69</v>
      </c>
      <c r="Q50" s="290"/>
      <c r="R50" s="1">
        <v>3</v>
      </c>
      <c r="S50" s="1"/>
      <c r="T50" s="1"/>
      <c r="U50" s="2">
        <v>2</v>
      </c>
      <c r="V50" s="22">
        <v>2</v>
      </c>
      <c r="W50" s="289" t="s">
        <v>118</v>
      </c>
      <c r="X50" s="290"/>
      <c r="Y50" s="62">
        <v>3</v>
      </c>
      <c r="Z50" s="62">
        <v>2</v>
      </c>
      <c r="AA50" s="62">
        <v>2</v>
      </c>
      <c r="AB50" s="62"/>
      <c r="AC50" s="63"/>
      <c r="AD50" s="356"/>
      <c r="AE50" s="358"/>
    </row>
    <row r="51" spans="1:31" ht="15.75">
      <c r="A51" s="367"/>
      <c r="B51" s="364"/>
      <c r="C51" s="365"/>
      <c r="D51" s="1"/>
      <c r="E51" s="1"/>
      <c r="F51" s="1"/>
      <c r="G51" s="2"/>
      <c r="H51" s="22"/>
      <c r="I51" s="364"/>
      <c r="J51" s="365"/>
      <c r="K51" s="1"/>
      <c r="L51" s="1"/>
      <c r="M51" s="1"/>
      <c r="N51" s="1"/>
      <c r="O51" s="21"/>
      <c r="P51" s="289" t="s">
        <v>79</v>
      </c>
      <c r="Q51" s="290"/>
      <c r="R51" s="62">
        <v>3</v>
      </c>
      <c r="S51" s="62"/>
      <c r="T51" s="62"/>
      <c r="U51" s="62">
        <v>2</v>
      </c>
      <c r="V51" s="63">
        <v>2</v>
      </c>
      <c r="W51" s="364" t="s">
        <v>117</v>
      </c>
      <c r="X51" s="365"/>
      <c r="Y51" s="1">
        <v>3</v>
      </c>
      <c r="Z51" s="1"/>
      <c r="AA51" s="1"/>
      <c r="AB51" s="66">
        <v>2</v>
      </c>
      <c r="AC51" s="67">
        <v>2</v>
      </c>
      <c r="AD51" s="356"/>
      <c r="AE51" s="358"/>
    </row>
    <row r="52" spans="1:31" s="35" customFormat="1" ht="15.75">
      <c r="A52" s="367"/>
      <c r="B52" s="289"/>
      <c r="C52" s="290"/>
      <c r="D52" s="1"/>
      <c r="E52" s="1"/>
      <c r="F52" s="1"/>
      <c r="G52" s="2"/>
      <c r="H52" s="22"/>
      <c r="I52" s="289"/>
      <c r="J52" s="290"/>
      <c r="K52" s="1"/>
      <c r="L52" s="1"/>
      <c r="M52" s="1"/>
      <c r="N52" s="1"/>
      <c r="O52" s="21"/>
      <c r="P52" s="289" t="s">
        <v>138</v>
      </c>
      <c r="Q52" s="290"/>
      <c r="R52" s="62">
        <v>3</v>
      </c>
      <c r="S52" s="62"/>
      <c r="T52" s="62"/>
      <c r="U52" s="62">
        <v>2</v>
      </c>
      <c r="V52" s="63">
        <v>2</v>
      </c>
      <c r="W52" s="289" t="s">
        <v>110</v>
      </c>
      <c r="X52" s="290"/>
      <c r="Y52" s="62">
        <v>3</v>
      </c>
      <c r="Z52" s="62"/>
      <c r="AA52" s="62"/>
      <c r="AB52" s="66">
        <v>2</v>
      </c>
      <c r="AC52" s="67">
        <v>2</v>
      </c>
      <c r="AD52" s="356"/>
      <c r="AE52" s="358"/>
    </row>
    <row r="53" spans="1:31" s="35" customFormat="1" ht="15.75">
      <c r="A53" s="367"/>
      <c r="B53" s="289"/>
      <c r="C53" s="290"/>
      <c r="D53" s="1"/>
      <c r="E53" s="1"/>
      <c r="F53" s="1"/>
      <c r="G53" s="2"/>
      <c r="H53" s="22"/>
      <c r="I53" s="289"/>
      <c r="J53" s="290"/>
      <c r="K53" s="1"/>
      <c r="L53" s="1"/>
      <c r="M53" s="1"/>
      <c r="N53" s="1"/>
      <c r="O53" s="21"/>
      <c r="P53" s="289" t="s">
        <v>48</v>
      </c>
      <c r="Q53" s="290"/>
      <c r="R53" s="62">
        <v>3</v>
      </c>
      <c r="S53" s="62">
        <v>3</v>
      </c>
      <c r="T53" s="62">
        <v>3</v>
      </c>
      <c r="U53" s="2"/>
      <c r="V53" s="22"/>
      <c r="W53" s="289" t="s">
        <v>195</v>
      </c>
      <c r="X53" s="290"/>
      <c r="Y53" s="62">
        <v>3</v>
      </c>
      <c r="Z53" s="62"/>
      <c r="AA53" s="62"/>
      <c r="AB53" s="66">
        <v>2</v>
      </c>
      <c r="AC53" s="67">
        <v>2</v>
      </c>
      <c r="AD53" s="356"/>
      <c r="AE53" s="358"/>
    </row>
    <row r="54" spans="1:31" s="35" customFormat="1" ht="15.75">
      <c r="A54" s="367"/>
      <c r="B54" s="364"/>
      <c r="C54" s="365"/>
      <c r="D54" s="1"/>
      <c r="E54" s="1"/>
      <c r="F54" s="1"/>
      <c r="G54" s="2"/>
      <c r="H54" s="22"/>
      <c r="I54" s="364"/>
      <c r="J54" s="365"/>
      <c r="K54" s="1"/>
      <c r="L54" s="1"/>
      <c r="M54" s="1"/>
      <c r="N54" s="1"/>
      <c r="O54" s="21"/>
      <c r="P54" s="289" t="s">
        <v>364</v>
      </c>
      <c r="Q54" s="290"/>
      <c r="R54" s="62">
        <v>3</v>
      </c>
      <c r="S54" s="62"/>
      <c r="T54" s="62"/>
      <c r="U54" s="62">
        <v>2</v>
      </c>
      <c r="V54" s="63">
        <v>2</v>
      </c>
      <c r="W54" s="289" t="s">
        <v>68</v>
      </c>
      <c r="X54" s="290"/>
      <c r="Y54" s="62">
        <v>3</v>
      </c>
      <c r="Z54" s="62">
        <v>2</v>
      </c>
      <c r="AA54" s="62">
        <v>2</v>
      </c>
      <c r="AB54" s="2"/>
      <c r="AC54" s="22"/>
      <c r="AD54" s="356"/>
      <c r="AE54" s="358"/>
    </row>
    <row r="55" spans="1:31" ht="15.75">
      <c r="A55" s="367"/>
      <c r="B55" s="364"/>
      <c r="C55" s="365"/>
      <c r="D55" s="1"/>
      <c r="E55" s="1"/>
      <c r="F55" s="1"/>
      <c r="G55" s="2"/>
      <c r="H55" s="22"/>
      <c r="I55" s="364"/>
      <c r="J55" s="365"/>
      <c r="K55" s="1"/>
      <c r="L55" s="1"/>
      <c r="M55" s="1"/>
      <c r="N55" s="1"/>
      <c r="O55" s="21"/>
      <c r="P55" s="371"/>
      <c r="Q55" s="372"/>
      <c r="R55" s="62"/>
      <c r="S55" s="62"/>
      <c r="T55" s="62"/>
      <c r="U55" s="62"/>
      <c r="V55" s="63"/>
      <c r="W55" s="289" t="s">
        <v>283</v>
      </c>
      <c r="X55" s="290"/>
      <c r="Y55" s="62">
        <v>3</v>
      </c>
      <c r="Z55" s="62">
        <v>2</v>
      </c>
      <c r="AA55" s="62">
        <v>2</v>
      </c>
      <c r="AB55" s="2"/>
      <c r="AC55" s="22"/>
      <c r="AD55" s="356"/>
      <c r="AE55" s="358"/>
    </row>
    <row r="56" spans="1:31" s="35" customFormat="1" ht="15.75">
      <c r="A56" s="367"/>
      <c r="B56" s="364"/>
      <c r="C56" s="365"/>
      <c r="D56" s="1"/>
      <c r="E56" s="1"/>
      <c r="F56" s="1"/>
      <c r="G56" s="2"/>
      <c r="H56" s="22"/>
      <c r="I56" s="364"/>
      <c r="J56" s="365"/>
      <c r="K56" s="1"/>
      <c r="L56" s="1"/>
      <c r="M56" s="1"/>
      <c r="N56" s="1"/>
      <c r="O56" s="21"/>
      <c r="P56" s="371"/>
      <c r="Q56" s="372"/>
      <c r="R56" s="62"/>
      <c r="S56" s="62"/>
      <c r="T56" s="62"/>
      <c r="U56" s="62"/>
      <c r="V56" s="63"/>
      <c r="W56" s="289" t="s">
        <v>49</v>
      </c>
      <c r="X56" s="290"/>
      <c r="Y56" s="62">
        <v>3</v>
      </c>
      <c r="Z56" s="62"/>
      <c r="AA56" s="62"/>
      <c r="AB56" s="79">
        <v>2</v>
      </c>
      <c r="AC56" s="63">
        <v>2</v>
      </c>
      <c r="AD56" s="356"/>
      <c r="AE56" s="358"/>
    </row>
    <row r="57" spans="1:31" ht="15.75">
      <c r="A57" s="367"/>
      <c r="B57" s="373" t="s">
        <v>17</v>
      </c>
      <c r="C57" s="374"/>
      <c r="D57" s="375"/>
      <c r="E57" s="13">
        <v>8</v>
      </c>
      <c r="F57" s="13">
        <v>8</v>
      </c>
      <c r="G57" s="13">
        <v>4</v>
      </c>
      <c r="H57" s="23">
        <v>4</v>
      </c>
      <c r="I57" s="373" t="s">
        <v>214</v>
      </c>
      <c r="J57" s="374"/>
      <c r="K57" s="375"/>
      <c r="L57" s="2">
        <v>6</v>
      </c>
      <c r="M57" s="2">
        <v>6</v>
      </c>
      <c r="N57" s="2">
        <v>4</v>
      </c>
      <c r="O57" s="22">
        <v>4</v>
      </c>
      <c r="P57" s="373" t="s">
        <v>17</v>
      </c>
      <c r="Q57" s="374"/>
      <c r="R57" s="375"/>
      <c r="S57" s="13">
        <v>7</v>
      </c>
      <c r="T57" s="13">
        <v>7</v>
      </c>
      <c r="U57" s="13">
        <v>4</v>
      </c>
      <c r="V57" s="23">
        <v>4</v>
      </c>
      <c r="W57" s="373" t="s">
        <v>17</v>
      </c>
      <c r="X57" s="374"/>
      <c r="Y57" s="375"/>
      <c r="Z57" s="13">
        <v>8</v>
      </c>
      <c r="AA57" s="13">
        <v>8</v>
      </c>
      <c r="AB57" s="13">
        <v>6</v>
      </c>
      <c r="AC57" s="23">
        <v>6</v>
      </c>
      <c r="AD57" s="356"/>
      <c r="AE57" s="358"/>
    </row>
    <row r="58" spans="1:31" ht="16.5" thickBot="1">
      <c r="A58" s="18"/>
      <c r="B58" s="368" t="s">
        <v>28</v>
      </c>
      <c r="C58" s="369"/>
      <c r="D58" s="370"/>
      <c r="E58" s="14">
        <f>E7+E12+E23+E57</f>
        <v>17</v>
      </c>
      <c r="F58" s="14">
        <f>F7+F12+F23+F57</f>
        <v>17</v>
      </c>
      <c r="G58" s="14">
        <f>G7+G12+G23+G57</f>
        <v>18</v>
      </c>
      <c r="H58" s="14">
        <f>H7+H12+H23+H57</f>
        <v>18</v>
      </c>
      <c r="I58" s="368" t="s">
        <v>28</v>
      </c>
      <c r="J58" s="369"/>
      <c r="K58" s="370"/>
      <c r="L58" s="14">
        <f>L7+L12+L17+L23+L57</f>
        <v>17</v>
      </c>
      <c r="M58" s="14">
        <f>M7+M12+M17+M23+M57</f>
        <v>17</v>
      </c>
      <c r="N58" s="14">
        <f>N7+N12+N17+N23+N57</f>
        <v>17</v>
      </c>
      <c r="O58" s="14">
        <f>O7+O12+O17+O23+O57</f>
        <v>17</v>
      </c>
      <c r="P58" s="368" t="s">
        <v>28</v>
      </c>
      <c r="Q58" s="369"/>
      <c r="R58" s="370"/>
      <c r="S58" s="14">
        <f>S7+S12+S23+S57+S17</f>
        <v>20</v>
      </c>
      <c r="T58" s="14">
        <f>T7+T12+T23+T57+T17</f>
        <v>20</v>
      </c>
      <c r="U58" s="14">
        <f>U7+U12+U23+U57+U17</f>
        <v>14</v>
      </c>
      <c r="V58" s="14">
        <f>V7+V12+V23+V57+V17</f>
        <v>14</v>
      </c>
      <c r="W58" s="368" t="s">
        <v>28</v>
      </c>
      <c r="X58" s="369"/>
      <c r="Y58" s="370"/>
      <c r="Z58" s="14">
        <f>Z7+Z12+Z23+Z57</f>
        <v>14</v>
      </c>
      <c r="AA58" s="14">
        <f>AA7+AA12+AA23+AA57</f>
        <v>14</v>
      </c>
      <c r="AB58" s="14">
        <f>AB7+AB12+AB23+AB57</f>
        <v>11</v>
      </c>
      <c r="AC58" s="15">
        <f>AC7+AC12+AC23+AC57</f>
        <v>11</v>
      </c>
      <c r="AD58" s="389"/>
      <c r="AE58" s="390"/>
    </row>
    <row r="59" spans="1:31" ht="15.75">
      <c r="A59" s="376"/>
      <c r="B59" s="378" t="s">
        <v>20</v>
      </c>
      <c r="C59" s="16" t="s">
        <v>18</v>
      </c>
      <c r="D59" s="380" t="s">
        <v>19</v>
      </c>
      <c r="E59" s="380"/>
      <c r="F59" s="381" t="s">
        <v>21</v>
      </c>
      <c r="G59" s="382"/>
      <c r="H59" s="383"/>
      <c r="I59" s="19" t="s">
        <v>18</v>
      </c>
      <c r="J59" s="16" t="s">
        <v>19</v>
      </c>
      <c r="K59" s="387" t="s">
        <v>203</v>
      </c>
      <c r="L59" s="380"/>
      <c r="M59" s="380"/>
      <c r="N59" s="380" t="s">
        <v>22</v>
      </c>
      <c r="O59" s="380"/>
      <c r="P59" s="16" t="s">
        <v>23</v>
      </c>
      <c r="Q59" s="396" t="s">
        <v>24</v>
      </c>
      <c r="R59" s="380" t="s">
        <v>22</v>
      </c>
      <c r="S59" s="380"/>
      <c r="T59" s="380" t="s">
        <v>23</v>
      </c>
      <c r="U59" s="380"/>
      <c r="V59" s="381" t="s">
        <v>25</v>
      </c>
      <c r="W59" s="398"/>
      <c r="X59" s="16" t="s">
        <v>22</v>
      </c>
      <c r="Y59" s="400" t="s">
        <v>23</v>
      </c>
      <c r="Z59" s="401"/>
      <c r="AA59" s="380" t="s">
        <v>26</v>
      </c>
      <c r="AB59" s="380"/>
      <c r="AC59" s="380"/>
      <c r="AD59" s="402">
        <f>SUM(AD5:AD58)</f>
        <v>128</v>
      </c>
      <c r="AE59" s="392">
        <f>SUM(AE5:AE58)</f>
        <v>128</v>
      </c>
    </row>
    <row r="60" spans="1:31" ht="15.75">
      <c r="A60" s="377"/>
      <c r="B60" s="379"/>
      <c r="C60" s="17">
        <f>AD8</f>
        <v>19</v>
      </c>
      <c r="D60" s="404">
        <f>AE8</f>
        <v>19</v>
      </c>
      <c r="E60" s="404"/>
      <c r="F60" s="384"/>
      <c r="G60" s="385"/>
      <c r="H60" s="386"/>
      <c r="I60" s="20">
        <v>6</v>
      </c>
      <c r="J60" s="17">
        <v>6</v>
      </c>
      <c r="K60" s="388"/>
      <c r="L60" s="388"/>
      <c r="M60" s="388"/>
      <c r="N60" s="405">
        <f>AD5+AD18</f>
        <v>56</v>
      </c>
      <c r="O60" s="405"/>
      <c r="P60" s="17">
        <f>AE5+AE18</f>
        <v>56</v>
      </c>
      <c r="Q60" s="397"/>
      <c r="R60" s="404">
        <f>AD24</f>
        <v>47</v>
      </c>
      <c r="S60" s="404"/>
      <c r="T60" s="405">
        <f>AE24</f>
        <v>47</v>
      </c>
      <c r="U60" s="405"/>
      <c r="V60" s="384"/>
      <c r="W60" s="399"/>
      <c r="X60" s="17">
        <v>128</v>
      </c>
      <c r="Y60" s="394">
        <v>128</v>
      </c>
      <c r="Z60" s="395"/>
      <c r="AA60" s="388"/>
      <c r="AB60" s="388"/>
      <c r="AC60" s="388"/>
      <c r="AD60" s="403"/>
      <c r="AE60" s="393"/>
    </row>
    <row r="61" spans="1:30" ht="30" customHeight="1">
      <c r="A61" s="6" t="s">
        <v>6</v>
      </c>
      <c r="B61" s="132" t="s">
        <v>414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6"/>
    </row>
    <row r="62" spans="1:30" ht="15.75">
      <c r="A62" s="7"/>
      <c r="B62" s="37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6"/>
    </row>
    <row r="63" spans="1:30" ht="15.75">
      <c r="A63" s="6"/>
      <c r="B63" s="391"/>
      <c r="C63" s="391"/>
      <c r="D63" s="391"/>
      <c r="E63" s="391"/>
      <c r="F63" s="391"/>
      <c r="G63" s="391"/>
      <c r="H63" s="391"/>
      <c r="I63" s="391"/>
      <c r="J63" s="391"/>
      <c r="K63" s="391"/>
      <c r="L63" s="391"/>
      <c r="M63" s="391"/>
      <c r="N63" s="391"/>
      <c r="O63" s="391"/>
      <c r="P63" s="391"/>
      <c r="Q63" s="391"/>
      <c r="R63" s="391"/>
      <c r="S63" s="391"/>
      <c r="T63" s="391"/>
      <c r="U63" s="391"/>
      <c r="V63" s="391"/>
      <c r="W63" s="391"/>
      <c r="X63" s="391"/>
      <c r="Y63" s="391"/>
      <c r="Z63" s="391"/>
      <c r="AA63" s="391"/>
      <c r="AB63" s="391"/>
      <c r="AC63" s="391"/>
      <c r="AD63" s="391"/>
    </row>
    <row r="64" spans="1:30" ht="15.75">
      <c r="A64" s="5"/>
      <c r="B64" s="391"/>
      <c r="C64" s="391"/>
      <c r="D64" s="391"/>
      <c r="E64" s="391"/>
      <c r="F64" s="391"/>
      <c r="G64" s="391"/>
      <c r="H64" s="391"/>
      <c r="I64" s="391"/>
      <c r="J64" s="391"/>
      <c r="K64" s="391"/>
      <c r="L64" s="391"/>
      <c r="M64" s="391"/>
      <c r="N64" s="391"/>
      <c r="O64" s="391"/>
      <c r="P64" s="391"/>
      <c r="Q64" s="391"/>
      <c r="R64" s="391"/>
      <c r="S64" s="391"/>
      <c r="T64" s="391"/>
      <c r="U64" s="391"/>
      <c r="V64" s="391"/>
      <c r="W64" s="391"/>
      <c r="X64" s="391"/>
      <c r="Y64" s="391"/>
      <c r="Z64" s="391"/>
      <c r="AA64" s="391"/>
      <c r="AB64" s="391"/>
      <c r="AC64" s="391"/>
      <c r="AD64" s="391"/>
    </row>
  </sheetData>
  <sheetProtection/>
  <mergeCells count="275">
    <mergeCell ref="B33:C33"/>
    <mergeCell ref="AE13:AE17"/>
    <mergeCell ref="AD13:AD17"/>
    <mergeCell ref="I14:J14"/>
    <mergeCell ref="I15:J15"/>
    <mergeCell ref="I16:J16"/>
    <mergeCell ref="I29:J29"/>
    <mergeCell ref="B25:C25"/>
    <mergeCell ref="I31:J31"/>
    <mergeCell ref="P31:Q31"/>
    <mergeCell ref="A13:A17"/>
    <mergeCell ref="I11:J11"/>
    <mergeCell ref="W13:X13"/>
    <mergeCell ref="W14:X14"/>
    <mergeCell ref="W15:X15"/>
    <mergeCell ref="W16:X16"/>
    <mergeCell ref="P14:Q14"/>
    <mergeCell ref="P15:Q15"/>
    <mergeCell ref="P16:Q16"/>
    <mergeCell ref="I13:J13"/>
    <mergeCell ref="I56:J56"/>
    <mergeCell ref="I55:J55"/>
    <mergeCell ref="B52:C52"/>
    <mergeCell ref="B13:C13"/>
    <mergeCell ref="B14:C14"/>
    <mergeCell ref="B15:C15"/>
    <mergeCell ref="B16:C16"/>
    <mergeCell ref="B35:C35"/>
    <mergeCell ref="I17:K17"/>
    <mergeCell ref="B29:C29"/>
    <mergeCell ref="W54:X54"/>
    <mergeCell ref="W41:X41"/>
    <mergeCell ref="W55:X55"/>
    <mergeCell ref="B53:C53"/>
    <mergeCell ref="B54:C54"/>
    <mergeCell ref="I52:J52"/>
    <mergeCell ref="I53:J53"/>
    <mergeCell ref="I54:J54"/>
    <mergeCell ref="B51:C51"/>
    <mergeCell ref="I49:J49"/>
    <mergeCell ref="B7:D7"/>
    <mergeCell ref="I35:J35"/>
    <mergeCell ref="P13:Q13"/>
    <mergeCell ref="P56:Q56"/>
    <mergeCell ref="W56:X56"/>
    <mergeCell ref="P52:Q52"/>
    <mergeCell ref="P53:Q53"/>
    <mergeCell ref="P54:Q54"/>
    <mergeCell ref="W52:X52"/>
    <mergeCell ref="W53:X53"/>
    <mergeCell ref="B48:C48"/>
    <mergeCell ref="B45:C45"/>
    <mergeCell ref="I44:J44"/>
    <mergeCell ref="P37:Q37"/>
    <mergeCell ref="P38:Q38"/>
    <mergeCell ref="B38:C38"/>
    <mergeCell ref="I38:J38"/>
    <mergeCell ref="I48:J48"/>
    <mergeCell ref="B41:C41"/>
    <mergeCell ref="B47:C47"/>
    <mergeCell ref="B64:AD64"/>
    <mergeCell ref="AD59:AD60"/>
    <mergeCell ref="D60:E60"/>
    <mergeCell ref="N60:O60"/>
    <mergeCell ref="R60:S60"/>
    <mergeCell ref="T60:U60"/>
    <mergeCell ref="AD58:AE58"/>
    <mergeCell ref="B63:AD63"/>
    <mergeCell ref="AE59:AE60"/>
    <mergeCell ref="Y60:Z60"/>
    <mergeCell ref="Q59:Q60"/>
    <mergeCell ref="R59:S59"/>
    <mergeCell ref="T59:U59"/>
    <mergeCell ref="V59:W60"/>
    <mergeCell ref="AA59:AC60"/>
    <mergeCell ref="Y59:Z59"/>
    <mergeCell ref="W58:Y58"/>
    <mergeCell ref="B57:D57"/>
    <mergeCell ref="A59:A60"/>
    <mergeCell ref="B59:B60"/>
    <mergeCell ref="D59:E59"/>
    <mergeCell ref="F59:H60"/>
    <mergeCell ref="K59:M60"/>
    <mergeCell ref="P57:R57"/>
    <mergeCell ref="W57:Y57"/>
    <mergeCell ref="N59:O59"/>
    <mergeCell ref="B58:D58"/>
    <mergeCell ref="I58:K58"/>
    <mergeCell ref="P58:R58"/>
    <mergeCell ref="P55:Q55"/>
    <mergeCell ref="P50:Q50"/>
    <mergeCell ref="P51:Q51"/>
    <mergeCell ref="B50:C50"/>
    <mergeCell ref="I57:K57"/>
    <mergeCell ref="I50:J50"/>
    <mergeCell ref="B56:C56"/>
    <mergeCell ref="A24:A57"/>
    <mergeCell ref="I39:J39"/>
    <mergeCell ref="I40:J40"/>
    <mergeCell ref="I41:J41"/>
    <mergeCell ref="I33:J33"/>
    <mergeCell ref="B37:C37"/>
    <mergeCell ref="B46:C46"/>
    <mergeCell ref="B36:C36"/>
    <mergeCell ref="B31:C31"/>
    <mergeCell ref="I37:J37"/>
    <mergeCell ref="W38:X38"/>
    <mergeCell ref="B55:C55"/>
    <mergeCell ref="P39:Q39"/>
    <mergeCell ref="B49:C49"/>
    <mergeCell ref="W45:X45"/>
    <mergeCell ref="W51:X51"/>
    <mergeCell ref="I51:J51"/>
    <mergeCell ref="B40:C40"/>
    <mergeCell ref="W50:X50"/>
    <mergeCell ref="B39:C39"/>
    <mergeCell ref="B44:C44"/>
    <mergeCell ref="B42:C42"/>
    <mergeCell ref="P43:Q43"/>
    <mergeCell ref="I45:J45"/>
    <mergeCell ref="B43:C43"/>
    <mergeCell ref="I43:J43"/>
    <mergeCell ref="W47:X47"/>
    <mergeCell ref="W49:X49"/>
    <mergeCell ref="W43:X43"/>
    <mergeCell ref="W44:X44"/>
    <mergeCell ref="P47:Q47"/>
    <mergeCell ref="W46:X46"/>
    <mergeCell ref="P48:Q48"/>
    <mergeCell ref="P49:Q49"/>
    <mergeCell ref="P44:Q44"/>
    <mergeCell ref="P45:Q45"/>
    <mergeCell ref="P35:Q35"/>
    <mergeCell ref="I42:J42"/>
    <mergeCell ref="P42:Q42"/>
    <mergeCell ref="P40:Q40"/>
    <mergeCell ref="P41:Q41"/>
    <mergeCell ref="W35:X35"/>
    <mergeCell ref="W37:X37"/>
    <mergeCell ref="W42:X42"/>
    <mergeCell ref="W39:X39"/>
    <mergeCell ref="W40:X40"/>
    <mergeCell ref="W31:X31"/>
    <mergeCell ref="B32:C32"/>
    <mergeCell ref="I36:J36"/>
    <mergeCell ref="P36:Q36"/>
    <mergeCell ref="W36:X36"/>
    <mergeCell ref="I32:J32"/>
    <mergeCell ref="P32:Q32"/>
    <mergeCell ref="W32:X32"/>
    <mergeCell ref="W33:X33"/>
    <mergeCell ref="B34:C34"/>
    <mergeCell ref="I34:J34"/>
    <mergeCell ref="P34:Q34"/>
    <mergeCell ref="W34:X34"/>
    <mergeCell ref="P33:Q33"/>
    <mergeCell ref="W29:X29"/>
    <mergeCell ref="B30:C30"/>
    <mergeCell ref="I30:J30"/>
    <mergeCell ref="P30:Q30"/>
    <mergeCell ref="W30:X30"/>
    <mergeCell ref="P29:Q29"/>
    <mergeCell ref="I25:J25"/>
    <mergeCell ref="B26:C26"/>
    <mergeCell ref="P25:Q25"/>
    <mergeCell ref="W25:X25"/>
    <mergeCell ref="I26:J26"/>
    <mergeCell ref="P26:Q26"/>
    <mergeCell ref="W26:X26"/>
    <mergeCell ref="I27:J27"/>
    <mergeCell ref="P27:Q27"/>
    <mergeCell ref="W27:X27"/>
    <mergeCell ref="B28:C28"/>
    <mergeCell ref="I28:J28"/>
    <mergeCell ref="P28:Q28"/>
    <mergeCell ref="W28:X28"/>
    <mergeCell ref="B27:C27"/>
    <mergeCell ref="AE18:AE23"/>
    <mergeCell ref="B19:C19"/>
    <mergeCell ref="I19:J19"/>
    <mergeCell ref="P19:Q19"/>
    <mergeCell ref="W19:X19"/>
    <mergeCell ref="B20:C20"/>
    <mergeCell ref="W20:X20"/>
    <mergeCell ref="AD18:AD23"/>
    <mergeCell ref="I21:J21"/>
    <mergeCell ref="P21:Q21"/>
    <mergeCell ref="B24:C24"/>
    <mergeCell ref="I24:J24"/>
    <mergeCell ref="P24:Q24"/>
    <mergeCell ref="W24:X24"/>
    <mergeCell ref="AD24:AD57"/>
    <mergeCell ref="AE24:AE57"/>
    <mergeCell ref="I46:J46"/>
    <mergeCell ref="I47:J47"/>
    <mergeCell ref="W48:X48"/>
    <mergeCell ref="P46:Q46"/>
    <mergeCell ref="W18:X18"/>
    <mergeCell ref="A18:A23"/>
    <mergeCell ref="B18:C18"/>
    <mergeCell ref="I18:J18"/>
    <mergeCell ref="P18:Q18"/>
    <mergeCell ref="B22:C22"/>
    <mergeCell ref="B23:D23"/>
    <mergeCell ref="B21:C21"/>
    <mergeCell ref="P12:R12"/>
    <mergeCell ref="W21:X21"/>
    <mergeCell ref="I22:J22"/>
    <mergeCell ref="W23:Y23"/>
    <mergeCell ref="P22:Q22"/>
    <mergeCell ref="W22:X22"/>
    <mergeCell ref="I23:K23"/>
    <mergeCell ref="P23:R23"/>
    <mergeCell ref="I20:J20"/>
    <mergeCell ref="P20:Q20"/>
    <mergeCell ref="AE8:AE12"/>
    <mergeCell ref="B9:C9"/>
    <mergeCell ref="I9:J9"/>
    <mergeCell ref="P9:Q9"/>
    <mergeCell ref="W9:X9"/>
    <mergeCell ref="B11:C11"/>
    <mergeCell ref="P10:Q10"/>
    <mergeCell ref="I12:K12"/>
    <mergeCell ref="AD8:AD12"/>
    <mergeCell ref="B10:C10"/>
    <mergeCell ref="AD5:AD7"/>
    <mergeCell ref="AE5:AE7"/>
    <mergeCell ref="W12:Y12"/>
    <mergeCell ref="B12:D12"/>
    <mergeCell ref="A1:AE1"/>
    <mergeCell ref="A2:H2"/>
    <mergeCell ref="I2:O2"/>
    <mergeCell ref="S2:AE2"/>
    <mergeCell ref="AB3:AC3"/>
    <mergeCell ref="AD3:AE3"/>
    <mergeCell ref="W11:X11"/>
    <mergeCell ref="I10:J10"/>
    <mergeCell ref="N3:O3"/>
    <mergeCell ref="P3:R3"/>
    <mergeCell ref="S3:T3"/>
    <mergeCell ref="I8:J8"/>
    <mergeCell ref="P8:Q8"/>
    <mergeCell ref="I4:J4"/>
    <mergeCell ref="P4:Q4"/>
    <mergeCell ref="W4:X4"/>
    <mergeCell ref="Z3:AA3"/>
    <mergeCell ref="U3:V3"/>
    <mergeCell ref="I3:K3"/>
    <mergeCell ref="L3:M3"/>
    <mergeCell ref="W6:X6"/>
    <mergeCell ref="B8:C8"/>
    <mergeCell ref="B5:C5"/>
    <mergeCell ref="B6:C6"/>
    <mergeCell ref="I5:J5"/>
    <mergeCell ref="I6:J6"/>
    <mergeCell ref="W10:X10"/>
    <mergeCell ref="A3:A4"/>
    <mergeCell ref="B3:D3"/>
    <mergeCell ref="W3:Y3"/>
    <mergeCell ref="G3:H3"/>
    <mergeCell ref="P7:R7"/>
    <mergeCell ref="W7:Y7"/>
    <mergeCell ref="E3:F3"/>
    <mergeCell ref="A5:A7"/>
    <mergeCell ref="I7:K7"/>
    <mergeCell ref="B17:D17"/>
    <mergeCell ref="P17:R17"/>
    <mergeCell ref="W17:Y17"/>
    <mergeCell ref="A8:A12"/>
    <mergeCell ref="P11:Q11"/>
    <mergeCell ref="B4:C4"/>
    <mergeCell ref="W8:X8"/>
    <mergeCell ref="P5:Q5"/>
    <mergeCell ref="P6:Q6"/>
    <mergeCell ref="W5:X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6"/>
  <sheetViews>
    <sheetView zoomScale="70" zoomScaleNormal="70" zoomScalePageLayoutView="0" workbookViewId="0" topLeftCell="A1">
      <selection activeCell="O2" sqref="O2:W2"/>
    </sheetView>
  </sheetViews>
  <sheetFormatPr defaultColWidth="9.00390625" defaultRowHeight="15.75"/>
  <cols>
    <col min="1" max="1" width="6.875" style="3" customWidth="1"/>
    <col min="2" max="2" width="12.50390625" style="3" customWidth="1"/>
    <col min="3" max="3" width="9.00390625" style="3" customWidth="1"/>
    <col min="4" max="4" width="7.00390625" style="3" customWidth="1"/>
    <col min="5" max="5" width="12.375" style="3" customWidth="1"/>
    <col min="6" max="6" width="6.50390625" style="3" customWidth="1"/>
    <col min="7" max="7" width="8.25390625" style="3" customWidth="1"/>
    <col min="8" max="8" width="17.00390625" style="3" customWidth="1"/>
    <col min="9" max="9" width="7.25390625" style="3" bestFit="1" customWidth="1"/>
    <col min="10" max="10" width="6.00390625" style="3" customWidth="1"/>
    <col min="11" max="11" width="9.25390625" style="3" customWidth="1"/>
    <col min="12" max="12" width="8.625" style="3" customWidth="1"/>
    <col min="13" max="13" width="10.625" style="3" customWidth="1"/>
    <col min="14" max="14" width="5.625" style="3" customWidth="1"/>
    <col min="15" max="15" width="6.375" style="3" customWidth="1"/>
    <col min="16" max="16" width="6.00390625" style="3" customWidth="1"/>
    <col min="17" max="17" width="7.00390625" style="3" customWidth="1"/>
    <col min="18" max="18" width="12.00390625" style="3" customWidth="1"/>
    <col min="19" max="19" width="6.375" style="3" customWidth="1"/>
    <col min="20" max="21" width="5.625" style="3" customWidth="1"/>
    <col min="22" max="22" width="10.50390625" style="3" customWidth="1"/>
    <col min="23" max="23" width="10.375" style="3" customWidth="1"/>
    <col min="24" max="16384" width="9.00390625" style="3" customWidth="1"/>
  </cols>
  <sheetData>
    <row r="1" spans="1:23" ht="24">
      <c r="A1" s="334" t="s">
        <v>381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</row>
    <row r="2" spans="1:23" ht="39.75" customHeight="1" thickBot="1">
      <c r="A2" s="335" t="s">
        <v>70</v>
      </c>
      <c r="B2" s="335"/>
      <c r="C2" s="335"/>
      <c r="D2" s="335"/>
      <c r="E2" s="335"/>
      <c r="F2" s="335"/>
      <c r="G2" s="335" t="s">
        <v>40</v>
      </c>
      <c r="H2" s="335"/>
      <c r="I2" s="335"/>
      <c r="J2" s="335"/>
      <c r="K2" s="335"/>
      <c r="L2" s="4"/>
      <c r="M2" s="4"/>
      <c r="N2" s="4"/>
      <c r="O2" s="465" t="s">
        <v>420</v>
      </c>
      <c r="P2" s="465"/>
      <c r="Q2" s="465"/>
      <c r="R2" s="465"/>
      <c r="S2" s="465"/>
      <c r="T2" s="465"/>
      <c r="U2" s="465"/>
      <c r="V2" s="465"/>
      <c r="W2" s="465"/>
    </row>
    <row r="3" spans="1:23" s="9" customFormat="1" ht="15.75">
      <c r="A3" s="466" t="s">
        <v>10</v>
      </c>
      <c r="B3" s="468" t="s">
        <v>391</v>
      </c>
      <c r="C3" s="469"/>
      <c r="D3" s="469"/>
      <c r="E3" s="469"/>
      <c r="F3" s="470"/>
      <c r="G3" s="471" t="s">
        <v>384</v>
      </c>
      <c r="H3" s="469"/>
      <c r="I3" s="472"/>
      <c r="J3" s="469"/>
      <c r="K3" s="470"/>
      <c r="L3" s="471" t="s">
        <v>385</v>
      </c>
      <c r="M3" s="469"/>
      <c r="N3" s="469"/>
      <c r="O3" s="469"/>
      <c r="P3" s="473"/>
      <c r="Q3" s="471" t="s">
        <v>386</v>
      </c>
      <c r="R3" s="469"/>
      <c r="S3" s="469"/>
      <c r="T3" s="469"/>
      <c r="U3" s="470"/>
      <c r="V3" s="474" t="s">
        <v>11</v>
      </c>
      <c r="W3" s="475"/>
    </row>
    <row r="4" spans="1:23" s="9" customFormat="1" ht="16.5" thickBot="1">
      <c r="A4" s="467"/>
      <c r="B4" s="457" t="s">
        <v>29</v>
      </c>
      <c r="C4" s="458"/>
      <c r="D4" s="24" t="s">
        <v>30</v>
      </c>
      <c r="E4" s="24" t="s">
        <v>31</v>
      </c>
      <c r="F4" s="25" t="s">
        <v>32</v>
      </c>
      <c r="G4" s="457" t="s">
        <v>29</v>
      </c>
      <c r="H4" s="458"/>
      <c r="I4" s="24" t="s">
        <v>30</v>
      </c>
      <c r="J4" s="24" t="s">
        <v>31</v>
      </c>
      <c r="K4" s="25" t="s">
        <v>32</v>
      </c>
      <c r="L4" s="457" t="s">
        <v>29</v>
      </c>
      <c r="M4" s="458"/>
      <c r="N4" s="24" t="s">
        <v>30</v>
      </c>
      <c r="O4" s="24" t="s">
        <v>31</v>
      </c>
      <c r="P4" s="25" t="s">
        <v>32</v>
      </c>
      <c r="Q4" s="457" t="s">
        <v>29</v>
      </c>
      <c r="R4" s="458"/>
      <c r="S4" s="24" t="s">
        <v>30</v>
      </c>
      <c r="T4" s="24" t="s">
        <v>31</v>
      </c>
      <c r="U4" s="25" t="s">
        <v>32</v>
      </c>
      <c r="V4" s="28" t="s">
        <v>31</v>
      </c>
      <c r="W4" s="25" t="s">
        <v>32</v>
      </c>
    </row>
    <row r="5" spans="1:23" s="9" customFormat="1" ht="15.75">
      <c r="A5" s="446" t="s">
        <v>204</v>
      </c>
      <c r="B5" s="449" t="s">
        <v>205</v>
      </c>
      <c r="C5" s="450"/>
      <c r="D5" s="124">
        <v>0</v>
      </c>
      <c r="E5" s="124">
        <v>3</v>
      </c>
      <c r="F5" s="125">
        <v>3</v>
      </c>
      <c r="G5" s="451" t="s">
        <v>206</v>
      </c>
      <c r="H5" s="452"/>
      <c r="I5" s="146">
        <v>0</v>
      </c>
      <c r="J5" s="146">
        <v>3</v>
      </c>
      <c r="K5" s="147">
        <v>3</v>
      </c>
      <c r="L5" s="453" t="s">
        <v>197</v>
      </c>
      <c r="M5" s="454"/>
      <c r="N5" s="70">
        <v>0</v>
      </c>
      <c r="O5" s="70">
        <v>3</v>
      </c>
      <c r="P5" s="71">
        <v>3</v>
      </c>
      <c r="Q5" s="455" t="s">
        <v>292</v>
      </c>
      <c r="R5" s="456"/>
      <c r="S5" s="168">
        <v>0</v>
      </c>
      <c r="T5" s="169">
        <v>3</v>
      </c>
      <c r="U5" s="170">
        <v>3</v>
      </c>
      <c r="V5" s="459">
        <f>E7+J7+O7+T7</f>
        <v>12</v>
      </c>
      <c r="W5" s="462">
        <f>F7+K7+P7+U7</f>
        <v>12</v>
      </c>
    </row>
    <row r="6" spans="1:23" s="9" customFormat="1" ht="15.75">
      <c r="A6" s="447"/>
      <c r="B6" s="439"/>
      <c r="C6" s="440"/>
      <c r="D6" s="72"/>
      <c r="E6" s="72"/>
      <c r="F6" s="73"/>
      <c r="G6" s="439"/>
      <c r="H6" s="440"/>
      <c r="I6" s="72"/>
      <c r="J6" s="72"/>
      <c r="K6" s="73"/>
      <c r="L6" s="439"/>
      <c r="M6" s="440"/>
      <c r="N6" s="72"/>
      <c r="O6" s="72"/>
      <c r="P6" s="73"/>
      <c r="Q6" s="439"/>
      <c r="R6" s="440"/>
      <c r="S6" s="72"/>
      <c r="T6" s="93"/>
      <c r="U6" s="94"/>
      <c r="V6" s="460"/>
      <c r="W6" s="463"/>
    </row>
    <row r="7" spans="1:23" s="9" customFormat="1" ht="16.5" thickBot="1">
      <c r="A7" s="448"/>
      <c r="B7" s="441" t="s">
        <v>207</v>
      </c>
      <c r="C7" s="442"/>
      <c r="D7" s="442"/>
      <c r="E7" s="74">
        <f>SUM(E5:E6)</f>
        <v>3</v>
      </c>
      <c r="F7" s="75">
        <f>SUM(F5:F6)</f>
        <v>3</v>
      </c>
      <c r="G7" s="441" t="s">
        <v>207</v>
      </c>
      <c r="H7" s="442"/>
      <c r="I7" s="442"/>
      <c r="J7" s="74">
        <f>SUM(J5:J6)</f>
        <v>3</v>
      </c>
      <c r="K7" s="75">
        <f>SUM(K5:K6)</f>
        <v>3</v>
      </c>
      <c r="L7" s="441" t="s">
        <v>207</v>
      </c>
      <c r="M7" s="442"/>
      <c r="N7" s="442"/>
      <c r="O7" s="74">
        <f>SUM(O5:O6)</f>
        <v>3</v>
      </c>
      <c r="P7" s="75">
        <f>SUM(P5:P6)</f>
        <v>3</v>
      </c>
      <c r="Q7" s="441" t="s">
        <v>207</v>
      </c>
      <c r="R7" s="442"/>
      <c r="S7" s="442"/>
      <c r="T7" s="47">
        <f>SUM(T5:T6)</f>
        <v>3</v>
      </c>
      <c r="U7" s="48">
        <f>SUM(U5:U6)</f>
        <v>3</v>
      </c>
      <c r="V7" s="461"/>
      <c r="W7" s="464"/>
    </row>
    <row r="8" spans="1:23" s="9" customFormat="1" ht="15.75">
      <c r="A8" s="435" t="s">
        <v>12</v>
      </c>
      <c r="B8" s="126" t="s">
        <v>252</v>
      </c>
      <c r="C8" s="127"/>
      <c r="D8" s="122">
        <v>1</v>
      </c>
      <c r="E8" s="122">
        <v>2</v>
      </c>
      <c r="F8" s="123">
        <v>2</v>
      </c>
      <c r="G8" s="256" t="s">
        <v>253</v>
      </c>
      <c r="H8" s="257"/>
      <c r="I8" s="148">
        <v>1</v>
      </c>
      <c r="J8" s="148">
        <v>1</v>
      </c>
      <c r="K8" s="149">
        <v>1</v>
      </c>
      <c r="L8" s="258" t="s">
        <v>249</v>
      </c>
      <c r="M8" s="438"/>
      <c r="N8" s="50">
        <v>1</v>
      </c>
      <c r="O8" s="50">
        <v>1</v>
      </c>
      <c r="P8" s="51">
        <v>1</v>
      </c>
      <c r="Q8" s="258"/>
      <c r="R8" s="259"/>
      <c r="S8" s="50"/>
      <c r="T8" s="50"/>
      <c r="U8" s="51"/>
      <c r="V8" s="443">
        <f>E13+J13+O13+X8+T13</f>
        <v>10</v>
      </c>
      <c r="W8" s="422">
        <f>F13+K13+P13+U13</f>
        <v>10</v>
      </c>
    </row>
    <row r="9" spans="1:23" s="9" customFormat="1" ht="15.75">
      <c r="A9" s="436"/>
      <c r="B9" s="427" t="s">
        <v>250</v>
      </c>
      <c r="C9" s="428"/>
      <c r="D9" s="122">
        <v>1</v>
      </c>
      <c r="E9" s="122">
        <v>2</v>
      </c>
      <c r="F9" s="123">
        <v>2</v>
      </c>
      <c r="G9" s="256" t="s">
        <v>409</v>
      </c>
      <c r="H9" s="257"/>
      <c r="I9" s="148">
        <v>1</v>
      </c>
      <c r="J9" s="148">
        <v>2</v>
      </c>
      <c r="K9" s="149">
        <v>2</v>
      </c>
      <c r="L9" s="214" t="s">
        <v>286</v>
      </c>
      <c r="M9" s="215"/>
      <c r="N9" s="39">
        <v>1</v>
      </c>
      <c r="O9" s="39">
        <v>2</v>
      </c>
      <c r="P9" s="40">
        <v>2</v>
      </c>
      <c r="Q9" s="214"/>
      <c r="R9" s="215"/>
      <c r="S9" s="39"/>
      <c r="T9" s="39"/>
      <c r="U9" s="40"/>
      <c r="V9" s="444"/>
      <c r="W9" s="423"/>
    </row>
    <row r="10" spans="1:23" s="9" customFormat="1" ht="15.75">
      <c r="A10" s="436"/>
      <c r="B10" s="214"/>
      <c r="C10" s="215"/>
      <c r="D10" s="39"/>
      <c r="E10" s="39"/>
      <c r="F10" s="40"/>
      <c r="G10" s="214"/>
      <c r="H10" s="215"/>
      <c r="I10" s="39"/>
      <c r="J10" s="39"/>
      <c r="K10" s="40"/>
      <c r="L10" s="214"/>
      <c r="M10" s="215"/>
      <c r="N10" s="39"/>
      <c r="O10" s="39"/>
      <c r="P10" s="40"/>
      <c r="Q10" s="217"/>
      <c r="R10" s="218"/>
      <c r="S10" s="39"/>
      <c r="T10" s="39"/>
      <c r="U10" s="40"/>
      <c r="V10" s="444"/>
      <c r="W10" s="423"/>
    </row>
    <row r="11" spans="1:23" s="9" customFormat="1" ht="15.75">
      <c r="A11" s="436"/>
      <c r="B11" s="214"/>
      <c r="C11" s="215"/>
      <c r="D11" s="39"/>
      <c r="E11" s="39"/>
      <c r="F11" s="40"/>
      <c r="G11" s="214"/>
      <c r="H11" s="215"/>
      <c r="I11" s="39"/>
      <c r="J11" s="39"/>
      <c r="K11" s="40"/>
      <c r="L11" s="214"/>
      <c r="M11" s="215"/>
      <c r="N11" s="39"/>
      <c r="O11" s="39"/>
      <c r="P11" s="40"/>
      <c r="Q11" s="217"/>
      <c r="R11" s="218"/>
      <c r="S11" s="39"/>
      <c r="T11" s="39"/>
      <c r="U11" s="40"/>
      <c r="V11" s="444"/>
      <c r="W11" s="423"/>
    </row>
    <row r="12" spans="1:23" s="9" customFormat="1" ht="15.75">
      <c r="A12" s="436"/>
      <c r="B12" s="214"/>
      <c r="C12" s="215"/>
      <c r="D12" s="39"/>
      <c r="E12" s="39"/>
      <c r="F12" s="40"/>
      <c r="G12" s="214"/>
      <c r="H12" s="215"/>
      <c r="I12" s="39"/>
      <c r="J12" s="39"/>
      <c r="K12" s="40"/>
      <c r="L12" s="214"/>
      <c r="M12" s="215"/>
      <c r="N12" s="39"/>
      <c r="O12" s="39"/>
      <c r="P12" s="40"/>
      <c r="Q12" s="217"/>
      <c r="R12" s="218"/>
      <c r="S12" s="39"/>
      <c r="T12" s="39"/>
      <c r="U12" s="40"/>
      <c r="V12" s="444"/>
      <c r="W12" s="423"/>
    </row>
    <row r="13" spans="1:23" s="9" customFormat="1" ht="16.5" thickBot="1">
      <c r="A13" s="437"/>
      <c r="B13" s="231" t="s">
        <v>13</v>
      </c>
      <c r="C13" s="232"/>
      <c r="D13" s="233"/>
      <c r="E13" s="41">
        <f>SUM(E8:E12)</f>
        <v>4</v>
      </c>
      <c r="F13" s="42">
        <f>SUM(F8:F12)</f>
        <v>4</v>
      </c>
      <c r="G13" s="433" t="s">
        <v>13</v>
      </c>
      <c r="H13" s="434"/>
      <c r="I13" s="434"/>
      <c r="J13" s="41">
        <f>SUM(J8:J12)</f>
        <v>3</v>
      </c>
      <c r="K13" s="42">
        <f>SUM(K8:K12)</f>
        <v>3</v>
      </c>
      <c r="L13" s="433" t="s">
        <v>13</v>
      </c>
      <c r="M13" s="434"/>
      <c r="N13" s="434"/>
      <c r="O13" s="41">
        <f>SUM(O8:O12)</f>
        <v>3</v>
      </c>
      <c r="P13" s="42">
        <f>SUM(P8:P12)</f>
        <v>3</v>
      </c>
      <c r="Q13" s="433" t="s">
        <v>13</v>
      </c>
      <c r="R13" s="434"/>
      <c r="S13" s="434"/>
      <c r="T13" s="41">
        <f>SUM(T8:T12)</f>
        <v>0</v>
      </c>
      <c r="U13" s="42">
        <f>SUM(U8:U12)</f>
        <v>0</v>
      </c>
      <c r="V13" s="445"/>
      <c r="W13" s="424"/>
    </row>
    <row r="14" spans="1:23" s="9" customFormat="1" ht="15.75">
      <c r="A14" s="435" t="s">
        <v>372</v>
      </c>
      <c r="B14" s="427" t="s">
        <v>402</v>
      </c>
      <c r="C14" s="428"/>
      <c r="D14" s="122">
        <v>6</v>
      </c>
      <c r="E14" s="122">
        <v>2</v>
      </c>
      <c r="F14" s="123">
        <v>2</v>
      </c>
      <c r="G14" s="214"/>
      <c r="H14" s="215"/>
      <c r="I14" s="39"/>
      <c r="J14" s="39"/>
      <c r="K14" s="40"/>
      <c r="L14" s="214"/>
      <c r="M14" s="215"/>
      <c r="N14" s="104"/>
      <c r="O14" s="103"/>
      <c r="P14" s="84"/>
      <c r="Q14" s="214" t="s">
        <v>370</v>
      </c>
      <c r="R14" s="215"/>
      <c r="S14" s="104">
        <v>6</v>
      </c>
      <c r="T14" s="103">
        <v>1</v>
      </c>
      <c r="U14" s="84">
        <v>1</v>
      </c>
      <c r="V14" s="239">
        <f>E16+J16+O16+T16</f>
        <v>3</v>
      </c>
      <c r="W14" s="422">
        <f>F16+K16+P16+U16</f>
        <v>3</v>
      </c>
    </row>
    <row r="15" spans="1:23" s="9" customFormat="1" ht="15.75">
      <c r="A15" s="515"/>
      <c r="B15" s="217"/>
      <c r="C15" s="218"/>
      <c r="D15" s="105"/>
      <c r="E15" s="39"/>
      <c r="F15" s="40"/>
      <c r="G15" s="214"/>
      <c r="H15" s="215"/>
      <c r="I15" s="105"/>
      <c r="J15" s="39"/>
      <c r="K15" s="40"/>
      <c r="L15" s="214"/>
      <c r="M15" s="215"/>
      <c r="N15" s="105"/>
      <c r="O15" s="39"/>
      <c r="P15" s="40"/>
      <c r="Q15" s="420" t="s">
        <v>380</v>
      </c>
      <c r="R15" s="421"/>
      <c r="S15" s="175">
        <v>6</v>
      </c>
      <c r="T15" s="173">
        <v>1</v>
      </c>
      <c r="U15" s="174">
        <v>1</v>
      </c>
      <c r="V15" s="240"/>
      <c r="W15" s="423"/>
    </row>
    <row r="16" spans="1:23" s="9" customFormat="1" ht="16.5" thickBot="1">
      <c r="A16" s="516"/>
      <c r="B16" s="231" t="s">
        <v>379</v>
      </c>
      <c r="C16" s="232"/>
      <c r="D16" s="233"/>
      <c r="E16" s="103">
        <v>2</v>
      </c>
      <c r="F16" s="84">
        <v>2</v>
      </c>
      <c r="G16" s="231" t="s">
        <v>379</v>
      </c>
      <c r="H16" s="232"/>
      <c r="I16" s="233"/>
      <c r="J16" s="103"/>
      <c r="K16" s="84"/>
      <c r="L16" s="231" t="s">
        <v>379</v>
      </c>
      <c r="M16" s="232"/>
      <c r="N16" s="233"/>
      <c r="O16" s="103">
        <v>0</v>
      </c>
      <c r="P16" s="84">
        <v>0</v>
      </c>
      <c r="Q16" s="231" t="s">
        <v>379</v>
      </c>
      <c r="R16" s="232"/>
      <c r="S16" s="233"/>
      <c r="T16" s="103">
        <v>1</v>
      </c>
      <c r="U16" s="84">
        <v>1</v>
      </c>
      <c r="V16" s="241"/>
      <c r="W16" s="424"/>
    </row>
    <row r="17" spans="1:23" s="9" customFormat="1" ht="15.75">
      <c r="A17" s="435" t="s">
        <v>15</v>
      </c>
      <c r="B17" s="476" t="s">
        <v>72</v>
      </c>
      <c r="C17" s="477"/>
      <c r="D17" s="128">
        <v>2</v>
      </c>
      <c r="E17" s="128">
        <v>3</v>
      </c>
      <c r="F17" s="129">
        <v>3</v>
      </c>
      <c r="G17" s="478" t="s">
        <v>73</v>
      </c>
      <c r="H17" s="479"/>
      <c r="I17" s="133">
        <v>2</v>
      </c>
      <c r="J17" s="133">
        <v>3</v>
      </c>
      <c r="K17" s="134">
        <v>3</v>
      </c>
      <c r="L17" s="258" t="s">
        <v>73</v>
      </c>
      <c r="M17" s="259"/>
      <c r="N17" s="50">
        <v>2</v>
      </c>
      <c r="O17" s="50">
        <v>3</v>
      </c>
      <c r="P17" s="51">
        <v>3</v>
      </c>
      <c r="Q17" s="429" t="s">
        <v>76</v>
      </c>
      <c r="R17" s="430"/>
      <c r="S17" s="171">
        <v>2</v>
      </c>
      <c r="T17" s="171">
        <v>2</v>
      </c>
      <c r="U17" s="172">
        <v>2</v>
      </c>
      <c r="V17" s="443">
        <f>E21+J21+O21+T21</f>
        <v>21</v>
      </c>
      <c r="W17" s="422">
        <f>F21+K21+P21+U21</f>
        <v>21</v>
      </c>
    </row>
    <row r="18" spans="1:23" s="9" customFormat="1" ht="15.75">
      <c r="A18" s="436"/>
      <c r="B18" s="427" t="s">
        <v>271</v>
      </c>
      <c r="C18" s="428"/>
      <c r="D18" s="122">
        <v>2</v>
      </c>
      <c r="E18" s="122">
        <v>2</v>
      </c>
      <c r="F18" s="123">
        <v>2</v>
      </c>
      <c r="G18" s="482" t="s">
        <v>75</v>
      </c>
      <c r="H18" s="483"/>
      <c r="I18" s="148">
        <v>2</v>
      </c>
      <c r="J18" s="148">
        <v>3</v>
      </c>
      <c r="K18" s="149">
        <v>3</v>
      </c>
      <c r="L18" s="224" t="s">
        <v>74</v>
      </c>
      <c r="M18" s="225"/>
      <c r="N18" s="39">
        <v>2</v>
      </c>
      <c r="O18" s="39">
        <v>3</v>
      </c>
      <c r="P18" s="40">
        <v>3</v>
      </c>
      <c r="Q18" s="217"/>
      <c r="R18" s="218"/>
      <c r="S18" s="39"/>
      <c r="T18" s="39"/>
      <c r="U18" s="40"/>
      <c r="V18" s="444"/>
      <c r="W18" s="423"/>
    </row>
    <row r="19" spans="1:23" s="9" customFormat="1" ht="15.75">
      <c r="A19" s="436"/>
      <c r="B19" s="217"/>
      <c r="C19" s="218"/>
      <c r="D19" s="39"/>
      <c r="E19" s="39"/>
      <c r="F19" s="40"/>
      <c r="G19" s="256" t="s">
        <v>272</v>
      </c>
      <c r="H19" s="257"/>
      <c r="I19" s="148">
        <v>2</v>
      </c>
      <c r="J19" s="148">
        <v>2</v>
      </c>
      <c r="K19" s="149">
        <v>2</v>
      </c>
      <c r="L19" s="224"/>
      <c r="M19" s="225"/>
      <c r="N19" s="39"/>
      <c r="O19" s="39"/>
      <c r="P19" s="40"/>
      <c r="Q19" s="217"/>
      <c r="R19" s="218"/>
      <c r="S19" s="39"/>
      <c r="T19" s="39"/>
      <c r="U19" s="40"/>
      <c r="V19" s="444"/>
      <c r="W19" s="423"/>
    </row>
    <row r="20" spans="1:23" s="9" customFormat="1" ht="15.75">
      <c r="A20" s="436"/>
      <c r="B20" s="217"/>
      <c r="C20" s="218"/>
      <c r="D20" s="39"/>
      <c r="E20" s="39"/>
      <c r="F20" s="40"/>
      <c r="G20" s="214"/>
      <c r="H20" s="215"/>
      <c r="I20" s="39"/>
      <c r="J20" s="39"/>
      <c r="K20" s="40"/>
      <c r="L20" s="224"/>
      <c r="M20" s="225"/>
      <c r="N20" s="39"/>
      <c r="O20" s="39"/>
      <c r="P20" s="40"/>
      <c r="Q20" s="431"/>
      <c r="R20" s="432"/>
      <c r="S20" s="76"/>
      <c r="T20" s="39"/>
      <c r="U20" s="40"/>
      <c r="V20" s="444"/>
      <c r="W20" s="423"/>
    </row>
    <row r="21" spans="1:23" s="9" customFormat="1" ht="16.5" thickBot="1">
      <c r="A21" s="437"/>
      <c r="B21" s="231" t="s">
        <v>14</v>
      </c>
      <c r="C21" s="232"/>
      <c r="D21" s="233"/>
      <c r="E21" s="41">
        <f>SUM(E17:E20)</f>
        <v>5</v>
      </c>
      <c r="F21" s="42">
        <f>SUM(F17:F20)</f>
        <v>5</v>
      </c>
      <c r="G21" s="231" t="s">
        <v>14</v>
      </c>
      <c r="H21" s="232"/>
      <c r="I21" s="233"/>
      <c r="J21" s="41">
        <f>SUM(J17:J20)</f>
        <v>8</v>
      </c>
      <c r="K21" s="42">
        <f>SUM(K17:K20)</f>
        <v>8</v>
      </c>
      <c r="L21" s="231" t="s">
        <v>14</v>
      </c>
      <c r="M21" s="232"/>
      <c r="N21" s="233"/>
      <c r="O21" s="41">
        <f>SUM(O17:O20)</f>
        <v>6</v>
      </c>
      <c r="P21" s="42">
        <f>SUM(P17:P20)</f>
        <v>6</v>
      </c>
      <c r="Q21" s="231" t="s">
        <v>14</v>
      </c>
      <c r="R21" s="232"/>
      <c r="S21" s="233"/>
      <c r="T21" s="41">
        <f>SUM(T17:T20)</f>
        <v>2</v>
      </c>
      <c r="U21" s="42">
        <f>SUM(U17:U20)</f>
        <v>2</v>
      </c>
      <c r="V21" s="445"/>
      <c r="W21" s="424"/>
    </row>
    <row r="22" spans="1:23" s="9" customFormat="1" ht="15.75">
      <c r="A22" s="480" t="s">
        <v>16</v>
      </c>
      <c r="B22" s="427" t="s">
        <v>60</v>
      </c>
      <c r="C22" s="428"/>
      <c r="D22" s="122">
        <v>3</v>
      </c>
      <c r="E22" s="122">
        <v>2</v>
      </c>
      <c r="F22" s="123">
        <v>2</v>
      </c>
      <c r="G22" s="214" t="s">
        <v>190</v>
      </c>
      <c r="H22" s="215"/>
      <c r="I22" s="50">
        <v>3</v>
      </c>
      <c r="J22" s="50">
        <v>2</v>
      </c>
      <c r="K22" s="51">
        <v>2</v>
      </c>
      <c r="L22" s="258" t="s">
        <v>162</v>
      </c>
      <c r="M22" s="259"/>
      <c r="N22" s="50">
        <v>3</v>
      </c>
      <c r="O22" s="50">
        <v>2</v>
      </c>
      <c r="P22" s="51">
        <v>2</v>
      </c>
      <c r="Q22" s="258" t="s">
        <v>164</v>
      </c>
      <c r="R22" s="259"/>
      <c r="S22" s="50">
        <v>3</v>
      </c>
      <c r="T22" s="50">
        <v>2</v>
      </c>
      <c r="U22" s="51">
        <v>2</v>
      </c>
      <c r="V22" s="488">
        <f>E52+J52+O52+T52</f>
        <v>26</v>
      </c>
      <c r="W22" s="484">
        <f>F52+K52+P52+U52</f>
        <v>26</v>
      </c>
    </row>
    <row r="23" spans="1:23" s="9" customFormat="1" ht="15.75">
      <c r="A23" s="481"/>
      <c r="B23" s="427" t="s">
        <v>405</v>
      </c>
      <c r="C23" s="428"/>
      <c r="D23" s="122">
        <v>3</v>
      </c>
      <c r="E23" s="122">
        <v>2</v>
      </c>
      <c r="F23" s="123">
        <v>2</v>
      </c>
      <c r="G23" s="214" t="s">
        <v>161</v>
      </c>
      <c r="H23" s="215"/>
      <c r="I23" s="39">
        <v>3</v>
      </c>
      <c r="J23" s="39">
        <v>2</v>
      </c>
      <c r="K23" s="40">
        <v>2</v>
      </c>
      <c r="L23" s="214" t="s">
        <v>163</v>
      </c>
      <c r="M23" s="215"/>
      <c r="N23" s="39">
        <v>3</v>
      </c>
      <c r="O23" s="39">
        <v>2</v>
      </c>
      <c r="P23" s="40">
        <v>2</v>
      </c>
      <c r="Q23" s="214" t="s">
        <v>92</v>
      </c>
      <c r="R23" s="215"/>
      <c r="S23" s="39">
        <v>3</v>
      </c>
      <c r="T23" s="39">
        <v>2</v>
      </c>
      <c r="U23" s="40">
        <v>2</v>
      </c>
      <c r="V23" s="489"/>
      <c r="W23" s="485"/>
    </row>
    <row r="24" spans="1:23" s="9" customFormat="1" ht="15.75">
      <c r="A24" s="481"/>
      <c r="B24" s="214"/>
      <c r="C24" s="215"/>
      <c r="D24" s="39"/>
      <c r="E24" s="39"/>
      <c r="F24" s="40"/>
      <c r="G24" s="214" t="s">
        <v>79</v>
      </c>
      <c r="H24" s="215"/>
      <c r="I24" s="39">
        <v>3</v>
      </c>
      <c r="J24" s="39">
        <v>2</v>
      </c>
      <c r="K24" s="40">
        <v>2</v>
      </c>
      <c r="L24" s="214" t="s">
        <v>87</v>
      </c>
      <c r="M24" s="215"/>
      <c r="N24" s="39">
        <v>3</v>
      </c>
      <c r="O24" s="39">
        <v>2</v>
      </c>
      <c r="P24" s="40">
        <v>2</v>
      </c>
      <c r="Q24" s="214" t="s">
        <v>93</v>
      </c>
      <c r="R24" s="215"/>
      <c r="S24" s="39">
        <v>3</v>
      </c>
      <c r="T24" s="39">
        <v>2</v>
      </c>
      <c r="U24" s="40">
        <v>2</v>
      </c>
      <c r="V24" s="489"/>
      <c r="W24" s="485"/>
    </row>
    <row r="25" spans="1:23" s="9" customFormat="1" ht="15.75">
      <c r="A25" s="481"/>
      <c r="B25" s="214"/>
      <c r="C25" s="215"/>
      <c r="D25" s="39"/>
      <c r="E25" s="39"/>
      <c r="F25" s="40"/>
      <c r="G25" s="214" t="s">
        <v>78</v>
      </c>
      <c r="H25" s="215"/>
      <c r="I25" s="39">
        <v>3</v>
      </c>
      <c r="J25" s="39">
        <v>2</v>
      </c>
      <c r="K25" s="40">
        <v>2</v>
      </c>
      <c r="L25" s="214" t="s">
        <v>89</v>
      </c>
      <c r="M25" s="215"/>
      <c r="N25" s="39">
        <v>3</v>
      </c>
      <c r="O25" s="39">
        <v>2</v>
      </c>
      <c r="P25" s="40">
        <v>2</v>
      </c>
      <c r="Q25" s="214" t="s">
        <v>94</v>
      </c>
      <c r="R25" s="215"/>
      <c r="S25" s="39">
        <v>3</v>
      </c>
      <c r="T25" s="39">
        <v>2</v>
      </c>
      <c r="U25" s="40">
        <v>2</v>
      </c>
      <c r="V25" s="489"/>
      <c r="W25" s="485"/>
    </row>
    <row r="26" spans="1:23" s="9" customFormat="1" ht="15.75">
      <c r="A26" s="481"/>
      <c r="B26" s="214"/>
      <c r="C26" s="215"/>
      <c r="D26" s="39"/>
      <c r="E26" s="39"/>
      <c r="F26" s="40"/>
      <c r="G26" s="214" t="s">
        <v>81</v>
      </c>
      <c r="H26" s="215"/>
      <c r="I26" s="39">
        <v>3</v>
      </c>
      <c r="J26" s="39">
        <v>2</v>
      </c>
      <c r="K26" s="40">
        <v>2</v>
      </c>
      <c r="L26" s="214" t="s">
        <v>90</v>
      </c>
      <c r="M26" s="215"/>
      <c r="N26" s="39">
        <v>3</v>
      </c>
      <c r="O26" s="39">
        <v>2</v>
      </c>
      <c r="P26" s="40">
        <v>2</v>
      </c>
      <c r="Q26" s="214" t="s">
        <v>97</v>
      </c>
      <c r="R26" s="215"/>
      <c r="S26" s="39">
        <v>3</v>
      </c>
      <c r="T26" s="39">
        <v>2</v>
      </c>
      <c r="U26" s="40">
        <v>2</v>
      </c>
      <c r="V26" s="489"/>
      <c r="W26" s="485"/>
    </row>
    <row r="27" spans="1:23" s="9" customFormat="1" ht="15.75">
      <c r="A27" s="481"/>
      <c r="B27" s="214"/>
      <c r="C27" s="215"/>
      <c r="D27" s="39"/>
      <c r="E27" s="39"/>
      <c r="F27" s="40"/>
      <c r="G27" s="214" t="s">
        <v>229</v>
      </c>
      <c r="H27" s="215"/>
      <c r="I27" s="39">
        <v>3</v>
      </c>
      <c r="J27" s="39">
        <v>2</v>
      </c>
      <c r="K27" s="40">
        <v>2</v>
      </c>
      <c r="L27" s="214" t="s">
        <v>96</v>
      </c>
      <c r="M27" s="215"/>
      <c r="N27" s="39">
        <v>3</v>
      </c>
      <c r="O27" s="39">
        <v>2</v>
      </c>
      <c r="P27" s="40">
        <v>2</v>
      </c>
      <c r="Q27" s="214" t="s">
        <v>98</v>
      </c>
      <c r="R27" s="215"/>
      <c r="S27" s="39">
        <v>3</v>
      </c>
      <c r="T27" s="39">
        <v>2</v>
      </c>
      <c r="U27" s="40">
        <v>2</v>
      </c>
      <c r="V27" s="489"/>
      <c r="W27" s="485"/>
    </row>
    <row r="28" spans="1:23" s="9" customFormat="1" ht="15.75">
      <c r="A28" s="481"/>
      <c r="B28" s="214"/>
      <c r="C28" s="215"/>
      <c r="D28" s="39"/>
      <c r="E28" s="39"/>
      <c r="F28" s="40"/>
      <c r="G28" s="214" t="s">
        <v>86</v>
      </c>
      <c r="H28" s="215"/>
      <c r="I28" s="39">
        <v>3</v>
      </c>
      <c r="J28" s="39">
        <v>2</v>
      </c>
      <c r="K28" s="40">
        <v>2</v>
      </c>
      <c r="L28" s="214" t="s">
        <v>99</v>
      </c>
      <c r="M28" s="215"/>
      <c r="N28" s="39">
        <v>3</v>
      </c>
      <c r="O28" s="39">
        <v>2</v>
      </c>
      <c r="P28" s="40">
        <v>2</v>
      </c>
      <c r="Q28" s="214" t="s">
        <v>118</v>
      </c>
      <c r="R28" s="215"/>
      <c r="S28" s="39">
        <v>3</v>
      </c>
      <c r="T28" s="39">
        <v>2</v>
      </c>
      <c r="U28" s="40">
        <v>2</v>
      </c>
      <c r="V28" s="489"/>
      <c r="W28" s="485"/>
    </row>
    <row r="29" spans="1:23" s="9" customFormat="1" ht="15.75">
      <c r="A29" s="481"/>
      <c r="B29" s="214"/>
      <c r="C29" s="215"/>
      <c r="D29" s="39"/>
      <c r="E29" s="39"/>
      <c r="F29" s="40"/>
      <c r="G29" s="214" t="s">
        <v>232</v>
      </c>
      <c r="H29" s="215"/>
      <c r="I29" s="39">
        <v>3</v>
      </c>
      <c r="J29" s="39">
        <v>2</v>
      </c>
      <c r="K29" s="40">
        <v>2</v>
      </c>
      <c r="L29" s="214" t="s">
        <v>101</v>
      </c>
      <c r="M29" s="215"/>
      <c r="N29" s="39">
        <v>3</v>
      </c>
      <c r="O29" s="39">
        <v>2</v>
      </c>
      <c r="P29" s="40">
        <v>2</v>
      </c>
      <c r="Q29" s="214" t="s">
        <v>105</v>
      </c>
      <c r="R29" s="215"/>
      <c r="S29" s="39">
        <v>3</v>
      </c>
      <c r="T29" s="39">
        <v>2</v>
      </c>
      <c r="U29" s="40">
        <v>2</v>
      </c>
      <c r="V29" s="489"/>
      <c r="W29" s="485"/>
    </row>
    <row r="30" spans="1:23" s="9" customFormat="1" ht="15.75">
      <c r="A30" s="481"/>
      <c r="B30" s="214"/>
      <c r="C30" s="215"/>
      <c r="D30" s="39"/>
      <c r="E30" s="39"/>
      <c r="F30" s="40"/>
      <c r="G30" s="214" t="s">
        <v>233</v>
      </c>
      <c r="H30" s="215"/>
      <c r="I30" s="39">
        <v>3</v>
      </c>
      <c r="J30" s="39">
        <v>2</v>
      </c>
      <c r="K30" s="40">
        <v>2</v>
      </c>
      <c r="L30" s="214" t="s">
        <v>102</v>
      </c>
      <c r="M30" s="215"/>
      <c r="N30" s="39">
        <v>3</v>
      </c>
      <c r="O30" s="39">
        <v>2</v>
      </c>
      <c r="P30" s="40">
        <v>2</v>
      </c>
      <c r="Q30" s="420" t="s">
        <v>106</v>
      </c>
      <c r="R30" s="421"/>
      <c r="S30" s="173">
        <v>3</v>
      </c>
      <c r="T30" s="173">
        <v>2</v>
      </c>
      <c r="U30" s="174">
        <v>2</v>
      </c>
      <c r="V30" s="489"/>
      <c r="W30" s="485"/>
    </row>
    <row r="31" spans="1:23" s="9" customFormat="1" ht="15.75">
      <c r="A31" s="481"/>
      <c r="B31" s="214"/>
      <c r="C31" s="215"/>
      <c r="D31" s="39"/>
      <c r="E31" s="39"/>
      <c r="F31" s="40"/>
      <c r="G31" s="214" t="s">
        <v>234</v>
      </c>
      <c r="H31" s="215"/>
      <c r="I31" s="39">
        <v>3</v>
      </c>
      <c r="J31" s="39">
        <v>2</v>
      </c>
      <c r="K31" s="40">
        <v>2</v>
      </c>
      <c r="L31" s="214" t="s">
        <v>103</v>
      </c>
      <c r="M31" s="215"/>
      <c r="N31" s="39">
        <v>3</v>
      </c>
      <c r="O31" s="39">
        <v>2</v>
      </c>
      <c r="P31" s="40">
        <v>2</v>
      </c>
      <c r="Q31" s="214" t="s">
        <v>119</v>
      </c>
      <c r="R31" s="215"/>
      <c r="S31" s="39">
        <v>3</v>
      </c>
      <c r="T31" s="39">
        <v>2</v>
      </c>
      <c r="U31" s="40">
        <v>2</v>
      </c>
      <c r="V31" s="489"/>
      <c r="W31" s="485"/>
    </row>
    <row r="32" spans="1:23" s="9" customFormat="1" ht="15.75">
      <c r="A32" s="481"/>
      <c r="B32" s="214"/>
      <c r="C32" s="215"/>
      <c r="D32" s="39"/>
      <c r="E32" s="39"/>
      <c r="F32" s="40"/>
      <c r="G32" s="214" t="s">
        <v>174</v>
      </c>
      <c r="H32" s="215"/>
      <c r="I32" s="39">
        <v>3</v>
      </c>
      <c r="J32" s="39">
        <v>2</v>
      </c>
      <c r="K32" s="40">
        <v>2</v>
      </c>
      <c r="L32" s="214" t="s">
        <v>104</v>
      </c>
      <c r="M32" s="215"/>
      <c r="N32" s="39">
        <v>3</v>
      </c>
      <c r="O32" s="39">
        <v>2</v>
      </c>
      <c r="P32" s="40">
        <v>2</v>
      </c>
      <c r="Q32" s="214" t="s">
        <v>120</v>
      </c>
      <c r="R32" s="215"/>
      <c r="S32" s="39">
        <v>3</v>
      </c>
      <c r="T32" s="39">
        <v>2</v>
      </c>
      <c r="U32" s="40">
        <v>2</v>
      </c>
      <c r="V32" s="489"/>
      <c r="W32" s="485"/>
    </row>
    <row r="33" spans="1:23" s="9" customFormat="1" ht="15.75">
      <c r="A33" s="481"/>
      <c r="B33" s="214"/>
      <c r="C33" s="215"/>
      <c r="D33" s="39"/>
      <c r="E33" s="39"/>
      <c r="F33" s="40"/>
      <c r="G33" s="214" t="s">
        <v>77</v>
      </c>
      <c r="H33" s="215"/>
      <c r="I33" s="39">
        <v>3</v>
      </c>
      <c r="J33" s="39">
        <v>2</v>
      </c>
      <c r="K33" s="40">
        <v>2</v>
      </c>
      <c r="L33" s="214" t="s">
        <v>217</v>
      </c>
      <c r="M33" s="215"/>
      <c r="N33" s="39">
        <v>3</v>
      </c>
      <c r="O33" s="39">
        <v>3</v>
      </c>
      <c r="P33" s="40">
        <v>3</v>
      </c>
      <c r="Q33" s="214" t="s">
        <v>121</v>
      </c>
      <c r="R33" s="215"/>
      <c r="S33" s="39">
        <v>3</v>
      </c>
      <c r="T33" s="39">
        <v>2</v>
      </c>
      <c r="U33" s="40">
        <v>2</v>
      </c>
      <c r="V33" s="489"/>
      <c r="W33" s="485"/>
    </row>
    <row r="34" spans="1:23" s="9" customFormat="1" ht="15.75">
      <c r="A34" s="481"/>
      <c r="B34" s="214"/>
      <c r="C34" s="215"/>
      <c r="D34" s="39"/>
      <c r="E34" s="39"/>
      <c r="F34" s="40"/>
      <c r="G34" s="214" t="s">
        <v>235</v>
      </c>
      <c r="H34" s="215"/>
      <c r="I34" s="39">
        <v>3</v>
      </c>
      <c r="J34" s="39">
        <v>2</v>
      </c>
      <c r="K34" s="40">
        <v>2</v>
      </c>
      <c r="L34" s="214"/>
      <c r="M34" s="215"/>
      <c r="N34" s="39"/>
      <c r="O34" s="39"/>
      <c r="P34" s="40"/>
      <c r="Q34" s="214" t="s">
        <v>58</v>
      </c>
      <c r="R34" s="215"/>
      <c r="S34" s="39">
        <v>3</v>
      </c>
      <c r="T34" s="39">
        <v>2</v>
      </c>
      <c r="U34" s="40">
        <v>2</v>
      </c>
      <c r="V34" s="489"/>
      <c r="W34" s="485"/>
    </row>
    <row r="35" spans="1:23" s="9" customFormat="1" ht="15.75">
      <c r="A35" s="481"/>
      <c r="B35" s="214"/>
      <c r="C35" s="215"/>
      <c r="D35" s="39"/>
      <c r="E35" s="39"/>
      <c r="F35" s="40"/>
      <c r="G35" s="256" t="s">
        <v>236</v>
      </c>
      <c r="H35" s="257"/>
      <c r="I35" s="148">
        <v>3</v>
      </c>
      <c r="J35" s="148">
        <v>2</v>
      </c>
      <c r="K35" s="149">
        <v>2</v>
      </c>
      <c r="L35" s="214" t="s">
        <v>108</v>
      </c>
      <c r="M35" s="215"/>
      <c r="N35" s="39">
        <v>3</v>
      </c>
      <c r="O35" s="39">
        <v>3</v>
      </c>
      <c r="P35" s="40">
        <v>3</v>
      </c>
      <c r="Q35" s="214" t="s">
        <v>113</v>
      </c>
      <c r="R35" s="215"/>
      <c r="S35" s="39">
        <v>3</v>
      </c>
      <c r="T35" s="39">
        <v>2</v>
      </c>
      <c r="U35" s="40">
        <v>2</v>
      </c>
      <c r="V35" s="489"/>
      <c r="W35" s="485"/>
    </row>
    <row r="36" spans="1:23" s="9" customFormat="1" ht="15.75">
      <c r="A36" s="481"/>
      <c r="B36" s="214"/>
      <c r="C36" s="215"/>
      <c r="D36" s="39"/>
      <c r="E36" s="39"/>
      <c r="F36" s="40"/>
      <c r="G36" s="214" t="s">
        <v>237</v>
      </c>
      <c r="H36" s="215"/>
      <c r="I36" s="39">
        <v>3</v>
      </c>
      <c r="J36" s="39">
        <v>2</v>
      </c>
      <c r="K36" s="40">
        <v>2</v>
      </c>
      <c r="L36" s="214" t="s">
        <v>218</v>
      </c>
      <c r="M36" s="215"/>
      <c r="N36" s="39">
        <v>3</v>
      </c>
      <c r="O36" s="39">
        <v>2</v>
      </c>
      <c r="P36" s="40">
        <v>2</v>
      </c>
      <c r="Q36" s="214" t="s">
        <v>116</v>
      </c>
      <c r="R36" s="215"/>
      <c r="S36" s="39">
        <v>3</v>
      </c>
      <c r="T36" s="39">
        <v>2</v>
      </c>
      <c r="U36" s="40">
        <v>2</v>
      </c>
      <c r="V36" s="489"/>
      <c r="W36" s="485"/>
    </row>
    <row r="37" spans="1:23" s="9" customFormat="1" ht="15.75">
      <c r="A37" s="481"/>
      <c r="B37" s="214"/>
      <c r="C37" s="215"/>
      <c r="D37" s="39"/>
      <c r="E37" s="39"/>
      <c r="F37" s="40"/>
      <c r="G37" s="214" t="s">
        <v>238</v>
      </c>
      <c r="H37" s="215"/>
      <c r="I37" s="39">
        <v>3</v>
      </c>
      <c r="J37" s="39">
        <v>2</v>
      </c>
      <c r="K37" s="40">
        <v>2</v>
      </c>
      <c r="L37" s="214" t="s">
        <v>109</v>
      </c>
      <c r="M37" s="215"/>
      <c r="N37" s="39">
        <v>3</v>
      </c>
      <c r="O37" s="39">
        <v>2</v>
      </c>
      <c r="P37" s="40">
        <v>2</v>
      </c>
      <c r="Q37" s="214" t="s">
        <v>117</v>
      </c>
      <c r="R37" s="215"/>
      <c r="S37" s="39">
        <v>3</v>
      </c>
      <c r="T37" s="39">
        <v>2</v>
      </c>
      <c r="U37" s="40">
        <v>2</v>
      </c>
      <c r="V37" s="489"/>
      <c r="W37" s="485"/>
    </row>
    <row r="38" spans="1:23" s="9" customFormat="1" ht="15.75">
      <c r="A38" s="481"/>
      <c r="B38" s="214"/>
      <c r="C38" s="215"/>
      <c r="D38" s="39"/>
      <c r="E38" s="39"/>
      <c r="F38" s="40"/>
      <c r="G38" s="214" t="s">
        <v>239</v>
      </c>
      <c r="H38" s="215"/>
      <c r="I38" s="39">
        <v>3</v>
      </c>
      <c r="J38" s="39">
        <v>2</v>
      </c>
      <c r="K38" s="40">
        <v>2</v>
      </c>
      <c r="L38" s="214" t="s">
        <v>110</v>
      </c>
      <c r="M38" s="215"/>
      <c r="N38" s="39">
        <v>3</v>
      </c>
      <c r="O38" s="39">
        <v>2</v>
      </c>
      <c r="P38" s="40">
        <v>2</v>
      </c>
      <c r="Q38" s="214" t="s">
        <v>152</v>
      </c>
      <c r="R38" s="215"/>
      <c r="S38" s="39">
        <v>3</v>
      </c>
      <c r="T38" s="39">
        <v>2</v>
      </c>
      <c r="U38" s="40">
        <v>2</v>
      </c>
      <c r="V38" s="489"/>
      <c r="W38" s="485"/>
    </row>
    <row r="39" spans="1:23" s="9" customFormat="1" ht="15.75">
      <c r="A39" s="481"/>
      <c r="B39" s="214"/>
      <c r="C39" s="215"/>
      <c r="D39" s="39"/>
      <c r="E39" s="39"/>
      <c r="F39" s="40"/>
      <c r="G39" s="214" t="s">
        <v>240</v>
      </c>
      <c r="H39" s="215"/>
      <c r="I39" s="39">
        <v>3</v>
      </c>
      <c r="J39" s="39">
        <v>2</v>
      </c>
      <c r="K39" s="40">
        <v>2</v>
      </c>
      <c r="L39" s="214" t="s">
        <v>112</v>
      </c>
      <c r="M39" s="215"/>
      <c r="N39" s="39">
        <v>3</v>
      </c>
      <c r="O39" s="39">
        <v>2</v>
      </c>
      <c r="P39" s="40">
        <v>2</v>
      </c>
      <c r="Q39" s="214" t="s">
        <v>84</v>
      </c>
      <c r="R39" s="215"/>
      <c r="S39" s="39">
        <v>3</v>
      </c>
      <c r="T39" s="39">
        <v>2</v>
      </c>
      <c r="U39" s="40">
        <v>2</v>
      </c>
      <c r="V39" s="489"/>
      <c r="W39" s="485"/>
    </row>
    <row r="40" spans="1:23" s="9" customFormat="1" ht="15.75">
      <c r="A40" s="481"/>
      <c r="B40" s="214"/>
      <c r="C40" s="215"/>
      <c r="D40" s="39"/>
      <c r="E40" s="39"/>
      <c r="F40" s="40"/>
      <c r="G40" s="214" t="s">
        <v>241</v>
      </c>
      <c r="H40" s="215"/>
      <c r="I40" s="39">
        <v>3</v>
      </c>
      <c r="J40" s="39">
        <v>2</v>
      </c>
      <c r="K40" s="40">
        <v>2</v>
      </c>
      <c r="L40" s="214" t="s">
        <v>114</v>
      </c>
      <c r="M40" s="215"/>
      <c r="N40" s="39">
        <v>3</v>
      </c>
      <c r="O40" s="39">
        <v>2</v>
      </c>
      <c r="P40" s="40">
        <v>2</v>
      </c>
      <c r="Q40" s="214" t="s">
        <v>115</v>
      </c>
      <c r="R40" s="215"/>
      <c r="S40" s="39">
        <v>3</v>
      </c>
      <c r="T40" s="39">
        <v>2</v>
      </c>
      <c r="U40" s="40">
        <v>2</v>
      </c>
      <c r="V40" s="489"/>
      <c r="W40" s="485"/>
    </row>
    <row r="41" spans="1:23" s="9" customFormat="1" ht="15.75">
      <c r="A41" s="481"/>
      <c r="B41" s="214"/>
      <c r="C41" s="215"/>
      <c r="D41" s="39"/>
      <c r="E41" s="39"/>
      <c r="F41" s="40"/>
      <c r="G41" s="214" t="s">
        <v>242</v>
      </c>
      <c r="H41" s="215"/>
      <c r="I41" s="39">
        <v>3</v>
      </c>
      <c r="J41" s="39">
        <v>2</v>
      </c>
      <c r="K41" s="40">
        <v>2</v>
      </c>
      <c r="L41" s="214" t="s">
        <v>83</v>
      </c>
      <c r="M41" s="215"/>
      <c r="N41" s="39">
        <v>3</v>
      </c>
      <c r="O41" s="39">
        <v>2</v>
      </c>
      <c r="P41" s="40">
        <v>2</v>
      </c>
      <c r="Q41" s="420" t="s">
        <v>80</v>
      </c>
      <c r="R41" s="421"/>
      <c r="S41" s="173">
        <v>3</v>
      </c>
      <c r="T41" s="173">
        <v>2</v>
      </c>
      <c r="U41" s="174">
        <v>2</v>
      </c>
      <c r="V41" s="489"/>
      <c r="W41" s="485"/>
    </row>
    <row r="42" spans="1:23" s="9" customFormat="1" ht="15.75">
      <c r="A42" s="481"/>
      <c r="B42" s="214"/>
      <c r="C42" s="215"/>
      <c r="D42" s="39"/>
      <c r="E42" s="39"/>
      <c r="F42" s="40"/>
      <c r="G42" s="214" t="s">
        <v>243</v>
      </c>
      <c r="H42" s="215"/>
      <c r="I42" s="39">
        <v>3</v>
      </c>
      <c r="J42" s="39">
        <v>2</v>
      </c>
      <c r="K42" s="40">
        <v>2</v>
      </c>
      <c r="L42" s="214" t="s">
        <v>265</v>
      </c>
      <c r="M42" s="215"/>
      <c r="N42" s="39">
        <v>3</v>
      </c>
      <c r="O42" s="39">
        <v>2</v>
      </c>
      <c r="P42" s="40">
        <v>2</v>
      </c>
      <c r="Q42" s="214" t="s">
        <v>277</v>
      </c>
      <c r="R42" s="215"/>
      <c r="S42" s="39">
        <v>3</v>
      </c>
      <c r="T42" s="39">
        <v>3</v>
      </c>
      <c r="U42" s="40">
        <v>3</v>
      </c>
      <c r="V42" s="489"/>
      <c r="W42" s="485"/>
    </row>
    <row r="43" spans="1:23" s="9" customFormat="1" ht="15.75">
      <c r="A43" s="481"/>
      <c r="B43" s="214"/>
      <c r="C43" s="215"/>
      <c r="D43" s="39"/>
      <c r="E43" s="39"/>
      <c r="F43" s="40"/>
      <c r="G43" s="256" t="s">
        <v>82</v>
      </c>
      <c r="H43" s="257"/>
      <c r="I43" s="148">
        <v>3</v>
      </c>
      <c r="J43" s="148">
        <v>2</v>
      </c>
      <c r="K43" s="149">
        <v>2</v>
      </c>
      <c r="L43" s="214" t="s">
        <v>275</v>
      </c>
      <c r="M43" s="215"/>
      <c r="N43" s="39">
        <v>3</v>
      </c>
      <c r="O43" s="39">
        <v>2</v>
      </c>
      <c r="P43" s="40">
        <v>2</v>
      </c>
      <c r="Q43" s="214" t="s">
        <v>180</v>
      </c>
      <c r="R43" s="215"/>
      <c r="S43" s="39">
        <v>3</v>
      </c>
      <c r="T43" s="39">
        <v>3</v>
      </c>
      <c r="U43" s="40">
        <v>3</v>
      </c>
      <c r="V43" s="489"/>
      <c r="W43" s="485"/>
    </row>
    <row r="44" spans="1:23" s="9" customFormat="1" ht="15.75">
      <c r="A44" s="481"/>
      <c r="B44" s="214"/>
      <c r="C44" s="215"/>
      <c r="D44" s="39"/>
      <c r="E44" s="39"/>
      <c r="F44" s="40"/>
      <c r="G44" s="214" t="s">
        <v>45</v>
      </c>
      <c r="H44" s="215"/>
      <c r="I44" s="39">
        <v>3</v>
      </c>
      <c r="J44" s="39">
        <v>2</v>
      </c>
      <c r="K44" s="40">
        <v>2</v>
      </c>
      <c r="L44" s="214"/>
      <c r="M44" s="215"/>
      <c r="N44" s="39"/>
      <c r="O44" s="39"/>
      <c r="P44" s="40"/>
      <c r="Q44" s="214" t="s">
        <v>125</v>
      </c>
      <c r="R44" s="215"/>
      <c r="S44" s="39">
        <v>3</v>
      </c>
      <c r="T44" s="39">
        <v>2</v>
      </c>
      <c r="U44" s="40">
        <v>2</v>
      </c>
      <c r="V44" s="489"/>
      <c r="W44" s="485"/>
    </row>
    <row r="45" spans="1:23" s="9" customFormat="1" ht="15.75">
      <c r="A45" s="481"/>
      <c r="B45" s="214"/>
      <c r="C45" s="215"/>
      <c r="D45" s="39"/>
      <c r="E45" s="39"/>
      <c r="F45" s="40"/>
      <c r="G45" s="214" t="s">
        <v>85</v>
      </c>
      <c r="H45" s="215"/>
      <c r="I45" s="39">
        <v>3</v>
      </c>
      <c r="J45" s="39">
        <v>2</v>
      </c>
      <c r="K45" s="40">
        <v>2</v>
      </c>
      <c r="L45" s="214" t="s">
        <v>48</v>
      </c>
      <c r="M45" s="215"/>
      <c r="N45" s="39">
        <v>3</v>
      </c>
      <c r="O45" s="39">
        <v>3</v>
      </c>
      <c r="P45" s="40">
        <v>3</v>
      </c>
      <c r="Q45" s="214" t="s">
        <v>273</v>
      </c>
      <c r="R45" s="215"/>
      <c r="S45" s="39">
        <v>3</v>
      </c>
      <c r="T45" s="39">
        <v>2</v>
      </c>
      <c r="U45" s="40">
        <v>2</v>
      </c>
      <c r="V45" s="489"/>
      <c r="W45" s="485"/>
    </row>
    <row r="46" spans="1:23" s="9" customFormat="1" ht="15.75">
      <c r="A46" s="481"/>
      <c r="B46" s="214"/>
      <c r="C46" s="215"/>
      <c r="D46" s="39"/>
      <c r="E46" s="39"/>
      <c r="F46" s="40"/>
      <c r="G46" s="256" t="s">
        <v>100</v>
      </c>
      <c r="H46" s="257"/>
      <c r="I46" s="148">
        <v>3</v>
      </c>
      <c r="J46" s="148">
        <v>2</v>
      </c>
      <c r="K46" s="149">
        <v>2</v>
      </c>
      <c r="L46" s="214" t="s">
        <v>123</v>
      </c>
      <c r="M46" s="215"/>
      <c r="N46" s="39">
        <v>3</v>
      </c>
      <c r="O46" s="39">
        <v>2</v>
      </c>
      <c r="P46" s="40">
        <v>2</v>
      </c>
      <c r="Q46" s="214" t="s">
        <v>57</v>
      </c>
      <c r="R46" s="215"/>
      <c r="S46" s="39">
        <v>3</v>
      </c>
      <c r="T46" s="39">
        <v>2</v>
      </c>
      <c r="U46" s="40">
        <v>2</v>
      </c>
      <c r="V46" s="489"/>
      <c r="W46" s="485"/>
    </row>
    <row r="47" spans="1:23" s="9" customFormat="1" ht="15.75">
      <c r="A47" s="481"/>
      <c r="B47" s="214"/>
      <c r="C47" s="215"/>
      <c r="D47" s="39"/>
      <c r="E47" s="39"/>
      <c r="F47" s="40"/>
      <c r="G47" s="214" t="s">
        <v>43</v>
      </c>
      <c r="H47" s="215"/>
      <c r="I47" s="39">
        <v>3</v>
      </c>
      <c r="J47" s="39">
        <v>2</v>
      </c>
      <c r="K47" s="40">
        <v>2</v>
      </c>
      <c r="L47" s="425" t="s">
        <v>160</v>
      </c>
      <c r="M47" s="426"/>
      <c r="N47" s="44">
        <v>3</v>
      </c>
      <c r="O47" s="44">
        <v>2</v>
      </c>
      <c r="P47" s="45">
        <v>2</v>
      </c>
      <c r="Q47" s="214" t="s">
        <v>143</v>
      </c>
      <c r="R47" s="215"/>
      <c r="S47" s="39">
        <v>3</v>
      </c>
      <c r="T47" s="39">
        <v>2</v>
      </c>
      <c r="U47" s="40">
        <v>2</v>
      </c>
      <c r="V47" s="489"/>
      <c r="W47" s="485"/>
    </row>
    <row r="48" spans="1:23" s="9" customFormat="1" ht="15.75">
      <c r="A48" s="481"/>
      <c r="B48" s="214"/>
      <c r="C48" s="215"/>
      <c r="D48" s="39"/>
      <c r="E48" s="39"/>
      <c r="F48" s="40"/>
      <c r="G48" s="214" t="s">
        <v>403</v>
      </c>
      <c r="H48" s="215"/>
      <c r="I48" s="39">
        <v>3</v>
      </c>
      <c r="J48" s="39">
        <v>2</v>
      </c>
      <c r="K48" s="40">
        <v>2</v>
      </c>
      <c r="L48" s="214"/>
      <c r="M48" s="215"/>
      <c r="N48" s="39"/>
      <c r="O48" s="39"/>
      <c r="P48" s="40"/>
      <c r="Q48" s="214" t="s">
        <v>375</v>
      </c>
      <c r="R48" s="215"/>
      <c r="S48" s="39">
        <v>3</v>
      </c>
      <c r="T48" s="39">
        <v>2</v>
      </c>
      <c r="U48" s="40">
        <v>2</v>
      </c>
      <c r="V48" s="489"/>
      <c r="W48" s="485"/>
    </row>
    <row r="49" spans="1:23" s="9" customFormat="1" ht="15.75">
      <c r="A49" s="481"/>
      <c r="B49" s="214"/>
      <c r="C49" s="215"/>
      <c r="D49" s="39"/>
      <c r="E49" s="39"/>
      <c r="F49" s="40"/>
      <c r="G49" s="214" t="s">
        <v>404</v>
      </c>
      <c r="H49" s="215"/>
      <c r="I49" s="39">
        <v>3</v>
      </c>
      <c r="J49" s="39">
        <v>2</v>
      </c>
      <c r="K49" s="40">
        <v>2</v>
      </c>
      <c r="L49" s="214" t="s">
        <v>185</v>
      </c>
      <c r="M49" s="215"/>
      <c r="N49" s="39">
        <v>3</v>
      </c>
      <c r="O49" s="39">
        <v>2</v>
      </c>
      <c r="P49" s="40">
        <v>2</v>
      </c>
      <c r="Q49" s="562" t="s">
        <v>416</v>
      </c>
      <c r="R49" s="563"/>
      <c r="S49" s="564">
        <v>3</v>
      </c>
      <c r="T49" s="564">
        <v>2</v>
      </c>
      <c r="U49" s="565">
        <v>2</v>
      </c>
      <c r="V49" s="489"/>
      <c r="W49" s="485"/>
    </row>
    <row r="50" spans="1:23" s="9" customFormat="1" ht="15.75">
      <c r="A50" s="481"/>
      <c r="B50" s="214"/>
      <c r="C50" s="215"/>
      <c r="D50" s="39"/>
      <c r="E50" s="39"/>
      <c r="F50" s="40"/>
      <c r="G50" s="214"/>
      <c r="H50" s="215"/>
      <c r="I50" s="39"/>
      <c r="J50" s="39"/>
      <c r="K50" s="40"/>
      <c r="L50" s="517" t="s">
        <v>133</v>
      </c>
      <c r="M50" s="518"/>
      <c r="N50" s="152">
        <v>3</v>
      </c>
      <c r="O50" s="152">
        <v>2</v>
      </c>
      <c r="P50" s="153">
        <v>2</v>
      </c>
      <c r="Q50" s="562" t="s">
        <v>77</v>
      </c>
      <c r="R50" s="563"/>
      <c r="S50" s="564">
        <v>3</v>
      </c>
      <c r="T50" s="564">
        <v>2</v>
      </c>
      <c r="U50" s="565">
        <v>2</v>
      </c>
      <c r="V50" s="489"/>
      <c r="W50" s="485"/>
    </row>
    <row r="51" spans="1:23" s="9" customFormat="1" ht="15.75">
      <c r="A51" s="481"/>
      <c r="B51" s="106"/>
      <c r="C51" s="107"/>
      <c r="D51" s="39"/>
      <c r="E51" s="39"/>
      <c r="F51" s="40"/>
      <c r="G51" s="106"/>
      <c r="H51" s="107"/>
      <c r="I51" s="39"/>
      <c r="J51" s="39"/>
      <c r="K51" s="40"/>
      <c r="L51" s="177"/>
      <c r="M51" s="178"/>
      <c r="N51" s="152"/>
      <c r="O51" s="152"/>
      <c r="P51" s="153"/>
      <c r="Q51" s="562" t="s">
        <v>91</v>
      </c>
      <c r="R51" s="563"/>
      <c r="S51" s="564">
        <v>3</v>
      </c>
      <c r="T51" s="564">
        <v>2</v>
      </c>
      <c r="U51" s="565">
        <v>2</v>
      </c>
      <c r="V51" s="489"/>
      <c r="W51" s="485"/>
    </row>
    <row r="52" spans="1:23" s="9" customFormat="1" ht="15.75">
      <c r="A52" s="481"/>
      <c r="B52" s="490" t="s">
        <v>17</v>
      </c>
      <c r="C52" s="491"/>
      <c r="D52" s="492"/>
      <c r="E52" s="72">
        <v>4</v>
      </c>
      <c r="F52" s="73">
        <v>4</v>
      </c>
      <c r="G52" s="490" t="s">
        <v>17</v>
      </c>
      <c r="H52" s="491"/>
      <c r="I52" s="492"/>
      <c r="J52" s="72">
        <v>6</v>
      </c>
      <c r="K52" s="73">
        <v>6</v>
      </c>
      <c r="L52" s="490" t="s">
        <v>17</v>
      </c>
      <c r="M52" s="491"/>
      <c r="N52" s="492"/>
      <c r="O52" s="154">
        <v>6</v>
      </c>
      <c r="P52" s="155">
        <v>6</v>
      </c>
      <c r="Q52" s="490" t="s">
        <v>17</v>
      </c>
      <c r="R52" s="491"/>
      <c r="S52" s="492"/>
      <c r="T52" s="93">
        <v>10</v>
      </c>
      <c r="U52" s="94">
        <v>10</v>
      </c>
      <c r="V52" s="489"/>
      <c r="W52" s="485"/>
    </row>
    <row r="53" spans="1:23" s="9" customFormat="1" ht="16.5" thickBot="1">
      <c r="A53" s="27"/>
      <c r="B53" s="486" t="s">
        <v>28</v>
      </c>
      <c r="C53" s="487"/>
      <c r="D53" s="405"/>
      <c r="E53" s="24">
        <f>E7+E13+E16+E21+E52</f>
        <v>18</v>
      </c>
      <c r="F53" s="24">
        <f>F7+F13+F16+F21+F52</f>
        <v>18</v>
      </c>
      <c r="G53" s="486" t="s">
        <v>28</v>
      </c>
      <c r="H53" s="487"/>
      <c r="I53" s="405"/>
      <c r="J53" s="108">
        <f>J7+J13+J21+J52</f>
        <v>20</v>
      </c>
      <c r="K53" s="108">
        <f>K7+K13+K21+K52</f>
        <v>20</v>
      </c>
      <c r="L53" s="486" t="s">
        <v>28</v>
      </c>
      <c r="M53" s="487"/>
      <c r="N53" s="405"/>
      <c r="O53" s="156">
        <f>O7+O13+O21+O52</f>
        <v>18</v>
      </c>
      <c r="P53" s="157">
        <f>P7+P13+P21+P52</f>
        <v>18</v>
      </c>
      <c r="Q53" s="486" t="s">
        <v>28</v>
      </c>
      <c r="R53" s="487"/>
      <c r="S53" s="405"/>
      <c r="T53" s="24">
        <f>T7+T13+T21+T52+T16</f>
        <v>16</v>
      </c>
      <c r="U53" s="24">
        <f>U7+U13+U21+U52+U16</f>
        <v>16</v>
      </c>
      <c r="V53" s="493"/>
      <c r="W53" s="494"/>
    </row>
    <row r="54" spans="1:23" s="130" customFormat="1" ht="24" customHeight="1">
      <c r="A54" s="502"/>
      <c r="B54" s="504" t="s">
        <v>33</v>
      </c>
      <c r="C54" s="26" t="s">
        <v>18</v>
      </c>
      <c r="D54" s="26" t="s">
        <v>19</v>
      </c>
      <c r="E54" s="512" t="s">
        <v>411</v>
      </c>
      <c r="F54" s="26" t="s">
        <v>18</v>
      </c>
      <c r="G54" s="26" t="s">
        <v>19</v>
      </c>
      <c r="H54" s="418" t="s">
        <v>208</v>
      </c>
      <c r="I54" s="26" t="s">
        <v>18</v>
      </c>
      <c r="J54" s="26" t="s">
        <v>19</v>
      </c>
      <c r="K54" s="418" t="s">
        <v>36</v>
      </c>
      <c r="L54" s="495"/>
      <c r="M54" s="26" t="s">
        <v>34</v>
      </c>
      <c r="N54" s="497" t="s">
        <v>35</v>
      </c>
      <c r="O54" s="497"/>
      <c r="P54" s="498" t="s">
        <v>37</v>
      </c>
      <c r="Q54" s="499"/>
      <c r="R54" s="26" t="s">
        <v>22</v>
      </c>
      <c r="S54" s="510" t="s">
        <v>23</v>
      </c>
      <c r="T54" s="511"/>
      <c r="U54" s="514" t="s">
        <v>38</v>
      </c>
      <c r="V54" s="402">
        <f>SUM(V5:V52)</f>
        <v>72</v>
      </c>
      <c r="W54" s="506">
        <f>SUM(W5:W52)</f>
        <v>72</v>
      </c>
    </row>
    <row r="55" spans="1:23" s="9" customFormat="1" ht="16.5" thickBot="1">
      <c r="A55" s="503"/>
      <c r="B55" s="505"/>
      <c r="C55" s="24">
        <f>V8</f>
        <v>10</v>
      </c>
      <c r="D55" s="24">
        <f>V8</f>
        <v>10</v>
      </c>
      <c r="E55" s="513"/>
      <c r="F55" s="24">
        <f>V14</f>
        <v>3</v>
      </c>
      <c r="G55" s="24">
        <f>W14</f>
        <v>3</v>
      </c>
      <c r="H55" s="419"/>
      <c r="I55" s="24">
        <f>V5+V17</f>
        <v>33</v>
      </c>
      <c r="J55" s="24">
        <f>W5+W17</f>
        <v>33</v>
      </c>
      <c r="K55" s="419"/>
      <c r="L55" s="496"/>
      <c r="M55" s="24">
        <f>V22</f>
        <v>26</v>
      </c>
      <c r="N55" s="405">
        <f>W22</f>
        <v>26</v>
      </c>
      <c r="O55" s="405"/>
      <c r="P55" s="500"/>
      <c r="Q55" s="501"/>
      <c r="R55" s="24">
        <v>72</v>
      </c>
      <c r="S55" s="508">
        <v>72</v>
      </c>
      <c r="T55" s="509"/>
      <c r="U55" s="487"/>
      <c r="V55" s="403"/>
      <c r="W55" s="507"/>
    </row>
    <row r="56" spans="1:22" s="9" customFormat="1" ht="15.75">
      <c r="A56" s="10" t="s">
        <v>6</v>
      </c>
      <c r="B56" s="131" t="s">
        <v>415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0"/>
    </row>
  </sheetData>
  <sheetProtection/>
  <mergeCells count="235">
    <mergeCell ref="A14:A16"/>
    <mergeCell ref="G50:H50"/>
    <mergeCell ref="L50:M50"/>
    <mergeCell ref="B48:C48"/>
    <mergeCell ref="B50:C50"/>
    <mergeCell ref="Q50:R50"/>
    <mergeCell ref="Q34:R34"/>
    <mergeCell ref="B35:C35"/>
    <mergeCell ref="G39:H39"/>
    <mergeCell ref="L39:M39"/>
    <mergeCell ref="A54:A55"/>
    <mergeCell ref="B54:B55"/>
    <mergeCell ref="W54:W55"/>
    <mergeCell ref="S55:T55"/>
    <mergeCell ref="S54:T54"/>
    <mergeCell ref="G53:I53"/>
    <mergeCell ref="L53:N53"/>
    <mergeCell ref="E54:E55"/>
    <mergeCell ref="U54:U55"/>
    <mergeCell ref="N55:O55"/>
    <mergeCell ref="Q52:S52"/>
    <mergeCell ref="B49:C49"/>
    <mergeCell ref="V54:V55"/>
    <mergeCell ref="V53:W53"/>
    <mergeCell ref="L52:N52"/>
    <mergeCell ref="K54:L55"/>
    <mergeCell ref="N54:O54"/>
    <mergeCell ref="P54:Q55"/>
    <mergeCell ref="Q49:R49"/>
    <mergeCell ref="Q51:R51"/>
    <mergeCell ref="B53:D53"/>
    <mergeCell ref="B46:C46"/>
    <mergeCell ref="B47:C47"/>
    <mergeCell ref="V22:V52"/>
    <mergeCell ref="Q40:R40"/>
    <mergeCell ref="Q43:R43"/>
    <mergeCell ref="L28:M28"/>
    <mergeCell ref="Q53:S53"/>
    <mergeCell ref="B52:D52"/>
    <mergeCell ref="B22:C22"/>
    <mergeCell ref="B33:C33"/>
    <mergeCell ref="B34:C34"/>
    <mergeCell ref="W22:W52"/>
    <mergeCell ref="B23:C23"/>
    <mergeCell ref="G23:H23"/>
    <mergeCell ref="L23:M23"/>
    <mergeCell ref="Q23:R23"/>
    <mergeCell ref="B44:C44"/>
    <mergeCell ref="B25:C25"/>
    <mergeCell ref="G52:I52"/>
    <mergeCell ref="B31:C31"/>
    <mergeCell ref="B39:C39"/>
    <mergeCell ref="L36:M36"/>
    <mergeCell ref="Q38:R38"/>
    <mergeCell ref="Q41:R41"/>
    <mergeCell ref="L34:M34"/>
    <mergeCell ref="B37:C37"/>
    <mergeCell ref="B40:C40"/>
    <mergeCell ref="B36:C36"/>
    <mergeCell ref="Q37:R37"/>
    <mergeCell ref="G34:H34"/>
    <mergeCell ref="G35:H35"/>
    <mergeCell ref="G37:H37"/>
    <mergeCell ref="Q32:R32"/>
    <mergeCell ref="Q39:R39"/>
    <mergeCell ref="L35:M35"/>
    <mergeCell ref="Q36:R36"/>
    <mergeCell ref="L37:M37"/>
    <mergeCell ref="Q35:R35"/>
    <mergeCell ref="G36:H36"/>
    <mergeCell ref="B26:C26"/>
    <mergeCell ref="B27:C27"/>
    <mergeCell ref="B32:C32"/>
    <mergeCell ref="G27:H27"/>
    <mergeCell ref="G29:H29"/>
    <mergeCell ref="G31:H31"/>
    <mergeCell ref="G32:H32"/>
    <mergeCell ref="B28:C28"/>
    <mergeCell ref="B29:C29"/>
    <mergeCell ref="B30:C30"/>
    <mergeCell ref="B41:C41"/>
    <mergeCell ref="G49:H49"/>
    <mergeCell ref="B43:C43"/>
    <mergeCell ref="B38:C38"/>
    <mergeCell ref="G48:H48"/>
    <mergeCell ref="L46:M46"/>
    <mergeCell ref="G43:H43"/>
    <mergeCell ref="B42:C42"/>
    <mergeCell ref="B45:C45"/>
    <mergeCell ref="G38:H38"/>
    <mergeCell ref="G46:H46"/>
    <mergeCell ref="G47:H47"/>
    <mergeCell ref="G41:H41"/>
    <mergeCell ref="G42:H42"/>
    <mergeCell ref="L38:M38"/>
    <mergeCell ref="L41:M41"/>
    <mergeCell ref="L42:M42"/>
    <mergeCell ref="A22:A52"/>
    <mergeCell ref="W17:W21"/>
    <mergeCell ref="B18:C18"/>
    <mergeCell ref="G18:H18"/>
    <mergeCell ref="L18:M18"/>
    <mergeCell ref="Q18:R18"/>
    <mergeCell ref="B19:C19"/>
    <mergeCell ref="V17:V21"/>
    <mergeCell ref="L49:M49"/>
    <mergeCell ref="L43:M43"/>
    <mergeCell ref="Q9:R9"/>
    <mergeCell ref="B10:C10"/>
    <mergeCell ref="G10:H10"/>
    <mergeCell ref="L10:M10"/>
    <mergeCell ref="Q10:R10"/>
    <mergeCell ref="B24:C24"/>
    <mergeCell ref="G24:H24"/>
    <mergeCell ref="B20:C20"/>
    <mergeCell ref="B17:C17"/>
    <mergeCell ref="G17:H17"/>
    <mergeCell ref="A1:W1"/>
    <mergeCell ref="A2:F2"/>
    <mergeCell ref="G2:K2"/>
    <mergeCell ref="O2:W2"/>
    <mergeCell ref="A3:A4"/>
    <mergeCell ref="B3:F3"/>
    <mergeCell ref="G3:K3"/>
    <mergeCell ref="L3:P3"/>
    <mergeCell ref="Q3:U3"/>
    <mergeCell ref="V3:W3"/>
    <mergeCell ref="B4:C4"/>
    <mergeCell ref="G4:H4"/>
    <mergeCell ref="L4:M4"/>
    <mergeCell ref="Q4:R4"/>
    <mergeCell ref="V5:V7"/>
    <mergeCell ref="W5:W7"/>
    <mergeCell ref="Q6:R6"/>
    <mergeCell ref="B7:D7"/>
    <mergeCell ref="G7:I7"/>
    <mergeCell ref="B6:C6"/>
    <mergeCell ref="Q7:S7"/>
    <mergeCell ref="V8:V13"/>
    <mergeCell ref="W8:W13"/>
    <mergeCell ref="A5:A7"/>
    <mergeCell ref="B5:C5"/>
    <mergeCell ref="G5:H5"/>
    <mergeCell ref="L5:M5"/>
    <mergeCell ref="Q5:R5"/>
    <mergeCell ref="Q8:R8"/>
    <mergeCell ref="B11:C11"/>
    <mergeCell ref="G6:H6"/>
    <mergeCell ref="L6:M6"/>
    <mergeCell ref="L7:N7"/>
    <mergeCell ref="B12:C12"/>
    <mergeCell ref="G11:H11"/>
    <mergeCell ref="L11:M11"/>
    <mergeCell ref="B9:C9"/>
    <mergeCell ref="G9:H9"/>
    <mergeCell ref="L9:M9"/>
    <mergeCell ref="G12:H12"/>
    <mergeCell ref="L12:M12"/>
    <mergeCell ref="L21:N21"/>
    <mergeCell ref="A8:A13"/>
    <mergeCell ref="G8:H8"/>
    <mergeCell ref="L8:M8"/>
    <mergeCell ref="B13:D13"/>
    <mergeCell ref="A17:A21"/>
    <mergeCell ref="G14:H14"/>
    <mergeCell ref="B21:D21"/>
    <mergeCell ref="G19:H19"/>
    <mergeCell ref="G13:I13"/>
    <mergeCell ref="L13:N13"/>
    <mergeCell ref="Q13:S13"/>
    <mergeCell ref="L22:M22"/>
    <mergeCell ref="Q22:R22"/>
    <mergeCell ref="L17:M17"/>
    <mergeCell ref="L20:M20"/>
    <mergeCell ref="L19:M19"/>
    <mergeCell ref="G20:H20"/>
    <mergeCell ref="G15:H15"/>
    <mergeCell ref="Q11:R11"/>
    <mergeCell ref="Q12:R12"/>
    <mergeCell ref="Q17:R17"/>
    <mergeCell ref="Q26:R26"/>
    <mergeCell ref="Q24:R24"/>
    <mergeCell ref="Q19:R19"/>
    <mergeCell ref="Q16:S16"/>
    <mergeCell ref="Q21:S21"/>
    <mergeCell ref="Q20:R20"/>
    <mergeCell ref="Q28:R28"/>
    <mergeCell ref="L27:M27"/>
    <mergeCell ref="Q27:R27"/>
    <mergeCell ref="L29:M29"/>
    <mergeCell ref="L30:M30"/>
    <mergeCell ref="Q25:R25"/>
    <mergeCell ref="L26:M26"/>
    <mergeCell ref="Q30:R30"/>
    <mergeCell ref="Q29:R29"/>
    <mergeCell ref="L14:M14"/>
    <mergeCell ref="L15:M15"/>
    <mergeCell ref="L33:M33"/>
    <mergeCell ref="L32:M32"/>
    <mergeCell ref="G30:H30"/>
    <mergeCell ref="G33:H33"/>
    <mergeCell ref="L31:M31"/>
    <mergeCell ref="L24:M24"/>
    <mergeCell ref="G21:I21"/>
    <mergeCell ref="G22:H22"/>
    <mergeCell ref="B14:C14"/>
    <mergeCell ref="B16:D16"/>
    <mergeCell ref="G44:H44"/>
    <mergeCell ref="L44:M44"/>
    <mergeCell ref="L40:M40"/>
    <mergeCell ref="L45:M45"/>
    <mergeCell ref="G16:I16"/>
    <mergeCell ref="L16:N16"/>
    <mergeCell ref="G28:H28"/>
    <mergeCell ref="L25:M25"/>
    <mergeCell ref="B15:C15"/>
    <mergeCell ref="Q45:R45"/>
    <mergeCell ref="G45:H45"/>
    <mergeCell ref="Q44:R44"/>
    <mergeCell ref="G40:H40"/>
    <mergeCell ref="Q42:R42"/>
    <mergeCell ref="Q33:R33"/>
    <mergeCell ref="G25:H25"/>
    <mergeCell ref="G26:H26"/>
    <mergeCell ref="Q31:R31"/>
    <mergeCell ref="H54:H55"/>
    <mergeCell ref="L48:M48"/>
    <mergeCell ref="Q48:R48"/>
    <mergeCell ref="V14:V16"/>
    <mergeCell ref="W14:W16"/>
    <mergeCell ref="Q14:R14"/>
    <mergeCell ref="Q15:R15"/>
    <mergeCell ref="L47:M47"/>
    <mergeCell ref="Q46:R46"/>
    <mergeCell ref="Q47:R47"/>
  </mergeCells>
  <printOptions horizontalCentered="1" verticalCentered="1"/>
  <pageMargins left="0" right="0" top="0" bottom="0" header="0" footer="0"/>
  <pageSetup fitToHeight="0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zoomScale="70" zoomScaleNormal="70" zoomScalePageLayoutView="0" workbookViewId="0" topLeftCell="A1">
      <selection activeCell="P16" sqref="P16"/>
    </sheetView>
  </sheetViews>
  <sheetFormatPr defaultColWidth="9.00390625" defaultRowHeight="15.75"/>
  <cols>
    <col min="1" max="1" width="6.875" style="3" customWidth="1"/>
    <col min="2" max="2" width="15.875" style="3" customWidth="1"/>
    <col min="3" max="3" width="14.25390625" style="3" customWidth="1"/>
    <col min="4" max="4" width="5.50390625" style="3" customWidth="1"/>
    <col min="5" max="6" width="5.625" style="3" customWidth="1"/>
    <col min="7" max="7" width="15.625" style="3" customWidth="1"/>
    <col min="8" max="8" width="13.00390625" style="3" customWidth="1"/>
    <col min="9" max="9" width="6.625" style="3" customWidth="1"/>
    <col min="10" max="10" width="6.00390625" style="3" customWidth="1"/>
    <col min="11" max="11" width="6.50390625" style="3" customWidth="1"/>
    <col min="12" max="12" width="13.625" style="3" customWidth="1"/>
    <col min="13" max="13" width="13.50390625" style="3" customWidth="1"/>
    <col min="14" max="14" width="5.625" style="3" customWidth="1"/>
    <col min="15" max="15" width="6.375" style="3" customWidth="1"/>
    <col min="16" max="16" width="6.00390625" style="3" customWidth="1"/>
    <col min="17" max="18" width="12.00390625" style="3" customWidth="1"/>
    <col min="19" max="19" width="6.375" style="3" customWidth="1"/>
    <col min="20" max="21" width="5.625" style="3" customWidth="1"/>
    <col min="22" max="22" width="6.50390625" style="3" customWidth="1"/>
    <col min="23" max="23" width="6.25390625" style="3" customWidth="1"/>
    <col min="24" max="16384" width="9.00390625" style="3" customWidth="1"/>
  </cols>
  <sheetData>
    <row r="1" spans="1:23" ht="24">
      <c r="A1" s="334" t="s">
        <v>381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</row>
    <row r="2" spans="1:23" ht="33" customHeight="1" thickBot="1">
      <c r="A2" s="335" t="s">
        <v>70</v>
      </c>
      <c r="B2" s="335"/>
      <c r="C2" s="335"/>
      <c r="D2" s="335"/>
      <c r="E2" s="335"/>
      <c r="F2" s="335"/>
      <c r="G2" s="335" t="s">
        <v>378</v>
      </c>
      <c r="H2" s="335"/>
      <c r="I2" s="335"/>
      <c r="J2" s="335"/>
      <c r="K2" s="335"/>
      <c r="L2" s="4"/>
      <c r="M2" s="4"/>
      <c r="N2" s="4"/>
      <c r="O2" s="337" t="s">
        <v>419</v>
      </c>
      <c r="P2" s="337"/>
      <c r="Q2" s="337"/>
      <c r="R2" s="337"/>
      <c r="S2" s="337"/>
      <c r="T2" s="337"/>
      <c r="U2" s="337"/>
      <c r="V2" s="337"/>
      <c r="W2" s="337"/>
    </row>
    <row r="3" spans="1:23" s="9" customFormat="1" ht="15.75">
      <c r="A3" s="466" t="s">
        <v>10</v>
      </c>
      <c r="B3" s="529" t="s">
        <v>392</v>
      </c>
      <c r="C3" s="530"/>
      <c r="D3" s="530"/>
      <c r="E3" s="530"/>
      <c r="F3" s="532"/>
      <c r="G3" s="529" t="s">
        <v>393</v>
      </c>
      <c r="H3" s="530"/>
      <c r="I3" s="537"/>
      <c r="J3" s="530"/>
      <c r="K3" s="532"/>
      <c r="L3" s="529" t="s">
        <v>394</v>
      </c>
      <c r="M3" s="530"/>
      <c r="N3" s="530"/>
      <c r="O3" s="530"/>
      <c r="P3" s="531"/>
      <c r="Q3" s="529" t="s">
        <v>395</v>
      </c>
      <c r="R3" s="530"/>
      <c r="S3" s="530"/>
      <c r="T3" s="530"/>
      <c r="U3" s="532"/>
      <c r="V3" s="533" t="s">
        <v>11</v>
      </c>
      <c r="W3" s="534"/>
    </row>
    <row r="4" spans="1:23" s="9" customFormat="1" ht="16.5" thickBot="1">
      <c r="A4" s="467"/>
      <c r="B4" s="535" t="s">
        <v>354</v>
      </c>
      <c r="C4" s="536"/>
      <c r="D4" s="74" t="s">
        <v>355</v>
      </c>
      <c r="E4" s="74" t="s">
        <v>356</v>
      </c>
      <c r="F4" s="75" t="s">
        <v>357</v>
      </c>
      <c r="G4" s="535" t="s">
        <v>354</v>
      </c>
      <c r="H4" s="536"/>
      <c r="I4" s="74" t="s">
        <v>355</v>
      </c>
      <c r="J4" s="74" t="s">
        <v>356</v>
      </c>
      <c r="K4" s="75" t="s">
        <v>357</v>
      </c>
      <c r="L4" s="535" t="s">
        <v>354</v>
      </c>
      <c r="M4" s="536"/>
      <c r="N4" s="74" t="s">
        <v>355</v>
      </c>
      <c r="O4" s="74" t="s">
        <v>356</v>
      </c>
      <c r="P4" s="75" t="s">
        <v>357</v>
      </c>
      <c r="Q4" s="535" t="s">
        <v>354</v>
      </c>
      <c r="R4" s="536"/>
      <c r="S4" s="74" t="s">
        <v>355</v>
      </c>
      <c r="T4" s="74" t="s">
        <v>356</v>
      </c>
      <c r="U4" s="75" t="s">
        <v>357</v>
      </c>
      <c r="V4" s="77" t="s">
        <v>356</v>
      </c>
      <c r="W4" s="75" t="s">
        <v>357</v>
      </c>
    </row>
    <row r="5" spans="1:23" s="9" customFormat="1" ht="15.75">
      <c r="A5" s="446" t="s">
        <v>204</v>
      </c>
      <c r="B5" s="449" t="s">
        <v>201</v>
      </c>
      <c r="C5" s="450"/>
      <c r="D5" s="124">
        <v>0</v>
      </c>
      <c r="E5" s="124">
        <v>3</v>
      </c>
      <c r="F5" s="125">
        <v>3</v>
      </c>
      <c r="G5" s="451" t="s">
        <v>206</v>
      </c>
      <c r="H5" s="452"/>
      <c r="I5" s="146">
        <v>0</v>
      </c>
      <c r="J5" s="146">
        <v>3</v>
      </c>
      <c r="K5" s="147">
        <v>3</v>
      </c>
      <c r="L5" s="453" t="s">
        <v>197</v>
      </c>
      <c r="M5" s="454"/>
      <c r="N5" s="70">
        <v>0</v>
      </c>
      <c r="O5" s="70">
        <v>3</v>
      </c>
      <c r="P5" s="71">
        <v>3</v>
      </c>
      <c r="Q5" s="455" t="s">
        <v>293</v>
      </c>
      <c r="R5" s="456"/>
      <c r="S5" s="168">
        <v>0</v>
      </c>
      <c r="T5" s="168">
        <v>3</v>
      </c>
      <c r="U5" s="176">
        <v>3</v>
      </c>
      <c r="V5" s="196">
        <f>E7+J7+O7+T7</f>
        <v>12</v>
      </c>
      <c r="W5" s="181">
        <f>F7+K7+P7+U7</f>
        <v>12</v>
      </c>
    </row>
    <row r="6" spans="1:23" s="9" customFormat="1" ht="15.75">
      <c r="A6" s="447"/>
      <c r="B6" s="439"/>
      <c r="C6" s="440"/>
      <c r="D6" s="72"/>
      <c r="E6" s="72"/>
      <c r="F6" s="73"/>
      <c r="G6" s="439"/>
      <c r="H6" s="440"/>
      <c r="I6" s="72"/>
      <c r="J6" s="72"/>
      <c r="K6" s="73"/>
      <c r="L6" s="439"/>
      <c r="M6" s="440"/>
      <c r="N6" s="72"/>
      <c r="O6" s="72"/>
      <c r="P6" s="73"/>
      <c r="Q6" s="439"/>
      <c r="R6" s="440"/>
      <c r="S6" s="72"/>
      <c r="T6" s="72"/>
      <c r="U6" s="73"/>
      <c r="V6" s="520"/>
      <c r="W6" s="519"/>
    </row>
    <row r="7" spans="1:23" s="9" customFormat="1" ht="16.5" thickBot="1">
      <c r="A7" s="448"/>
      <c r="B7" s="441" t="s">
        <v>207</v>
      </c>
      <c r="C7" s="442"/>
      <c r="D7" s="442"/>
      <c r="E7" s="74">
        <f>SUM(E5:E6)</f>
        <v>3</v>
      </c>
      <c r="F7" s="75">
        <f>SUM(F5:F6)</f>
        <v>3</v>
      </c>
      <c r="G7" s="441" t="s">
        <v>207</v>
      </c>
      <c r="H7" s="442"/>
      <c r="I7" s="442"/>
      <c r="J7" s="74">
        <f>SUM(J5:J6)</f>
        <v>3</v>
      </c>
      <c r="K7" s="75">
        <f>SUM(K5:K6)</f>
        <v>3</v>
      </c>
      <c r="L7" s="441" t="s">
        <v>207</v>
      </c>
      <c r="M7" s="442"/>
      <c r="N7" s="442"/>
      <c r="O7" s="74">
        <f>SUM(O5:O6)</f>
        <v>3</v>
      </c>
      <c r="P7" s="75">
        <f>SUM(P5:P6)</f>
        <v>3</v>
      </c>
      <c r="Q7" s="441" t="s">
        <v>207</v>
      </c>
      <c r="R7" s="442"/>
      <c r="S7" s="442"/>
      <c r="T7" s="74">
        <f>SUM(T5:T6)</f>
        <v>3</v>
      </c>
      <c r="U7" s="75">
        <f>SUM(U5:U6)</f>
        <v>3</v>
      </c>
      <c r="V7" s="197"/>
      <c r="W7" s="182"/>
    </row>
    <row r="8" spans="1:23" s="9" customFormat="1" ht="15.75">
      <c r="A8" s="435" t="s">
        <v>15</v>
      </c>
      <c r="B8" s="476" t="s">
        <v>63</v>
      </c>
      <c r="C8" s="477"/>
      <c r="D8" s="128">
        <v>2</v>
      </c>
      <c r="E8" s="128">
        <v>3</v>
      </c>
      <c r="F8" s="129">
        <v>3</v>
      </c>
      <c r="G8" s="478" t="s">
        <v>224</v>
      </c>
      <c r="H8" s="479"/>
      <c r="I8" s="133">
        <v>2</v>
      </c>
      <c r="J8" s="133">
        <v>3</v>
      </c>
      <c r="K8" s="134">
        <v>3</v>
      </c>
      <c r="L8" s="527" t="s">
        <v>226</v>
      </c>
      <c r="M8" s="528"/>
      <c r="N8" s="50">
        <v>2</v>
      </c>
      <c r="O8" s="50">
        <v>3</v>
      </c>
      <c r="P8" s="51">
        <v>3</v>
      </c>
      <c r="Q8" s="429" t="s">
        <v>332</v>
      </c>
      <c r="R8" s="430"/>
      <c r="S8" s="171">
        <v>2</v>
      </c>
      <c r="T8" s="171">
        <v>3</v>
      </c>
      <c r="U8" s="172">
        <v>3</v>
      </c>
      <c r="V8" s="443">
        <f>E14+J14+O14+T14</f>
        <v>27</v>
      </c>
      <c r="W8" s="242">
        <f>F14+K14+P14+U14</f>
        <v>27</v>
      </c>
    </row>
    <row r="9" spans="1:23" s="9" customFormat="1" ht="15.75">
      <c r="A9" s="436"/>
      <c r="B9" s="427" t="s">
        <v>284</v>
      </c>
      <c r="C9" s="428"/>
      <c r="D9" s="122">
        <v>2</v>
      </c>
      <c r="E9" s="122">
        <v>3</v>
      </c>
      <c r="F9" s="123">
        <v>3</v>
      </c>
      <c r="G9" s="256" t="s">
        <v>225</v>
      </c>
      <c r="H9" s="257"/>
      <c r="I9" s="148">
        <v>2</v>
      </c>
      <c r="J9" s="148">
        <v>3</v>
      </c>
      <c r="K9" s="149">
        <v>3</v>
      </c>
      <c r="L9" s="224" t="s">
        <v>227</v>
      </c>
      <c r="M9" s="225"/>
      <c r="N9" s="39">
        <v>2</v>
      </c>
      <c r="O9" s="39">
        <v>3</v>
      </c>
      <c r="P9" s="40">
        <v>3</v>
      </c>
      <c r="Q9" s="214"/>
      <c r="R9" s="215"/>
      <c r="S9" s="39"/>
      <c r="T9" s="39"/>
      <c r="U9" s="40"/>
      <c r="V9" s="444"/>
      <c r="W9" s="243"/>
    </row>
    <row r="10" spans="1:23" s="9" customFormat="1" ht="15.75">
      <c r="A10" s="436"/>
      <c r="B10" s="214"/>
      <c r="C10" s="215"/>
      <c r="D10" s="39"/>
      <c r="E10" s="39"/>
      <c r="F10" s="40"/>
      <c r="G10" s="256" t="s">
        <v>124</v>
      </c>
      <c r="H10" s="257"/>
      <c r="I10" s="148">
        <v>2</v>
      </c>
      <c r="J10" s="148">
        <v>3</v>
      </c>
      <c r="K10" s="149">
        <v>3</v>
      </c>
      <c r="L10" s="214" t="s">
        <v>41</v>
      </c>
      <c r="M10" s="215"/>
      <c r="N10" s="39">
        <v>2</v>
      </c>
      <c r="O10" s="39">
        <v>3</v>
      </c>
      <c r="P10" s="40">
        <v>3</v>
      </c>
      <c r="Q10" s="214"/>
      <c r="R10" s="215"/>
      <c r="S10" s="39"/>
      <c r="T10" s="39"/>
      <c r="U10" s="40"/>
      <c r="V10" s="444"/>
      <c r="W10" s="243"/>
    </row>
    <row r="11" spans="1:23" s="9" customFormat="1" ht="15.75">
      <c r="A11" s="436"/>
      <c r="B11" s="214"/>
      <c r="C11" s="215"/>
      <c r="D11" s="39"/>
      <c r="E11" s="39"/>
      <c r="F11" s="40"/>
      <c r="G11" s="214"/>
      <c r="H11" s="215"/>
      <c r="I11" s="39"/>
      <c r="J11" s="39"/>
      <c r="K11" s="40"/>
      <c r="L11" s="224"/>
      <c r="M11" s="225"/>
      <c r="N11" s="39"/>
      <c r="O11" s="39"/>
      <c r="P11" s="40"/>
      <c r="Q11" s="525"/>
      <c r="R11" s="526"/>
      <c r="S11" s="76"/>
      <c r="T11" s="39"/>
      <c r="U11" s="40"/>
      <c r="V11" s="444"/>
      <c r="W11" s="243"/>
    </row>
    <row r="12" spans="1:23" s="9" customFormat="1" ht="15.75">
      <c r="A12" s="436"/>
      <c r="B12" s="214"/>
      <c r="C12" s="215"/>
      <c r="D12" s="39"/>
      <c r="E12" s="39"/>
      <c r="F12" s="40"/>
      <c r="G12" s="214"/>
      <c r="H12" s="215"/>
      <c r="I12" s="39"/>
      <c r="J12" s="39"/>
      <c r="K12" s="40"/>
      <c r="L12" s="224"/>
      <c r="M12" s="225"/>
      <c r="N12" s="39"/>
      <c r="O12" s="39"/>
      <c r="P12" s="40"/>
      <c r="Q12" s="525"/>
      <c r="R12" s="526"/>
      <c r="S12" s="76"/>
      <c r="T12" s="39"/>
      <c r="U12" s="40"/>
      <c r="V12" s="444"/>
      <c r="W12" s="243"/>
    </row>
    <row r="13" spans="1:23" s="9" customFormat="1" ht="15.75">
      <c r="A13" s="436"/>
      <c r="B13" s="214"/>
      <c r="C13" s="215"/>
      <c r="D13" s="39"/>
      <c r="E13" s="39"/>
      <c r="F13" s="40"/>
      <c r="G13" s="214"/>
      <c r="H13" s="215"/>
      <c r="I13" s="39"/>
      <c r="J13" s="39"/>
      <c r="K13" s="40"/>
      <c r="L13" s="224"/>
      <c r="M13" s="225"/>
      <c r="N13" s="39"/>
      <c r="O13" s="39"/>
      <c r="P13" s="40"/>
      <c r="Q13" s="525"/>
      <c r="R13" s="526"/>
      <c r="S13" s="76"/>
      <c r="T13" s="39"/>
      <c r="U13" s="40"/>
      <c r="V13" s="444"/>
      <c r="W13" s="243"/>
    </row>
    <row r="14" spans="1:23" s="9" customFormat="1" ht="16.5" thickBot="1">
      <c r="A14" s="437"/>
      <c r="B14" s="231" t="s">
        <v>14</v>
      </c>
      <c r="C14" s="232"/>
      <c r="D14" s="233"/>
      <c r="E14" s="41">
        <f>SUM(E8:E13)</f>
        <v>6</v>
      </c>
      <c r="F14" s="42">
        <f>SUM(F8:F13)</f>
        <v>6</v>
      </c>
      <c r="G14" s="231" t="s">
        <v>14</v>
      </c>
      <c r="H14" s="232"/>
      <c r="I14" s="233"/>
      <c r="J14" s="41">
        <f>SUM(J8:J13)</f>
        <v>9</v>
      </c>
      <c r="K14" s="42">
        <f>SUM(K8:K13)</f>
        <v>9</v>
      </c>
      <c r="L14" s="231" t="s">
        <v>14</v>
      </c>
      <c r="M14" s="232"/>
      <c r="N14" s="233"/>
      <c r="O14" s="41">
        <f>SUM(O8:O13)</f>
        <v>9</v>
      </c>
      <c r="P14" s="42">
        <f>SUM(P8:P13)</f>
        <v>9</v>
      </c>
      <c r="Q14" s="231" t="s">
        <v>14</v>
      </c>
      <c r="R14" s="232"/>
      <c r="S14" s="233"/>
      <c r="T14" s="41">
        <f>SUM(T8:T13)</f>
        <v>3</v>
      </c>
      <c r="U14" s="42">
        <f>SUM(U8:U13)</f>
        <v>3</v>
      </c>
      <c r="V14" s="445"/>
      <c r="W14" s="244"/>
    </row>
    <row r="15" spans="1:23" s="9" customFormat="1" ht="15.75">
      <c r="A15" s="480" t="s">
        <v>16</v>
      </c>
      <c r="B15" s="427" t="s">
        <v>90</v>
      </c>
      <c r="C15" s="428"/>
      <c r="D15" s="122">
        <v>3</v>
      </c>
      <c r="E15" s="122">
        <v>3</v>
      </c>
      <c r="F15" s="123">
        <v>3</v>
      </c>
      <c r="G15" s="214" t="s">
        <v>82</v>
      </c>
      <c r="H15" s="215"/>
      <c r="I15" s="39">
        <v>3</v>
      </c>
      <c r="J15" s="39">
        <v>3</v>
      </c>
      <c r="K15" s="40">
        <v>3</v>
      </c>
      <c r="L15" s="258" t="s">
        <v>155</v>
      </c>
      <c r="M15" s="259"/>
      <c r="N15" s="50">
        <v>3</v>
      </c>
      <c r="O15" s="50">
        <v>3</v>
      </c>
      <c r="P15" s="51">
        <v>3</v>
      </c>
      <c r="Q15" s="258" t="s">
        <v>254</v>
      </c>
      <c r="R15" s="259"/>
      <c r="S15" s="50">
        <v>3</v>
      </c>
      <c r="T15" s="50">
        <v>3</v>
      </c>
      <c r="U15" s="51">
        <v>3</v>
      </c>
      <c r="V15" s="488">
        <f>E42+J42+O42+T42</f>
        <v>33</v>
      </c>
      <c r="W15" s="220">
        <f>F42+K42+P42+U42</f>
        <v>33</v>
      </c>
    </row>
    <row r="16" spans="1:23" s="9" customFormat="1" ht="15.75">
      <c r="A16" s="481"/>
      <c r="B16" s="427" t="s">
        <v>406</v>
      </c>
      <c r="C16" s="428"/>
      <c r="D16" s="122">
        <v>3</v>
      </c>
      <c r="E16" s="122">
        <v>3</v>
      </c>
      <c r="F16" s="123">
        <v>3</v>
      </c>
      <c r="G16" s="214" t="s">
        <v>376</v>
      </c>
      <c r="H16" s="215"/>
      <c r="I16" s="39">
        <v>3</v>
      </c>
      <c r="J16" s="39">
        <v>3</v>
      </c>
      <c r="K16" s="40">
        <v>3</v>
      </c>
      <c r="L16" s="214" t="s">
        <v>156</v>
      </c>
      <c r="M16" s="215"/>
      <c r="N16" s="39">
        <v>3</v>
      </c>
      <c r="O16" s="39">
        <v>3</v>
      </c>
      <c r="P16" s="40">
        <v>3</v>
      </c>
      <c r="Q16" s="214" t="s">
        <v>255</v>
      </c>
      <c r="R16" s="215"/>
      <c r="S16" s="39">
        <v>3</v>
      </c>
      <c r="T16" s="39">
        <v>3</v>
      </c>
      <c r="U16" s="40">
        <v>3</v>
      </c>
      <c r="V16" s="489"/>
      <c r="W16" s="221"/>
    </row>
    <row r="17" spans="1:23" s="9" customFormat="1" ht="15.75">
      <c r="A17" s="481"/>
      <c r="B17" s="427" t="s">
        <v>346</v>
      </c>
      <c r="C17" s="428"/>
      <c r="D17" s="122">
        <v>3</v>
      </c>
      <c r="E17" s="122">
        <v>3</v>
      </c>
      <c r="F17" s="123">
        <v>3</v>
      </c>
      <c r="G17" s="214" t="s">
        <v>337</v>
      </c>
      <c r="H17" s="215"/>
      <c r="I17" s="39">
        <v>3</v>
      </c>
      <c r="J17" s="39">
        <v>3</v>
      </c>
      <c r="K17" s="40">
        <v>3</v>
      </c>
      <c r="L17" s="425" t="s">
        <v>154</v>
      </c>
      <c r="M17" s="426"/>
      <c r="N17" s="44">
        <v>3</v>
      </c>
      <c r="O17" s="44">
        <v>3</v>
      </c>
      <c r="P17" s="45">
        <v>3</v>
      </c>
      <c r="Q17" s="214" t="s">
        <v>256</v>
      </c>
      <c r="R17" s="215"/>
      <c r="S17" s="39">
        <v>3</v>
      </c>
      <c r="T17" s="39">
        <v>3</v>
      </c>
      <c r="U17" s="40">
        <v>3</v>
      </c>
      <c r="V17" s="489"/>
      <c r="W17" s="221"/>
    </row>
    <row r="18" spans="1:23" s="9" customFormat="1" ht="15.75">
      <c r="A18" s="481"/>
      <c r="B18" s="214"/>
      <c r="C18" s="215"/>
      <c r="D18" s="39"/>
      <c r="E18" s="39"/>
      <c r="F18" s="40"/>
      <c r="G18" s="214" t="s">
        <v>338</v>
      </c>
      <c r="H18" s="215"/>
      <c r="I18" s="39">
        <v>3</v>
      </c>
      <c r="J18" s="39">
        <v>3</v>
      </c>
      <c r="K18" s="40">
        <v>3</v>
      </c>
      <c r="L18" s="214" t="s">
        <v>61</v>
      </c>
      <c r="M18" s="215"/>
      <c r="N18" s="39">
        <v>3</v>
      </c>
      <c r="O18" s="39">
        <v>3</v>
      </c>
      <c r="P18" s="40">
        <v>3</v>
      </c>
      <c r="Q18" s="214" t="s">
        <v>257</v>
      </c>
      <c r="R18" s="215"/>
      <c r="S18" s="39">
        <v>3</v>
      </c>
      <c r="T18" s="39">
        <v>3</v>
      </c>
      <c r="U18" s="40">
        <v>3</v>
      </c>
      <c r="V18" s="489"/>
      <c r="W18" s="221"/>
    </row>
    <row r="19" spans="1:23" s="9" customFormat="1" ht="15.75">
      <c r="A19" s="481"/>
      <c r="B19" s="214"/>
      <c r="C19" s="215"/>
      <c r="D19" s="39"/>
      <c r="E19" s="39"/>
      <c r="F19" s="40"/>
      <c r="G19" s="214" t="s">
        <v>339</v>
      </c>
      <c r="H19" s="215"/>
      <c r="I19" s="39">
        <v>3</v>
      </c>
      <c r="J19" s="39">
        <v>3</v>
      </c>
      <c r="K19" s="40">
        <v>3</v>
      </c>
      <c r="L19" s="214" t="s">
        <v>274</v>
      </c>
      <c r="M19" s="215"/>
      <c r="N19" s="39">
        <v>3</v>
      </c>
      <c r="O19" s="39">
        <v>3</v>
      </c>
      <c r="P19" s="40">
        <v>3</v>
      </c>
      <c r="Q19" s="214" t="s">
        <v>258</v>
      </c>
      <c r="R19" s="215"/>
      <c r="S19" s="39">
        <v>3</v>
      </c>
      <c r="T19" s="39">
        <v>3</v>
      </c>
      <c r="U19" s="40">
        <v>3</v>
      </c>
      <c r="V19" s="489"/>
      <c r="W19" s="221"/>
    </row>
    <row r="20" spans="1:23" s="9" customFormat="1" ht="15.75">
      <c r="A20" s="481"/>
      <c r="B20" s="214"/>
      <c r="C20" s="215"/>
      <c r="D20" s="39"/>
      <c r="E20" s="39"/>
      <c r="F20" s="40"/>
      <c r="G20" s="214" t="s">
        <v>340</v>
      </c>
      <c r="H20" s="215"/>
      <c r="I20" s="39">
        <v>3</v>
      </c>
      <c r="J20" s="39">
        <v>3</v>
      </c>
      <c r="K20" s="40">
        <v>3</v>
      </c>
      <c r="L20" s="214"/>
      <c r="M20" s="215"/>
      <c r="N20" s="39"/>
      <c r="O20" s="39"/>
      <c r="P20" s="40"/>
      <c r="Q20" s="214" t="s">
        <v>276</v>
      </c>
      <c r="R20" s="215"/>
      <c r="S20" s="39">
        <v>3</v>
      </c>
      <c r="T20" s="39">
        <v>3</v>
      </c>
      <c r="U20" s="40">
        <v>3</v>
      </c>
      <c r="V20" s="489"/>
      <c r="W20" s="221"/>
    </row>
    <row r="21" spans="1:23" s="9" customFormat="1" ht="15.75">
      <c r="A21" s="481"/>
      <c r="B21" s="214"/>
      <c r="C21" s="215"/>
      <c r="D21" s="39"/>
      <c r="E21" s="39"/>
      <c r="F21" s="40"/>
      <c r="G21" s="214" t="s">
        <v>341</v>
      </c>
      <c r="H21" s="215"/>
      <c r="I21" s="39">
        <v>3</v>
      </c>
      <c r="J21" s="39">
        <v>3</v>
      </c>
      <c r="K21" s="40">
        <v>3</v>
      </c>
      <c r="L21" s="214" t="s">
        <v>126</v>
      </c>
      <c r="M21" s="215"/>
      <c r="N21" s="39">
        <v>3</v>
      </c>
      <c r="O21" s="39">
        <v>3</v>
      </c>
      <c r="P21" s="40">
        <v>3</v>
      </c>
      <c r="Q21" s="214" t="s">
        <v>259</v>
      </c>
      <c r="R21" s="215"/>
      <c r="S21" s="39">
        <v>3</v>
      </c>
      <c r="T21" s="39">
        <v>3</v>
      </c>
      <c r="U21" s="40">
        <v>3</v>
      </c>
      <c r="V21" s="489"/>
      <c r="W21" s="221"/>
    </row>
    <row r="22" spans="1:23" s="9" customFormat="1" ht="15.75">
      <c r="A22" s="481"/>
      <c r="B22" s="214"/>
      <c r="C22" s="215"/>
      <c r="D22" s="39"/>
      <c r="E22" s="39"/>
      <c r="F22" s="40"/>
      <c r="G22" s="214" t="s">
        <v>342</v>
      </c>
      <c r="H22" s="215"/>
      <c r="I22" s="39">
        <v>3</v>
      </c>
      <c r="J22" s="39">
        <v>3</v>
      </c>
      <c r="K22" s="40">
        <v>3</v>
      </c>
      <c r="L22" s="214" t="s">
        <v>127</v>
      </c>
      <c r="M22" s="215"/>
      <c r="N22" s="39">
        <v>3</v>
      </c>
      <c r="O22" s="39">
        <v>3</v>
      </c>
      <c r="P22" s="40">
        <v>3</v>
      </c>
      <c r="Q22" s="214" t="s">
        <v>333</v>
      </c>
      <c r="R22" s="215"/>
      <c r="S22" s="39">
        <v>3</v>
      </c>
      <c r="T22" s="39">
        <v>3</v>
      </c>
      <c r="U22" s="40">
        <v>3</v>
      </c>
      <c r="V22" s="489"/>
      <c r="W22" s="221"/>
    </row>
    <row r="23" spans="1:23" s="9" customFormat="1" ht="15.75">
      <c r="A23" s="481"/>
      <c r="B23" s="214"/>
      <c r="C23" s="215"/>
      <c r="D23" s="39"/>
      <c r="E23" s="39"/>
      <c r="F23" s="40"/>
      <c r="G23" s="214" t="s">
        <v>343</v>
      </c>
      <c r="H23" s="215"/>
      <c r="I23" s="39">
        <v>3</v>
      </c>
      <c r="J23" s="39">
        <v>3</v>
      </c>
      <c r="K23" s="40">
        <v>3</v>
      </c>
      <c r="L23" s="214" t="s">
        <v>128</v>
      </c>
      <c r="M23" s="215"/>
      <c r="N23" s="39">
        <v>3</v>
      </c>
      <c r="O23" s="39">
        <v>3</v>
      </c>
      <c r="P23" s="40">
        <v>3</v>
      </c>
      <c r="Q23" s="214" t="s">
        <v>260</v>
      </c>
      <c r="R23" s="215"/>
      <c r="S23" s="39">
        <v>3</v>
      </c>
      <c r="T23" s="39">
        <v>3</v>
      </c>
      <c r="U23" s="40">
        <v>3</v>
      </c>
      <c r="V23" s="489"/>
      <c r="W23" s="221"/>
    </row>
    <row r="24" spans="1:23" s="9" customFormat="1" ht="15.75">
      <c r="A24" s="481"/>
      <c r="B24" s="214"/>
      <c r="C24" s="215"/>
      <c r="D24" s="39"/>
      <c r="E24" s="39"/>
      <c r="F24" s="40"/>
      <c r="G24" s="214" t="s">
        <v>344</v>
      </c>
      <c r="H24" s="215"/>
      <c r="I24" s="39">
        <v>3</v>
      </c>
      <c r="J24" s="39">
        <v>3</v>
      </c>
      <c r="K24" s="40">
        <v>3</v>
      </c>
      <c r="L24" s="214" t="s">
        <v>275</v>
      </c>
      <c r="M24" s="215"/>
      <c r="N24" s="39">
        <v>3</v>
      </c>
      <c r="O24" s="39">
        <v>3</v>
      </c>
      <c r="P24" s="40">
        <v>3</v>
      </c>
      <c r="Q24" s="214" t="s">
        <v>261</v>
      </c>
      <c r="R24" s="215"/>
      <c r="S24" s="39">
        <v>3</v>
      </c>
      <c r="T24" s="39">
        <v>3</v>
      </c>
      <c r="U24" s="40">
        <v>3</v>
      </c>
      <c r="V24" s="489"/>
      <c r="W24" s="221"/>
    </row>
    <row r="25" spans="1:23" s="9" customFormat="1" ht="15.75">
      <c r="A25" s="481"/>
      <c r="B25" s="214"/>
      <c r="C25" s="215"/>
      <c r="D25" s="39"/>
      <c r="E25" s="39"/>
      <c r="F25" s="40"/>
      <c r="G25" s="214" t="s">
        <v>345</v>
      </c>
      <c r="H25" s="215"/>
      <c r="I25" s="39">
        <v>3</v>
      </c>
      <c r="J25" s="39">
        <v>3</v>
      </c>
      <c r="K25" s="40">
        <v>3</v>
      </c>
      <c r="L25" s="214" t="s">
        <v>129</v>
      </c>
      <c r="M25" s="215"/>
      <c r="N25" s="39">
        <v>3</v>
      </c>
      <c r="O25" s="39">
        <v>3</v>
      </c>
      <c r="P25" s="40">
        <v>3</v>
      </c>
      <c r="Q25" s="214" t="s">
        <v>262</v>
      </c>
      <c r="R25" s="215"/>
      <c r="S25" s="39">
        <v>3</v>
      </c>
      <c r="T25" s="39">
        <v>3</v>
      </c>
      <c r="U25" s="40">
        <v>3</v>
      </c>
      <c r="V25" s="489"/>
      <c r="W25" s="221"/>
    </row>
    <row r="26" spans="1:23" s="9" customFormat="1" ht="15.75">
      <c r="A26" s="481"/>
      <c r="B26" s="214"/>
      <c r="C26" s="215"/>
      <c r="D26" s="39"/>
      <c r="E26" s="39"/>
      <c r="F26" s="40"/>
      <c r="G26" s="256" t="s">
        <v>362</v>
      </c>
      <c r="H26" s="257"/>
      <c r="I26" s="148">
        <v>3</v>
      </c>
      <c r="J26" s="148">
        <v>3</v>
      </c>
      <c r="K26" s="149">
        <v>3</v>
      </c>
      <c r="L26" s="214" t="s">
        <v>130</v>
      </c>
      <c r="M26" s="215"/>
      <c r="N26" s="39">
        <v>3</v>
      </c>
      <c r="O26" s="39">
        <v>3</v>
      </c>
      <c r="P26" s="40">
        <v>3</v>
      </c>
      <c r="Q26" s="420" t="s">
        <v>263</v>
      </c>
      <c r="R26" s="421"/>
      <c r="S26" s="173">
        <v>3</v>
      </c>
      <c r="T26" s="173">
        <v>3</v>
      </c>
      <c r="U26" s="174">
        <v>3</v>
      </c>
      <c r="V26" s="489"/>
      <c r="W26" s="221"/>
    </row>
    <row r="27" spans="1:23" s="9" customFormat="1" ht="15.75">
      <c r="A27" s="481"/>
      <c r="B27" s="214"/>
      <c r="C27" s="215"/>
      <c r="D27" s="39"/>
      <c r="E27" s="39"/>
      <c r="F27" s="40"/>
      <c r="G27" s="214" t="s">
        <v>347</v>
      </c>
      <c r="H27" s="215"/>
      <c r="I27" s="39">
        <v>3</v>
      </c>
      <c r="J27" s="39">
        <v>3</v>
      </c>
      <c r="K27" s="40">
        <v>3</v>
      </c>
      <c r="L27" s="214" t="s">
        <v>103</v>
      </c>
      <c r="M27" s="215"/>
      <c r="N27" s="39">
        <v>3</v>
      </c>
      <c r="O27" s="39">
        <v>3</v>
      </c>
      <c r="P27" s="40">
        <v>3</v>
      </c>
      <c r="Q27" s="214" t="s">
        <v>264</v>
      </c>
      <c r="R27" s="215"/>
      <c r="S27" s="39">
        <v>3</v>
      </c>
      <c r="T27" s="39">
        <v>3</v>
      </c>
      <c r="U27" s="40">
        <v>3</v>
      </c>
      <c r="V27" s="489"/>
      <c r="W27" s="221"/>
    </row>
    <row r="28" spans="1:23" s="9" customFormat="1" ht="15.75">
      <c r="A28" s="481"/>
      <c r="B28" s="214"/>
      <c r="C28" s="215"/>
      <c r="D28" s="39"/>
      <c r="E28" s="39"/>
      <c r="F28" s="40"/>
      <c r="G28" s="214" t="s">
        <v>348</v>
      </c>
      <c r="H28" s="215"/>
      <c r="I28" s="39">
        <v>3</v>
      </c>
      <c r="J28" s="39">
        <v>3</v>
      </c>
      <c r="K28" s="40">
        <v>3</v>
      </c>
      <c r="L28" s="214" t="s">
        <v>104</v>
      </c>
      <c r="M28" s="215"/>
      <c r="N28" s="39">
        <v>3</v>
      </c>
      <c r="O28" s="39">
        <v>3</v>
      </c>
      <c r="P28" s="40">
        <v>3</v>
      </c>
      <c r="Q28" s="214" t="s">
        <v>266</v>
      </c>
      <c r="R28" s="215"/>
      <c r="S28" s="39">
        <v>3</v>
      </c>
      <c r="T28" s="39">
        <v>3</v>
      </c>
      <c r="U28" s="40">
        <v>3</v>
      </c>
      <c r="V28" s="489"/>
      <c r="W28" s="221"/>
    </row>
    <row r="29" spans="1:23" s="9" customFormat="1" ht="15.75">
      <c r="A29" s="481"/>
      <c r="B29" s="214"/>
      <c r="C29" s="215"/>
      <c r="D29" s="39"/>
      <c r="E29" s="39"/>
      <c r="F29" s="40"/>
      <c r="G29" s="214" t="s">
        <v>349</v>
      </c>
      <c r="H29" s="215"/>
      <c r="I29" s="39">
        <v>3</v>
      </c>
      <c r="J29" s="39">
        <v>3</v>
      </c>
      <c r="K29" s="40">
        <v>3</v>
      </c>
      <c r="L29" s="214" t="s">
        <v>221</v>
      </c>
      <c r="M29" s="215"/>
      <c r="N29" s="39">
        <v>3</v>
      </c>
      <c r="O29" s="39">
        <v>3</v>
      </c>
      <c r="P29" s="40">
        <v>3</v>
      </c>
      <c r="Q29" s="214" t="s">
        <v>267</v>
      </c>
      <c r="R29" s="215"/>
      <c r="S29" s="39">
        <v>3</v>
      </c>
      <c r="T29" s="39">
        <v>3</v>
      </c>
      <c r="U29" s="40">
        <v>3</v>
      </c>
      <c r="V29" s="489"/>
      <c r="W29" s="221"/>
    </row>
    <row r="30" spans="1:23" s="9" customFormat="1" ht="15.75">
      <c r="A30" s="481"/>
      <c r="B30" s="214"/>
      <c r="C30" s="215"/>
      <c r="D30" s="39"/>
      <c r="E30" s="39"/>
      <c r="F30" s="40"/>
      <c r="G30" s="214" t="s">
        <v>350</v>
      </c>
      <c r="H30" s="215"/>
      <c r="I30" s="39">
        <v>3</v>
      </c>
      <c r="J30" s="39">
        <v>3</v>
      </c>
      <c r="K30" s="40">
        <v>3</v>
      </c>
      <c r="L30" s="214" t="s">
        <v>222</v>
      </c>
      <c r="M30" s="215"/>
      <c r="N30" s="39">
        <v>3</v>
      </c>
      <c r="O30" s="39">
        <v>3</v>
      </c>
      <c r="P30" s="40">
        <v>3</v>
      </c>
      <c r="Q30" s="214" t="s">
        <v>268</v>
      </c>
      <c r="R30" s="215"/>
      <c r="S30" s="39">
        <v>3</v>
      </c>
      <c r="T30" s="39">
        <v>3</v>
      </c>
      <c r="U30" s="40">
        <v>3</v>
      </c>
      <c r="V30" s="489"/>
      <c r="W30" s="221"/>
    </row>
    <row r="31" spans="1:23" s="9" customFormat="1" ht="15.75">
      <c r="A31" s="481"/>
      <c r="B31" s="214"/>
      <c r="C31" s="215"/>
      <c r="D31" s="39"/>
      <c r="E31" s="39"/>
      <c r="F31" s="40"/>
      <c r="G31" s="214" t="s">
        <v>50</v>
      </c>
      <c r="H31" s="215"/>
      <c r="I31" s="39">
        <v>3</v>
      </c>
      <c r="J31" s="39">
        <v>3</v>
      </c>
      <c r="K31" s="40">
        <v>3</v>
      </c>
      <c r="L31" s="214" t="s">
        <v>223</v>
      </c>
      <c r="M31" s="215"/>
      <c r="N31" s="39">
        <v>3</v>
      </c>
      <c r="O31" s="39">
        <v>3</v>
      </c>
      <c r="P31" s="40">
        <v>3</v>
      </c>
      <c r="Q31" s="214" t="s">
        <v>269</v>
      </c>
      <c r="R31" s="215"/>
      <c r="S31" s="39">
        <v>3</v>
      </c>
      <c r="T31" s="39">
        <v>3</v>
      </c>
      <c r="U31" s="40">
        <v>3</v>
      </c>
      <c r="V31" s="489"/>
      <c r="W31" s="221"/>
    </row>
    <row r="32" spans="1:23" s="9" customFormat="1" ht="15.75">
      <c r="A32" s="481"/>
      <c r="B32" s="214"/>
      <c r="C32" s="215"/>
      <c r="D32" s="39"/>
      <c r="E32" s="39"/>
      <c r="F32" s="40"/>
      <c r="G32" s="106" t="s">
        <v>80</v>
      </c>
      <c r="H32" s="107"/>
      <c r="I32" s="39">
        <v>3</v>
      </c>
      <c r="J32" s="39">
        <v>3</v>
      </c>
      <c r="K32" s="40">
        <v>3</v>
      </c>
      <c r="L32" s="214" t="s">
        <v>220</v>
      </c>
      <c r="M32" s="215"/>
      <c r="N32" s="39">
        <v>3</v>
      </c>
      <c r="O32" s="39">
        <v>3</v>
      </c>
      <c r="P32" s="40">
        <v>3</v>
      </c>
      <c r="Q32" s="214" t="s">
        <v>219</v>
      </c>
      <c r="R32" s="215"/>
      <c r="S32" s="39">
        <v>3</v>
      </c>
      <c r="T32" s="39">
        <v>3</v>
      </c>
      <c r="U32" s="40">
        <v>3</v>
      </c>
      <c r="V32" s="489"/>
      <c r="W32" s="221"/>
    </row>
    <row r="33" spans="1:23" s="9" customFormat="1" ht="15.75">
      <c r="A33" s="481"/>
      <c r="B33" s="214"/>
      <c r="C33" s="215"/>
      <c r="D33" s="39"/>
      <c r="E33" s="39"/>
      <c r="F33" s="40"/>
      <c r="G33" s="106" t="s">
        <v>137</v>
      </c>
      <c r="H33" s="107"/>
      <c r="I33" s="39">
        <v>3</v>
      </c>
      <c r="J33" s="39">
        <v>3</v>
      </c>
      <c r="K33" s="40">
        <v>3</v>
      </c>
      <c r="L33" s="214" t="s">
        <v>228</v>
      </c>
      <c r="M33" s="215"/>
      <c r="N33" s="39">
        <v>3</v>
      </c>
      <c r="O33" s="39">
        <v>3</v>
      </c>
      <c r="P33" s="40">
        <v>3</v>
      </c>
      <c r="Q33" s="420" t="s">
        <v>285</v>
      </c>
      <c r="R33" s="421"/>
      <c r="S33" s="173">
        <v>3</v>
      </c>
      <c r="T33" s="173">
        <v>3</v>
      </c>
      <c r="U33" s="174">
        <v>3</v>
      </c>
      <c r="V33" s="489"/>
      <c r="W33" s="221"/>
    </row>
    <row r="34" spans="1:23" s="9" customFormat="1" ht="15.75">
      <c r="A34" s="481"/>
      <c r="B34" s="214"/>
      <c r="C34" s="215"/>
      <c r="D34" s="39"/>
      <c r="E34" s="39"/>
      <c r="F34" s="40"/>
      <c r="G34" s="106"/>
      <c r="H34" s="107"/>
      <c r="I34" s="39"/>
      <c r="J34" s="39"/>
      <c r="K34" s="40"/>
      <c r="L34" s="214" t="s">
        <v>157</v>
      </c>
      <c r="M34" s="215"/>
      <c r="N34" s="39">
        <v>3</v>
      </c>
      <c r="O34" s="39">
        <v>3</v>
      </c>
      <c r="P34" s="40">
        <v>3</v>
      </c>
      <c r="Q34" s="214" t="s">
        <v>123</v>
      </c>
      <c r="R34" s="215"/>
      <c r="S34" s="39">
        <v>3</v>
      </c>
      <c r="T34" s="39">
        <v>3</v>
      </c>
      <c r="U34" s="40">
        <v>3</v>
      </c>
      <c r="V34" s="489"/>
      <c r="W34" s="221"/>
    </row>
    <row r="35" spans="1:23" s="9" customFormat="1" ht="15.75">
      <c r="A35" s="481"/>
      <c r="B35" s="214"/>
      <c r="C35" s="215"/>
      <c r="D35" s="39"/>
      <c r="E35" s="39"/>
      <c r="F35" s="40"/>
      <c r="G35" s="106" t="s">
        <v>283</v>
      </c>
      <c r="H35" s="107"/>
      <c r="I35" s="39">
        <v>3</v>
      </c>
      <c r="J35" s="39">
        <v>3</v>
      </c>
      <c r="K35" s="40">
        <v>3</v>
      </c>
      <c r="L35" s="214" t="s">
        <v>58</v>
      </c>
      <c r="M35" s="215"/>
      <c r="N35" s="39">
        <v>3</v>
      </c>
      <c r="O35" s="39">
        <v>3</v>
      </c>
      <c r="P35" s="40">
        <v>3</v>
      </c>
      <c r="Q35" s="214" t="s">
        <v>54</v>
      </c>
      <c r="R35" s="215"/>
      <c r="S35" s="39">
        <v>3</v>
      </c>
      <c r="T35" s="39">
        <v>3</v>
      </c>
      <c r="U35" s="40">
        <v>3</v>
      </c>
      <c r="V35" s="489"/>
      <c r="W35" s="221"/>
    </row>
    <row r="36" spans="1:23" s="9" customFormat="1" ht="15.75">
      <c r="A36" s="481"/>
      <c r="B36" s="214"/>
      <c r="C36" s="215"/>
      <c r="D36" s="39"/>
      <c r="E36" s="39"/>
      <c r="F36" s="40"/>
      <c r="G36" s="106" t="s">
        <v>131</v>
      </c>
      <c r="H36" s="107"/>
      <c r="I36" s="39">
        <v>3</v>
      </c>
      <c r="J36" s="39">
        <v>3</v>
      </c>
      <c r="K36" s="40">
        <v>3</v>
      </c>
      <c r="L36" s="214" t="s">
        <v>60</v>
      </c>
      <c r="M36" s="215"/>
      <c r="N36" s="39">
        <v>3</v>
      </c>
      <c r="O36" s="39">
        <v>3</v>
      </c>
      <c r="P36" s="40">
        <v>3</v>
      </c>
      <c r="Q36" s="214" t="s">
        <v>79</v>
      </c>
      <c r="R36" s="215"/>
      <c r="S36" s="39">
        <v>3</v>
      </c>
      <c r="T36" s="39">
        <v>3</v>
      </c>
      <c r="U36" s="40">
        <v>3</v>
      </c>
      <c r="V36" s="489"/>
      <c r="W36" s="221"/>
    </row>
    <row r="37" spans="1:23" s="9" customFormat="1" ht="15.75">
      <c r="A37" s="481"/>
      <c r="B37" s="214"/>
      <c r="C37" s="215"/>
      <c r="D37" s="39"/>
      <c r="E37" s="39"/>
      <c r="F37" s="40"/>
      <c r="G37" s="106" t="s">
        <v>117</v>
      </c>
      <c r="H37" s="107"/>
      <c r="I37" s="39">
        <v>3</v>
      </c>
      <c r="J37" s="39">
        <v>3</v>
      </c>
      <c r="K37" s="40">
        <v>3</v>
      </c>
      <c r="L37" s="214" t="s">
        <v>68</v>
      </c>
      <c r="M37" s="215"/>
      <c r="N37" s="39">
        <v>3</v>
      </c>
      <c r="O37" s="39">
        <v>3</v>
      </c>
      <c r="P37" s="40">
        <v>3</v>
      </c>
      <c r="Q37" s="420" t="s">
        <v>174</v>
      </c>
      <c r="R37" s="421"/>
      <c r="S37" s="173">
        <v>3</v>
      </c>
      <c r="T37" s="173">
        <v>3</v>
      </c>
      <c r="U37" s="174">
        <v>3</v>
      </c>
      <c r="V37" s="489"/>
      <c r="W37" s="221"/>
    </row>
    <row r="38" spans="1:23" s="9" customFormat="1" ht="15.75">
      <c r="A38" s="481"/>
      <c r="B38" s="214"/>
      <c r="C38" s="215"/>
      <c r="D38" s="39"/>
      <c r="E38" s="39"/>
      <c r="F38" s="40"/>
      <c r="G38" s="150" t="s">
        <v>42</v>
      </c>
      <c r="H38" s="151"/>
      <c r="I38" s="148">
        <v>3</v>
      </c>
      <c r="J38" s="148">
        <v>3</v>
      </c>
      <c r="K38" s="149">
        <v>3</v>
      </c>
      <c r="L38" s="214" t="s">
        <v>50</v>
      </c>
      <c r="M38" s="215"/>
      <c r="N38" s="39">
        <v>3</v>
      </c>
      <c r="O38" s="39">
        <v>3</v>
      </c>
      <c r="P38" s="40">
        <v>3</v>
      </c>
      <c r="Q38" s="214" t="s">
        <v>361</v>
      </c>
      <c r="R38" s="215"/>
      <c r="S38" s="39">
        <v>3</v>
      </c>
      <c r="T38" s="39">
        <v>3</v>
      </c>
      <c r="U38" s="40">
        <v>3</v>
      </c>
      <c r="V38" s="489"/>
      <c r="W38" s="221"/>
    </row>
    <row r="39" spans="1:23" s="9" customFormat="1" ht="15.75">
      <c r="A39" s="481"/>
      <c r="B39" s="214"/>
      <c r="C39" s="215"/>
      <c r="D39" s="39"/>
      <c r="E39" s="39"/>
      <c r="F39" s="40"/>
      <c r="G39" s="214" t="s">
        <v>185</v>
      </c>
      <c r="H39" s="215"/>
      <c r="I39" s="39">
        <v>3</v>
      </c>
      <c r="J39" s="39">
        <v>3</v>
      </c>
      <c r="K39" s="40">
        <v>3</v>
      </c>
      <c r="L39" s="425" t="s">
        <v>138</v>
      </c>
      <c r="M39" s="426"/>
      <c r="N39" s="44">
        <v>3</v>
      </c>
      <c r="O39" s="44">
        <v>3</v>
      </c>
      <c r="P39" s="45">
        <v>3</v>
      </c>
      <c r="Q39" s="214" t="s">
        <v>331</v>
      </c>
      <c r="R39" s="215"/>
      <c r="S39" s="39">
        <v>3</v>
      </c>
      <c r="T39" s="39">
        <v>3</v>
      </c>
      <c r="U39" s="40">
        <v>3</v>
      </c>
      <c r="V39" s="489"/>
      <c r="W39" s="221"/>
    </row>
    <row r="40" spans="1:23" s="9" customFormat="1" ht="15.75">
      <c r="A40" s="481"/>
      <c r="B40" s="106"/>
      <c r="C40" s="107"/>
      <c r="D40" s="39"/>
      <c r="E40" s="39"/>
      <c r="F40" s="40"/>
      <c r="L40" s="517" t="s">
        <v>133</v>
      </c>
      <c r="M40" s="518"/>
      <c r="N40" s="152">
        <v>3</v>
      </c>
      <c r="O40" s="152">
        <v>3</v>
      </c>
      <c r="P40" s="153">
        <v>3</v>
      </c>
      <c r="Q40" s="562" t="s">
        <v>83</v>
      </c>
      <c r="R40" s="563"/>
      <c r="S40" s="564">
        <v>3</v>
      </c>
      <c r="T40" s="564">
        <v>3</v>
      </c>
      <c r="U40" s="565">
        <v>3</v>
      </c>
      <c r="V40" s="489"/>
      <c r="W40" s="221"/>
    </row>
    <row r="41" spans="1:23" s="9" customFormat="1" ht="15.75">
      <c r="A41" s="481"/>
      <c r="B41" s="106"/>
      <c r="C41" s="107"/>
      <c r="D41" s="39"/>
      <c r="E41" s="39"/>
      <c r="F41" s="40"/>
      <c r="L41" s="177"/>
      <c r="M41" s="178"/>
      <c r="N41" s="152"/>
      <c r="O41" s="152"/>
      <c r="P41" s="153"/>
      <c r="Q41" s="568" t="s">
        <v>417</v>
      </c>
      <c r="R41" s="567"/>
      <c r="S41" s="564">
        <v>3</v>
      </c>
      <c r="T41" s="564">
        <v>3</v>
      </c>
      <c r="U41" s="565">
        <v>3</v>
      </c>
      <c r="V41" s="489"/>
      <c r="W41" s="221"/>
    </row>
    <row r="42" spans="1:23" s="9" customFormat="1" ht="15.75">
      <c r="A42" s="481"/>
      <c r="B42" s="490" t="s">
        <v>17</v>
      </c>
      <c r="C42" s="491"/>
      <c r="D42" s="492"/>
      <c r="E42" s="72">
        <v>9</v>
      </c>
      <c r="F42" s="73">
        <v>9</v>
      </c>
      <c r="G42" s="490" t="s">
        <v>17</v>
      </c>
      <c r="H42" s="491"/>
      <c r="I42" s="492"/>
      <c r="J42" s="72">
        <v>6</v>
      </c>
      <c r="K42" s="73">
        <v>6</v>
      </c>
      <c r="L42" s="490" t="s">
        <v>17</v>
      </c>
      <c r="M42" s="491"/>
      <c r="N42" s="492"/>
      <c r="O42" s="72">
        <v>6</v>
      </c>
      <c r="P42" s="73">
        <v>6</v>
      </c>
      <c r="Q42" s="490" t="s">
        <v>17</v>
      </c>
      <c r="R42" s="491"/>
      <c r="S42" s="492"/>
      <c r="T42" s="72">
        <v>12</v>
      </c>
      <c r="U42" s="73">
        <v>12</v>
      </c>
      <c r="V42" s="489"/>
      <c r="W42" s="221"/>
    </row>
    <row r="43" spans="1:23" s="9" customFormat="1" ht="16.5" thickBot="1">
      <c r="A43" s="27"/>
      <c r="B43" s="441" t="s">
        <v>28</v>
      </c>
      <c r="C43" s="442"/>
      <c r="D43" s="521"/>
      <c r="E43" s="74">
        <f>E7+E14+E42</f>
        <v>18</v>
      </c>
      <c r="F43" s="74">
        <f>F7+F14+F42</f>
        <v>18</v>
      </c>
      <c r="G43" s="441" t="s">
        <v>28</v>
      </c>
      <c r="H43" s="442"/>
      <c r="I43" s="521"/>
      <c r="J43" s="74">
        <f>J7+J14+J42</f>
        <v>18</v>
      </c>
      <c r="K43" s="74">
        <f>K7+K14+K42</f>
        <v>18</v>
      </c>
      <c r="L43" s="441" t="s">
        <v>28</v>
      </c>
      <c r="M43" s="442"/>
      <c r="N43" s="521"/>
      <c r="O43" s="74">
        <f>O7+O14+O42</f>
        <v>18</v>
      </c>
      <c r="P43" s="74">
        <f>P7+P14+P42</f>
        <v>18</v>
      </c>
      <c r="Q43" s="441" t="s">
        <v>28</v>
      </c>
      <c r="R43" s="442"/>
      <c r="S43" s="521"/>
      <c r="T43" s="74">
        <f>T7+T14+T42</f>
        <v>18</v>
      </c>
      <c r="U43" s="75">
        <f>U7+U14+U42</f>
        <v>18</v>
      </c>
      <c r="V43" s="522"/>
      <c r="W43" s="199"/>
    </row>
    <row r="44" spans="1:23" s="9" customFormat="1" ht="15.75">
      <c r="A44" s="502"/>
      <c r="B44" s="523" t="s">
        <v>33</v>
      </c>
      <c r="C44" s="26" t="s">
        <v>18</v>
      </c>
      <c r="D44" s="497" t="s">
        <v>19</v>
      </c>
      <c r="E44" s="497"/>
      <c r="F44" s="418" t="s">
        <v>208</v>
      </c>
      <c r="G44" s="499"/>
      <c r="H44" s="26" t="s">
        <v>209</v>
      </c>
      <c r="I44" s="497" t="s">
        <v>210</v>
      </c>
      <c r="J44" s="497"/>
      <c r="K44" s="498" t="s">
        <v>36</v>
      </c>
      <c r="L44" s="499"/>
      <c r="M44" s="26" t="s">
        <v>34</v>
      </c>
      <c r="N44" s="497" t="s">
        <v>19</v>
      </c>
      <c r="O44" s="497"/>
      <c r="P44" s="498" t="s">
        <v>25</v>
      </c>
      <c r="Q44" s="499"/>
      <c r="R44" s="26" t="s">
        <v>22</v>
      </c>
      <c r="S44" s="510" t="s">
        <v>23</v>
      </c>
      <c r="T44" s="511"/>
      <c r="U44" s="514" t="s">
        <v>38</v>
      </c>
      <c r="V44" s="402">
        <f>SUM(V5:V42)</f>
        <v>72</v>
      </c>
      <c r="W44" s="506">
        <f>SUM(W5:W42)</f>
        <v>72</v>
      </c>
    </row>
    <row r="45" spans="1:23" s="9" customFormat="1" ht="16.5" thickBot="1">
      <c r="A45" s="503"/>
      <c r="B45" s="524"/>
      <c r="C45" s="24">
        <v>0</v>
      </c>
      <c r="D45" s="405">
        <v>0</v>
      </c>
      <c r="E45" s="405"/>
      <c r="F45" s="500"/>
      <c r="G45" s="501"/>
      <c r="H45" s="24">
        <f>V5+V8</f>
        <v>39</v>
      </c>
      <c r="I45" s="405">
        <f>W5+W8</f>
        <v>39</v>
      </c>
      <c r="J45" s="405"/>
      <c r="K45" s="500"/>
      <c r="L45" s="501"/>
      <c r="M45" s="24">
        <f>V15</f>
        <v>33</v>
      </c>
      <c r="N45" s="405">
        <f>W15</f>
        <v>33</v>
      </c>
      <c r="O45" s="405"/>
      <c r="P45" s="500"/>
      <c r="Q45" s="501"/>
      <c r="R45" s="24">
        <v>72</v>
      </c>
      <c r="S45" s="508">
        <v>72</v>
      </c>
      <c r="T45" s="509"/>
      <c r="U45" s="487"/>
      <c r="V45" s="403"/>
      <c r="W45" s="507"/>
    </row>
    <row r="46" spans="1:22" s="9" customFormat="1" ht="15.75">
      <c r="A46" s="10" t="s">
        <v>6</v>
      </c>
      <c r="B46" s="43" t="s">
        <v>334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0"/>
    </row>
    <row r="47" spans="1:22" s="9" customFormat="1" ht="15.75">
      <c r="A47" s="12"/>
      <c r="B47" s="38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0"/>
    </row>
  </sheetData>
  <sheetProtection/>
  <mergeCells count="183">
    <mergeCell ref="B29:C29"/>
    <mergeCell ref="B32:C32"/>
    <mergeCell ref="B33:C33"/>
    <mergeCell ref="G27:H27"/>
    <mergeCell ref="Q25:R25"/>
    <mergeCell ref="L26:M26"/>
    <mergeCell ref="L32:M32"/>
    <mergeCell ref="L33:M33"/>
    <mergeCell ref="B27:C27"/>
    <mergeCell ref="L40:M40"/>
    <mergeCell ref="Q40:R40"/>
    <mergeCell ref="L22:M22"/>
    <mergeCell ref="Q21:R21"/>
    <mergeCell ref="L35:M35"/>
    <mergeCell ref="L28:M28"/>
    <mergeCell ref="Q29:R29"/>
    <mergeCell ref="L31:M31"/>
    <mergeCell ref="L20:M20"/>
    <mergeCell ref="Q15:R15"/>
    <mergeCell ref="L18:M18"/>
    <mergeCell ref="Q18:R18"/>
    <mergeCell ref="L23:M23"/>
    <mergeCell ref="G39:H39"/>
    <mergeCell ref="W8:W14"/>
    <mergeCell ref="B9:C9"/>
    <mergeCell ref="B3:F3"/>
    <mergeCell ref="G3:K3"/>
    <mergeCell ref="B20:C20"/>
    <mergeCell ref="B19:C19"/>
    <mergeCell ref="B17:C17"/>
    <mergeCell ref="L17:M17"/>
    <mergeCell ref="Q17:R17"/>
    <mergeCell ref="Q14:S14"/>
    <mergeCell ref="V3:W3"/>
    <mergeCell ref="B4:C4"/>
    <mergeCell ref="G4:H4"/>
    <mergeCell ref="L4:M4"/>
    <mergeCell ref="Q4:R4"/>
    <mergeCell ref="A1:W1"/>
    <mergeCell ref="A2:F2"/>
    <mergeCell ref="G2:K2"/>
    <mergeCell ref="O2:W2"/>
    <mergeCell ref="A3:A4"/>
    <mergeCell ref="B12:C12"/>
    <mergeCell ref="L3:P3"/>
    <mergeCell ref="Q3:U3"/>
    <mergeCell ref="L13:M13"/>
    <mergeCell ref="Q13:R13"/>
    <mergeCell ref="Q12:R12"/>
    <mergeCell ref="G9:H9"/>
    <mergeCell ref="G11:H11"/>
    <mergeCell ref="L11:M11"/>
    <mergeCell ref="L9:M9"/>
    <mergeCell ref="A5:A7"/>
    <mergeCell ref="A8:A14"/>
    <mergeCell ref="B8:C8"/>
    <mergeCell ref="G8:H8"/>
    <mergeCell ref="L8:M8"/>
    <mergeCell ref="G12:H12"/>
    <mergeCell ref="L12:M12"/>
    <mergeCell ref="B14:D14"/>
    <mergeCell ref="G14:I14"/>
    <mergeCell ref="G7:I7"/>
    <mergeCell ref="B21:C21"/>
    <mergeCell ref="B22:C22"/>
    <mergeCell ref="G18:H18"/>
    <mergeCell ref="G30:H30"/>
    <mergeCell ref="G23:H23"/>
    <mergeCell ref="B24:C24"/>
    <mergeCell ref="B25:C25"/>
    <mergeCell ref="G22:H22"/>
    <mergeCell ref="B26:C26"/>
    <mergeCell ref="B28:C28"/>
    <mergeCell ref="B13:C13"/>
    <mergeCell ref="G13:H13"/>
    <mergeCell ref="B31:C31"/>
    <mergeCell ref="L27:M27"/>
    <mergeCell ref="L29:M29"/>
    <mergeCell ref="L14:N14"/>
    <mergeCell ref="G29:H29"/>
    <mergeCell ref="B18:C18"/>
    <mergeCell ref="B23:C23"/>
    <mergeCell ref="B30:C30"/>
    <mergeCell ref="G10:H10"/>
    <mergeCell ref="Q11:R11"/>
    <mergeCell ref="L10:M10"/>
    <mergeCell ref="Q10:R10"/>
    <mergeCell ref="B39:C39"/>
    <mergeCell ref="Q31:R31"/>
    <mergeCell ref="G26:H26"/>
    <mergeCell ref="G31:H31"/>
    <mergeCell ref="B11:C11"/>
    <mergeCell ref="B16:C16"/>
    <mergeCell ref="Q8:R8"/>
    <mergeCell ref="G19:H19"/>
    <mergeCell ref="L19:M19"/>
    <mergeCell ref="L39:M39"/>
    <mergeCell ref="Q39:R39"/>
    <mergeCell ref="Q28:R28"/>
    <mergeCell ref="Q19:R19"/>
    <mergeCell ref="Q9:R9"/>
    <mergeCell ref="Q20:R20"/>
    <mergeCell ref="G20:H20"/>
    <mergeCell ref="Q42:S42"/>
    <mergeCell ref="A44:A45"/>
    <mergeCell ref="B44:B45"/>
    <mergeCell ref="D44:E44"/>
    <mergeCell ref="F44:G45"/>
    <mergeCell ref="N44:O44"/>
    <mergeCell ref="P44:Q45"/>
    <mergeCell ref="B43:D43"/>
    <mergeCell ref="B42:D42"/>
    <mergeCell ref="G43:I43"/>
    <mergeCell ref="W44:W45"/>
    <mergeCell ref="D45:E45"/>
    <mergeCell ref="I45:J45"/>
    <mergeCell ref="N45:O45"/>
    <mergeCell ref="S45:T45"/>
    <mergeCell ref="V43:W43"/>
    <mergeCell ref="I44:J44"/>
    <mergeCell ref="K44:L45"/>
    <mergeCell ref="S44:T44"/>
    <mergeCell ref="U44:U45"/>
    <mergeCell ref="W15:W42"/>
    <mergeCell ref="G16:H16"/>
    <mergeCell ref="L16:M16"/>
    <mergeCell ref="Q16:R16"/>
    <mergeCell ref="G17:H17"/>
    <mergeCell ref="Q30:R30"/>
    <mergeCell ref="Q35:R35"/>
    <mergeCell ref="L25:M25"/>
    <mergeCell ref="G28:H28"/>
    <mergeCell ref="L34:M34"/>
    <mergeCell ref="V44:V45"/>
    <mergeCell ref="L36:M36"/>
    <mergeCell ref="Q34:R34"/>
    <mergeCell ref="G24:H24"/>
    <mergeCell ref="L24:M24"/>
    <mergeCell ref="G25:H25"/>
    <mergeCell ref="L43:N43"/>
    <mergeCell ref="Q43:S43"/>
    <mergeCell ref="Q36:R36"/>
    <mergeCell ref="L37:M37"/>
    <mergeCell ref="A15:A42"/>
    <mergeCell ref="B15:C15"/>
    <mergeCell ref="G15:H15"/>
    <mergeCell ref="L15:M15"/>
    <mergeCell ref="B34:C34"/>
    <mergeCell ref="B35:C35"/>
    <mergeCell ref="B36:C36"/>
    <mergeCell ref="G21:H21"/>
    <mergeCell ref="L21:M21"/>
    <mergeCell ref="G42:I42"/>
    <mergeCell ref="L7:N7"/>
    <mergeCell ref="V5:V7"/>
    <mergeCell ref="Q26:R26"/>
    <mergeCell ref="Q22:R22"/>
    <mergeCell ref="Q7:S7"/>
    <mergeCell ref="V15:V42"/>
    <mergeCell ref="Q27:R27"/>
    <mergeCell ref="Q23:R23"/>
    <mergeCell ref="V8:V14"/>
    <mergeCell ref="L42:N42"/>
    <mergeCell ref="G5:H5"/>
    <mergeCell ref="L5:M5"/>
    <mergeCell ref="Q5:R5"/>
    <mergeCell ref="B5:C5"/>
    <mergeCell ref="W5:W7"/>
    <mergeCell ref="B6:C6"/>
    <mergeCell ref="G6:H6"/>
    <mergeCell ref="L6:M6"/>
    <mergeCell ref="Q6:R6"/>
    <mergeCell ref="B7:D7"/>
    <mergeCell ref="B10:C10"/>
    <mergeCell ref="L38:M38"/>
    <mergeCell ref="Q38:R38"/>
    <mergeCell ref="B37:C37"/>
    <mergeCell ref="B38:C38"/>
    <mergeCell ref="Q24:R24"/>
    <mergeCell ref="Q32:R32"/>
    <mergeCell ref="Q33:R33"/>
    <mergeCell ref="L30:M30"/>
    <mergeCell ref="Q37:R37"/>
  </mergeCells>
  <printOptions horizontalCentered="1" verticalCentered="1"/>
  <pageMargins left="0" right="0" top="0" bottom="0" header="0" footer="0"/>
  <pageSetup fitToHeight="0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zoomScale="55" zoomScaleNormal="55" zoomScalePageLayoutView="0" workbookViewId="0" topLeftCell="A1">
      <selection activeCell="AB19" sqref="AB19"/>
    </sheetView>
  </sheetViews>
  <sheetFormatPr defaultColWidth="9.00390625" defaultRowHeight="15.75"/>
  <cols>
    <col min="1" max="1" width="6.875" style="3" customWidth="1"/>
    <col min="2" max="2" width="15.875" style="3" customWidth="1"/>
    <col min="3" max="3" width="14.25390625" style="3" customWidth="1"/>
    <col min="4" max="4" width="5.50390625" style="3" customWidth="1"/>
    <col min="5" max="6" width="5.625" style="3" customWidth="1"/>
    <col min="7" max="7" width="15.625" style="3" customWidth="1"/>
    <col min="8" max="8" width="13.00390625" style="3" customWidth="1"/>
    <col min="9" max="9" width="6.625" style="3" customWidth="1"/>
    <col min="10" max="10" width="6.00390625" style="3" customWidth="1"/>
    <col min="11" max="11" width="6.50390625" style="3" customWidth="1"/>
    <col min="12" max="12" width="13.625" style="3" customWidth="1"/>
    <col min="13" max="13" width="13.50390625" style="3" customWidth="1"/>
    <col min="14" max="14" width="5.625" style="3" customWidth="1"/>
    <col min="15" max="15" width="6.375" style="3" customWidth="1"/>
    <col min="16" max="16" width="6.00390625" style="3" customWidth="1"/>
    <col min="17" max="18" width="12.00390625" style="3" customWidth="1"/>
    <col min="19" max="19" width="6.375" style="3" customWidth="1"/>
    <col min="20" max="21" width="5.625" style="3" customWidth="1"/>
    <col min="22" max="22" width="6.50390625" style="3" customWidth="1"/>
    <col min="23" max="23" width="6.25390625" style="3" customWidth="1"/>
    <col min="24" max="16384" width="9.00390625" style="3" customWidth="1"/>
  </cols>
  <sheetData>
    <row r="1" spans="1:23" ht="23.25" customHeight="1">
      <c r="A1" s="334" t="s">
        <v>381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</row>
    <row r="2" spans="1:23" ht="39" customHeight="1" thickBot="1">
      <c r="A2" s="335" t="s">
        <v>71</v>
      </c>
      <c r="B2" s="335"/>
      <c r="C2" s="335"/>
      <c r="D2" s="335"/>
      <c r="E2" s="335"/>
      <c r="F2" s="335"/>
      <c r="G2" s="335" t="s">
        <v>377</v>
      </c>
      <c r="H2" s="335"/>
      <c r="I2" s="335"/>
      <c r="J2" s="335"/>
      <c r="K2" s="335"/>
      <c r="L2" s="4"/>
      <c r="M2" s="4"/>
      <c r="N2" s="4"/>
      <c r="O2" s="337" t="s">
        <v>418</v>
      </c>
      <c r="P2" s="337"/>
      <c r="Q2" s="337"/>
      <c r="R2" s="337"/>
      <c r="S2" s="337"/>
      <c r="T2" s="337"/>
      <c r="U2" s="337"/>
      <c r="V2" s="337"/>
      <c r="W2" s="337"/>
    </row>
    <row r="3" spans="1:23" s="9" customFormat="1" ht="16.5" customHeight="1">
      <c r="A3" s="466" t="s">
        <v>10</v>
      </c>
      <c r="B3" s="276" t="s">
        <v>383</v>
      </c>
      <c r="C3" s="277"/>
      <c r="D3" s="277"/>
      <c r="E3" s="277"/>
      <c r="F3" s="278"/>
      <c r="G3" s="557" t="s">
        <v>396</v>
      </c>
      <c r="H3" s="277"/>
      <c r="I3" s="559"/>
      <c r="J3" s="277"/>
      <c r="K3" s="278"/>
      <c r="L3" s="557" t="s">
        <v>397</v>
      </c>
      <c r="M3" s="277"/>
      <c r="N3" s="277"/>
      <c r="O3" s="277"/>
      <c r="P3" s="558"/>
      <c r="Q3" s="557" t="s">
        <v>398</v>
      </c>
      <c r="R3" s="277"/>
      <c r="S3" s="277"/>
      <c r="T3" s="277"/>
      <c r="U3" s="278"/>
      <c r="V3" s="474" t="s">
        <v>11</v>
      </c>
      <c r="W3" s="475"/>
    </row>
    <row r="4" spans="1:23" s="9" customFormat="1" ht="16.5" thickBot="1">
      <c r="A4" s="467"/>
      <c r="B4" s="265" t="s">
        <v>29</v>
      </c>
      <c r="C4" s="266"/>
      <c r="D4" s="47" t="s">
        <v>30</v>
      </c>
      <c r="E4" s="47" t="s">
        <v>31</v>
      </c>
      <c r="F4" s="48" t="s">
        <v>32</v>
      </c>
      <c r="G4" s="265" t="s">
        <v>29</v>
      </c>
      <c r="H4" s="266"/>
      <c r="I4" s="47" t="s">
        <v>30</v>
      </c>
      <c r="J4" s="47" t="s">
        <v>31</v>
      </c>
      <c r="K4" s="48" t="s">
        <v>32</v>
      </c>
      <c r="L4" s="265" t="s">
        <v>29</v>
      </c>
      <c r="M4" s="266"/>
      <c r="N4" s="47" t="s">
        <v>30</v>
      </c>
      <c r="O4" s="47" t="s">
        <v>31</v>
      </c>
      <c r="P4" s="48" t="s">
        <v>32</v>
      </c>
      <c r="Q4" s="265" t="s">
        <v>29</v>
      </c>
      <c r="R4" s="266"/>
      <c r="S4" s="47" t="s">
        <v>30</v>
      </c>
      <c r="T4" s="47" t="s">
        <v>31</v>
      </c>
      <c r="U4" s="48" t="s">
        <v>32</v>
      </c>
      <c r="V4" s="28" t="s">
        <v>31</v>
      </c>
      <c r="W4" s="25" t="s">
        <v>32</v>
      </c>
    </row>
    <row r="5" spans="1:23" s="9" customFormat="1" ht="15.75">
      <c r="A5" s="446" t="s">
        <v>204</v>
      </c>
      <c r="B5" s="449" t="s">
        <v>200</v>
      </c>
      <c r="C5" s="450"/>
      <c r="D5" s="124">
        <v>0</v>
      </c>
      <c r="E5" s="124">
        <v>3</v>
      </c>
      <c r="F5" s="125">
        <v>3</v>
      </c>
      <c r="G5" s="451" t="s">
        <v>294</v>
      </c>
      <c r="H5" s="452"/>
      <c r="I5" s="146">
        <v>0</v>
      </c>
      <c r="J5" s="146">
        <v>3</v>
      </c>
      <c r="K5" s="147">
        <v>3</v>
      </c>
      <c r="L5" s="453" t="s">
        <v>113</v>
      </c>
      <c r="M5" s="454"/>
      <c r="N5" s="70">
        <v>0</v>
      </c>
      <c r="O5" s="70">
        <v>3</v>
      </c>
      <c r="P5" s="71">
        <v>3</v>
      </c>
      <c r="Q5" s="455" t="s">
        <v>289</v>
      </c>
      <c r="R5" s="456"/>
      <c r="S5" s="168">
        <v>0</v>
      </c>
      <c r="T5" s="168">
        <v>3</v>
      </c>
      <c r="U5" s="176">
        <v>3</v>
      </c>
      <c r="V5" s="196">
        <f>E7+J7+O7+T7</f>
        <v>12</v>
      </c>
      <c r="W5" s="181">
        <f>F7+K7+P7+U7</f>
        <v>12</v>
      </c>
    </row>
    <row r="6" spans="1:23" s="9" customFormat="1" ht="15.75">
      <c r="A6" s="447"/>
      <c r="B6" s="439"/>
      <c r="C6" s="440"/>
      <c r="D6" s="72"/>
      <c r="E6" s="72"/>
      <c r="F6" s="73"/>
      <c r="G6" s="439"/>
      <c r="H6" s="440"/>
      <c r="I6" s="72"/>
      <c r="J6" s="72"/>
      <c r="K6" s="73"/>
      <c r="L6" s="439"/>
      <c r="M6" s="440"/>
      <c r="N6" s="72"/>
      <c r="O6" s="72"/>
      <c r="P6" s="73"/>
      <c r="Q6" s="439"/>
      <c r="R6" s="440"/>
      <c r="S6" s="72"/>
      <c r="T6" s="72"/>
      <c r="U6" s="73"/>
      <c r="V6" s="520"/>
      <c r="W6" s="519"/>
    </row>
    <row r="7" spans="1:23" s="9" customFormat="1" ht="16.5" thickBot="1">
      <c r="A7" s="448"/>
      <c r="B7" s="441" t="s">
        <v>207</v>
      </c>
      <c r="C7" s="442"/>
      <c r="D7" s="442"/>
      <c r="E7" s="74">
        <f>SUM(E5:E6)</f>
        <v>3</v>
      </c>
      <c r="F7" s="75">
        <f>SUM(F5:F6)</f>
        <v>3</v>
      </c>
      <c r="G7" s="441" t="s">
        <v>207</v>
      </c>
      <c r="H7" s="442"/>
      <c r="I7" s="442"/>
      <c r="J7" s="74">
        <f>SUM(J5:J6)</f>
        <v>3</v>
      </c>
      <c r="K7" s="75">
        <f>SUM(K5:K6)</f>
        <v>3</v>
      </c>
      <c r="L7" s="441" t="s">
        <v>207</v>
      </c>
      <c r="M7" s="442"/>
      <c r="N7" s="442"/>
      <c r="O7" s="74">
        <f>SUM(O5:O6)</f>
        <v>3</v>
      </c>
      <c r="P7" s="75">
        <f>SUM(P5:P6)</f>
        <v>3</v>
      </c>
      <c r="Q7" s="441" t="s">
        <v>207</v>
      </c>
      <c r="R7" s="442"/>
      <c r="S7" s="442"/>
      <c r="T7" s="74">
        <f>SUM(T5:T6)</f>
        <v>3</v>
      </c>
      <c r="U7" s="75">
        <f>SUM(U5:U6)</f>
        <v>3</v>
      </c>
      <c r="V7" s="197"/>
      <c r="W7" s="182"/>
    </row>
    <row r="8" spans="1:23" s="36" customFormat="1" ht="15.75">
      <c r="A8" s="435" t="s">
        <v>15</v>
      </c>
      <c r="B8" s="553" t="s">
        <v>187</v>
      </c>
      <c r="C8" s="554"/>
      <c r="D8" s="128">
        <v>2</v>
      </c>
      <c r="E8" s="128">
        <v>3</v>
      </c>
      <c r="F8" s="129">
        <v>3</v>
      </c>
      <c r="G8" s="478" t="s">
        <v>43</v>
      </c>
      <c r="H8" s="479"/>
      <c r="I8" s="133">
        <v>2</v>
      </c>
      <c r="J8" s="133">
        <v>3</v>
      </c>
      <c r="K8" s="134">
        <v>3</v>
      </c>
      <c r="L8" s="527" t="s">
        <v>135</v>
      </c>
      <c r="M8" s="528"/>
      <c r="N8" s="50">
        <v>2</v>
      </c>
      <c r="O8" s="50">
        <v>3</v>
      </c>
      <c r="P8" s="51">
        <v>3</v>
      </c>
      <c r="Q8" s="429" t="s">
        <v>136</v>
      </c>
      <c r="R8" s="430"/>
      <c r="S8" s="171">
        <v>2</v>
      </c>
      <c r="T8" s="171">
        <v>3</v>
      </c>
      <c r="U8" s="172">
        <v>3</v>
      </c>
      <c r="V8" s="443">
        <f>E14+J14+O14+T14</f>
        <v>24</v>
      </c>
      <c r="W8" s="242">
        <f>F14+K14+P14+U14</f>
        <v>24</v>
      </c>
    </row>
    <row r="9" spans="1:23" s="36" customFormat="1" ht="15.75">
      <c r="A9" s="436"/>
      <c r="B9" s="555" t="s">
        <v>215</v>
      </c>
      <c r="C9" s="556"/>
      <c r="D9" s="122">
        <v>2</v>
      </c>
      <c r="E9" s="122">
        <v>3</v>
      </c>
      <c r="F9" s="123">
        <v>3</v>
      </c>
      <c r="G9" s="256" t="s">
        <v>216</v>
      </c>
      <c r="H9" s="257"/>
      <c r="I9" s="148">
        <v>2</v>
      </c>
      <c r="J9" s="148">
        <v>3</v>
      </c>
      <c r="K9" s="149">
        <v>3</v>
      </c>
      <c r="L9" s="224" t="s">
        <v>134</v>
      </c>
      <c r="M9" s="225"/>
      <c r="N9" s="39">
        <v>2</v>
      </c>
      <c r="O9" s="39">
        <v>3</v>
      </c>
      <c r="P9" s="40">
        <v>3</v>
      </c>
      <c r="Q9" s="420" t="s">
        <v>231</v>
      </c>
      <c r="R9" s="421"/>
      <c r="S9" s="173">
        <v>2</v>
      </c>
      <c r="T9" s="173">
        <v>3</v>
      </c>
      <c r="U9" s="174">
        <v>3</v>
      </c>
      <c r="V9" s="444"/>
      <c r="W9" s="243"/>
    </row>
    <row r="10" spans="1:23" s="36" customFormat="1" ht="15.75">
      <c r="A10" s="436"/>
      <c r="B10" s="224"/>
      <c r="C10" s="225"/>
      <c r="D10" s="39"/>
      <c r="E10" s="39"/>
      <c r="F10" s="40"/>
      <c r="G10" s="214"/>
      <c r="H10" s="215"/>
      <c r="I10" s="39"/>
      <c r="J10" s="39"/>
      <c r="K10" s="40"/>
      <c r="L10" s="224"/>
      <c r="M10" s="225"/>
      <c r="N10" s="39"/>
      <c r="O10" s="39"/>
      <c r="P10" s="40"/>
      <c r="Q10" s="214"/>
      <c r="R10" s="215"/>
      <c r="S10" s="39"/>
      <c r="T10" s="39"/>
      <c r="U10" s="40"/>
      <c r="V10" s="444"/>
      <c r="W10" s="243"/>
    </row>
    <row r="11" spans="1:23" s="36" customFormat="1" ht="15.75">
      <c r="A11" s="436"/>
      <c r="B11" s="224"/>
      <c r="C11" s="225"/>
      <c r="D11" s="39"/>
      <c r="E11" s="39"/>
      <c r="F11" s="40"/>
      <c r="G11" s="214"/>
      <c r="H11" s="215"/>
      <c r="I11" s="39"/>
      <c r="J11" s="39"/>
      <c r="K11" s="40"/>
      <c r="L11" s="224"/>
      <c r="M11" s="225"/>
      <c r="N11" s="39"/>
      <c r="O11" s="39"/>
      <c r="P11" s="40"/>
      <c r="Q11" s="214"/>
      <c r="R11" s="215"/>
      <c r="S11" s="39"/>
      <c r="T11" s="39"/>
      <c r="U11" s="40"/>
      <c r="V11" s="444"/>
      <c r="W11" s="243"/>
    </row>
    <row r="12" spans="1:23" s="36" customFormat="1" ht="15.75">
      <c r="A12" s="436"/>
      <c r="B12" s="224"/>
      <c r="C12" s="225"/>
      <c r="D12" s="39"/>
      <c r="E12" s="39"/>
      <c r="F12" s="40"/>
      <c r="G12" s="214"/>
      <c r="H12" s="215"/>
      <c r="I12" s="39"/>
      <c r="J12" s="39"/>
      <c r="K12" s="40"/>
      <c r="L12" s="224"/>
      <c r="M12" s="225"/>
      <c r="N12" s="39"/>
      <c r="O12" s="39"/>
      <c r="P12" s="40"/>
      <c r="Q12" s="214"/>
      <c r="R12" s="215"/>
      <c r="S12" s="39"/>
      <c r="T12" s="39"/>
      <c r="U12" s="40"/>
      <c r="V12" s="444"/>
      <c r="W12" s="243"/>
    </row>
    <row r="13" spans="1:23" s="36" customFormat="1" ht="15.75">
      <c r="A13" s="436"/>
      <c r="B13" s="224"/>
      <c r="C13" s="225"/>
      <c r="D13" s="39"/>
      <c r="E13" s="39"/>
      <c r="F13" s="40"/>
      <c r="G13" s="214"/>
      <c r="H13" s="215"/>
      <c r="I13" s="39"/>
      <c r="J13" s="39"/>
      <c r="K13" s="40"/>
      <c r="L13" s="224"/>
      <c r="M13" s="225"/>
      <c r="N13" s="39"/>
      <c r="O13" s="39"/>
      <c r="P13" s="40"/>
      <c r="Q13" s="214"/>
      <c r="R13" s="215"/>
      <c r="S13" s="39"/>
      <c r="T13" s="39"/>
      <c r="U13" s="40"/>
      <c r="V13" s="444"/>
      <c r="W13" s="243"/>
    </row>
    <row r="14" spans="1:23" s="36" customFormat="1" ht="16.5" thickBot="1">
      <c r="A14" s="437"/>
      <c r="B14" s="231" t="s">
        <v>14</v>
      </c>
      <c r="C14" s="232"/>
      <c r="D14" s="233"/>
      <c r="E14" s="41">
        <f>SUM(E8:E13)</f>
        <v>6</v>
      </c>
      <c r="F14" s="42">
        <f>SUM(F8:F13)</f>
        <v>6</v>
      </c>
      <c r="G14" s="231" t="s">
        <v>14</v>
      </c>
      <c r="H14" s="232"/>
      <c r="I14" s="233"/>
      <c r="J14" s="41">
        <f>SUM(J8:J13)</f>
        <v>6</v>
      </c>
      <c r="K14" s="42">
        <f>SUM(K8:K13)</f>
        <v>6</v>
      </c>
      <c r="L14" s="231" t="s">
        <v>14</v>
      </c>
      <c r="M14" s="232"/>
      <c r="N14" s="233"/>
      <c r="O14" s="41">
        <f>SUM(O8:O13)</f>
        <v>6</v>
      </c>
      <c r="P14" s="42">
        <f>SUM(P8:P13)</f>
        <v>6</v>
      </c>
      <c r="Q14" s="231" t="s">
        <v>14</v>
      </c>
      <c r="R14" s="232"/>
      <c r="S14" s="233"/>
      <c r="T14" s="41">
        <f>SUM(T8:T13)</f>
        <v>6</v>
      </c>
      <c r="U14" s="42">
        <f>SUM(U8:U13)</f>
        <v>6</v>
      </c>
      <c r="V14" s="445"/>
      <c r="W14" s="244"/>
    </row>
    <row r="15" spans="1:23" s="36" customFormat="1" ht="16.5" customHeight="1">
      <c r="A15" s="480" t="s">
        <v>16</v>
      </c>
      <c r="B15" s="427" t="s">
        <v>165</v>
      </c>
      <c r="C15" s="428"/>
      <c r="D15" s="122">
        <v>5</v>
      </c>
      <c r="E15" s="122">
        <v>2</v>
      </c>
      <c r="F15" s="123">
        <v>2</v>
      </c>
      <c r="G15" s="478" t="s">
        <v>138</v>
      </c>
      <c r="H15" s="479"/>
      <c r="I15" s="133">
        <v>5</v>
      </c>
      <c r="J15" s="133">
        <v>2</v>
      </c>
      <c r="K15" s="134">
        <v>2</v>
      </c>
      <c r="L15" s="258" t="s">
        <v>79</v>
      </c>
      <c r="M15" s="259"/>
      <c r="N15" s="50">
        <v>5</v>
      </c>
      <c r="O15" s="50">
        <v>3</v>
      </c>
      <c r="P15" s="51">
        <v>3</v>
      </c>
      <c r="Q15" s="258" t="s">
        <v>142</v>
      </c>
      <c r="R15" s="259"/>
      <c r="S15" s="50">
        <v>5</v>
      </c>
      <c r="T15" s="50">
        <v>3</v>
      </c>
      <c r="U15" s="51">
        <v>3</v>
      </c>
      <c r="V15" s="488">
        <f>E40+J40+O40+T40</f>
        <v>44</v>
      </c>
      <c r="W15" s="220">
        <f>F40+K40+P40+U40</f>
        <v>44</v>
      </c>
    </row>
    <row r="16" spans="1:23" s="36" customFormat="1" ht="15.75">
      <c r="A16" s="481"/>
      <c r="B16" s="427" t="s">
        <v>47</v>
      </c>
      <c r="C16" s="428"/>
      <c r="D16" s="122">
        <v>5</v>
      </c>
      <c r="E16" s="122">
        <v>2</v>
      </c>
      <c r="F16" s="123">
        <v>2</v>
      </c>
      <c r="G16" s="214" t="s">
        <v>139</v>
      </c>
      <c r="H16" s="215"/>
      <c r="I16" s="39">
        <v>5</v>
      </c>
      <c r="J16" s="39">
        <v>3</v>
      </c>
      <c r="K16" s="40">
        <v>3</v>
      </c>
      <c r="L16" s="214" t="s">
        <v>91</v>
      </c>
      <c r="M16" s="215"/>
      <c r="N16" s="39">
        <v>5</v>
      </c>
      <c r="O16" s="39">
        <v>3</v>
      </c>
      <c r="P16" s="40">
        <v>3</v>
      </c>
      <c r="Q16" s="214" t="s">
        <v>185</v>
      </c>
      <c r="R16" s="215"/>
      <c r="S16" s="39">
        <v>5</v>
      </c>
      <c r="T16" s="39">
        <v>2</v>
      </c>
      <c r="U16" s="40">
        <v>2</v>
      </c>
      <c r="V16" s="489"/>
      <c r="W16" s="221"/>
    </row>
    <row r="17" spans="1:23" s="36" customFormat="1" ht="15.75">
      <c r="A17" s="481"/>
      <c r="B17" s="427" t="s">
        <v>139</v>
      </c>
      <c r="C17" s="428"/>
      <c r="D17" s="122">
        <v>5</v>
      </c>
      <c r="E17" s="122">
        <v>2</v>
      </c>
      <c r="F17" s="123">
        <v>2</v>
      </c>
      <c r="G17" s="214" t="s">
        <v>140</v>
      </c>
      <c r="H17" s="215"/>
      <c r="I17" s="39">
        <v>5</v>
      </c>
      <c r="J17" s="39">
        <v>3</v>
      </c>
      <c r="K17" s="40">
        <v>3</v>
      </c>
      <c r="L17" s="214" t="s">
        <v>107</v>
      </c>
      <c r="M17" s="215"/>
      <c r="N17" s="39">
        <v>5</v>
      </c>
      <c r="O17" s="39">
        <v>3</v>
      </c>
      <c r="P17" s="40">
        <v>3</v>
      </c>
      <c r="Q17" s="214" t="s">
        <v>129</v>
      </c>
      <c r="R17" s="215"/>
      <c r="S17" s="39">
        <v>5</v>
      </c>
      <c r="T17" s="39">
        <v>3</v>
      </c>
      <c r="U17" s="40">
        <v>3</v>
      </c>
      <c r="V17" s="489"/>
      <c r="W17" s="221"/>
    </row>
    <row r="18" spans="1:23" s="36" customFormat="1" ht="15.75">
      <c r="A18" s="481"/>
      <c r="B18" s="427" t="s">
        <v>365</v>
      </c>
      <c r="C18" s="428"/>
      <c r="D18" s="122">
        <v>5</v>
      </c>
      <c r="E18" s="122">
        <v>2</v>
      </c>
      <c r="F18" s="123">
        <v>2</v>
      </c>
      <c r="G18" s="256" t="s">
        <v>141</v>
      </c>
      <c r="H18" s="257"/>
      <c r="I18" s="148">
        <v>5</v>
      </c>
      <c r="J18" s="148">
        <v>2</v>
      </c>
      <c r="K18" s="149">
        <v>2</v>
      </c>
      <c r="L18" s="214" t="s">
        <v>132</v>
      </c>
      <c r="M18" s="215"/>
      <c r="N18" s="39">
        <v>5</v>
      </c>
      <c r="O18" s="39">
        <v>3</v>
      </c>
      <c r="P18" s="40">
        <v>3</v>
      </c>
      <c r="Q18" s="214" t="s">
        <v>145</v>
      </c>
      <c r="R18" s="215"/>
      <c r="S18" s="39">
        <v>5</v>
      </c>
      <c r="T18" s="39">
        <v>3</v>
      </c>
      <c r="U18" s="40">
        <v>3</v>
      </c>
      <c r="V18" s="489"/>
      <c r="W18" s="221"/>
    </row>
    <row r="19" spans="1:23" s="36" customFormat="1" ht="15.75">
      <c r="A19" s="481"/>
      <c r="B19" s="427" t="s">
        <v>407</v>
      </c>
      <c r="C19" s="428"/>
      <c r="D19" s="122">
        <v>5</v>
      </c>
      <c r="E19" s="122">
        <v>3</v>
      </c>
      <c r="F19" s="123">
        <v>3</v>
      </c>
      <c r="G19" s="214" t="s">
        <v>146</v>
      </c>
      <c r="H19" s="215"/>
      <c r="I19" s="39">
        <v>5</v>
      </c>
      <c r="J19" s="39">
        <v>3</v>
      </c>
      <c r="K19" s="40">
        <v>3</v>
      </c>
      <c r="L19" s="214" t="s">
        <v>50</v>
      </c>
      <c r="M19" s="215"/>
      <c r="N19" s="39">
        <v>5</v>
      </c>
      <c r="O19" s="39">
        <v>3</v>
      </c>
      <c r="P19" s="40">
        <v>3</v>
      </c>
      <c r="Q19" s="214" t="s">
        <v>52</v>
      </c>
      <c r="R19" s="215"/>
      <c r="S19" s="39">
        <v>5</v>
      </c>
      <c r="T19" s="39">
        <v>3</v>
      </c>
      <c r="U19" s="40">
        <v>3</v>
      </c>
      <c r="V19" s="489"/>
      <c r="W19" s="221"/>
    </row>
    <row r="20" spans="1:23" s="36" customFormat="1" ht="15.75">
      <c r="A20" s="481"/>
      <c r="B20" s="214"/>
      <c r="C20" s="215"/>
      <c r="D20" s="39"/>
      <c r="E20" s="39"/>
      <c r="F20" s="40"/>
      <c r="G20" s="214" t="s">
        <v>48</v>
      </c>
      <c r="H20" s="215"/>
      <c r="I20" s="39">
        <v>5</v>
      </c>
      <c r="J20" s="39">
        <v>3</v>
      </c>
      <c r="K20" s="40">
        <v>3</v>
      </c>
      <c r="L20" s="214" t="s">
        <v>229</v>
      </c>
      <c r="M20" s="215"/>
      <c r="N20" s="39">
        <v>5</v>
      </c>
      <c r="O20" s="39">
        <v>3</v>
      </c>
      <c r="P20" s="40">
        <v>3</v>
      </c>
      <c r="Q20" s="214" t="s">
        <v>54</v>
      </c>
      <c r="R20" s="215"/>
      <c r="S20" s="39">
        <v>5</v>
      </c>
      <c r="T20" s="39">
        <v>3</v>
      </c>
      <c r="U20" s="40">
        <v>3</v>
      </c>
      <c r="V20" s="489"/>
      <c r="W20" s="221"/>
    </row>
    <row r="21" spans="1:23" s="36" customFormat="1" ht="15.75">
      <c r="A21" s="481"/>
      <c r="B21" s="214"/>
      <c r="C21" s="215"/>
      <c r="D21" s="39"/>
      <c r="E21" s="39"/>
      <c r="F21" s="40"/>
      <c r="G21" s="214" t="s">
        <v>196</v>
      </c>
      <c r="H21" s="215"/>
      <c r="I21" s="39">
        <v>5</v>
      </c>
      <c r="J21" s="39">
        <v>2</v>
      </c>
      <c r="K21" s="40">
        <v>2</v>
      </c>
      <c r="L21" s="214" t="s">
        <v>131</v>
      </c>
      <c r="M21" s="215"/>
      <c r="N21" s="39">
        <v>5</v>
      </c>
      <c r="O21" s="39">
        <v>2</v>
      </c>
      <c r="P21" s="40">
        <v>2</v>
      </c>
      <c r="Q21" s="214" t="s">
        <v>69</v>
      </c>
      <c r="R21" s="215"/>
      <c r="S21" s="39">
        <v>5</v>
      </c>
      <c r="T21" s="39">
        <v>2</v>
      </c>
      <c r="U21" s="40">
        <v>2</v>
      </c>
      <c r="V21" s="489"/>
      <c r="W21" s="221"/>
    </row>
    <row r="22" spans="1:23" s="9" customFormat="1" ht="15.75">
      <c r="A22" s="481"/>
      <c r="B22" s="214"/>
      <c r="C22" s="215"/>
      <c r="D22" s="39"/>
      <c r="E22" s="39"/>
      <c r="F22" s="40"/>
      <c r="G22" s="214" t="s">
        <v>186</v>
      </c>
      <c r="H22" s="215"/>
      <c r="I22" s="39">
        <v>5</v>
      </c>
      <c r="J22" s="39">
        <v>3</v>
      </c>
      <c r="K22" s="40">
        <v>3</v>
      </c>
      <c r="L22" s="214" t="s">
        <v>84</v>
      </c>
      <c r="M22" s="215"/>
      <c r="N22" s="39">
        <v>5</v>
      </c>
      <c r="O22" s="39">
        <v>2</v>
      </c>
      <c r="P22" s="40">
        <v>2</v>
      </c>
      <c r="Q22" s="214" t="s">
        <v>88</v>
      </c>
      <c r="R22" s="215"/>
      <c r="S22" s="39">
        <v>5</v>
      </c>
      <c r="T22" s="39">
        <v>3</v>
      </c>
      <c r="U22" s="40">
        <v>3</v>
      </c>
      <c r="V22" s="489"/>
      <c r="W22" s="221"/>
    </row>
    <row r="23" spans="1:23" s="9" customFormat="1" ht="15.75">
      <c r="A23" s="481"/>
      <c r="B23" s="214"/>
      <c r="C23" s="215"/>
      <c r="D23" s="39"/>
      <c r="E23" s="39"/>
      <c r="F23" s="40"/>
      <c r="G23" s="214" t="s">
        <v>44</v>
      </c>
      <c r="H23" s="215"/>
      <c r="I23" s="39">
        <v>5</v>
      </c>
      <c r="J23" s="39">
        <v>3</v>
      </c>
      <c r="K23" s="40">
        <v>3</v>
      </c>
      <c r="L23" s="214" t="s">
        <v>95</v>
      </c>
      <c r="M23" s="215"/>
      <c r="N23" s="39">
        <v>5</v>
      </c>
      <c r="O23" s="39">
        <v>2</v>
      </c>
      <c r="P23" s="40">
        <v>2</v>
      </c>
      <c r="Q23" s="214" t="s">
        <v>51</v>
      </c>
      <c r="R23" s="215"/>
      <c r="S23" s="39">
        <v>5</v>
      </c>
      <c r="T23" s="39">
        <v>3</v>
      </c>
      <c r="U23" s="40">
        <v>3</v>
      </c>
      <c r="V23" s="489"/>
      <c r="W23" s="221"/>
    </row>
    <row r="24" spans="1:23" s="9" customFormat="1" ht="15.75">
      <c r="A24" s="481"/>
      <c r="B24" s="214"/>
      <c r="C24" s="215"/>
      <c r="D24" s="39"/>
      <c r="E24" s="39"/>
      <c r="F24" s="40"/>
      <c r="G24" s="214" t="s">
        <v>111</v>
      </c>
      <c r="H24" s="215"/>
      <c r="I24" s="39">
        <v>5</v>
      </c>
      <c r="J24" s="39">
        <v>3</v>
      </c>
      <c r="K24" s="40">
        <v>3</v>
      </c>
      <c r="L24" s="214" t="s">
        <v>42</v>
      </c>
      <c r="M24" s="215"/>
      <c r="N24" s="39">
        <v>5</v>
      </c>
      <c r="O24" s="39">
        <v>3</v>
      </c>
      <c r="P24" s="40">
        <v>3</v>
      </c>
      <c r="Q24" s="214" t="s">
        <v>53</v>
      </c>
      <c r="R24" s="215"/>
      <c r="S24" s="39">
        <v>5</v>
      </c>
      <c r="T24" s="39">
        <v>3</v>
      </c>
      <c r="U24" s="40">
        <v>3</v>
      </c>
      <c r="V24" s="489"/>
      <c r="W24" s="221"/>
    </row>
    <row r="25" spans="1:23" s="9" customFormat="1" ht="15.75">
      <c r="A25" s="481"/>
      <c r="B25" s="214"/>
      <c r="C25" s="215"/>
      <c r="D25" s="39"/>
      <c r="E25" s="39"/>
      <c r="F25" s="40"/>
      <c r="G25" s="214" t="s">
        <v>46</v>
      </c>
      <c r="H25" s="215"/>
      <c r="I25" s="39">
        <v>5</v>
      </c>
      <c r="J25" s="39">
        <v>2</v>
      </c>
      <c r="K25" s="40">
        <v>2</v>
      </c>
      <c r="L25" s="214" t="s">
        <v>278</v>
      </c>
      <c r="M25" s="215"/>
      <c r="N25" s="39">
        <v>5</v>
      </c>
      <c r="O25" s="39">
        <v>3</v>
      </c>
      <c r="P25" s="40">
        <v>3</v>
      </c>
      <c r="Q25" s="214" t="s">
        <v>153</v>
      </c>
      <c r="R25" s="215"/>
      <c r="S25" s="39">
        <v>5</v>
      </c>
      <c r="T25" s="39">
        <v>2</v>
      </c>
      <c r="U25" s="40">
        <v>2</v>
      </c>
      <c r="V25" s="489"/>
      <c r="W25" s="221"/>
    </row>
    <row r="26" spans="1:23" s="9" customFormat="1" ht="15.75">
      <c r="A26" s="481"/>
      <c r="B26" s="214"/>
      <c r="C26" s="215"/>
      <c r="D26" s="39"/>
      <c r="E26" s="39"/>
      <c r="F26" s="40"/>
      <c r="G26" s="256" t="s">
        <v>146</v>
      </c>
      <c r="H26" s="257"/>
      <c r="I26" s="148">
        <v>5</v>
      </c>
      <c r="J26" s="148">
        <v>3</v>
      </c>
      <c r="K26" s="149">
        <v>3</v>
      </c>
      <c r="L26" s="214" t="s">
        <v>279</v>
      </c>
      <c r="M26" s="215"/>
      <c r="N26" s="39">
        <v>5</v>
      </c>
      <c r="O26" s="39">
        <v>2</v>
      </c>
      <c r="P26" s="40">
        <v>2</v>
      </c>
      <c r="Q26" s="562" t="s">
        <v>80</v>
      </c>
      <c r="R26" s="563"/>
      <c r="S26" s="564">
        <v>5</v>
      </c>
      <c r="T26" s="564">
        <v>2</v>
      </c>
      <c r="U26" s="565">
        <v>2</v>
      </c>
      <c r="V26" s="489"/>
      <c r="W26" s="221"/>
    </row>
    <row r="27" spans="1:23" s="9" customFormat="1" ht="15.75">
      <c r="A27" s="481"/>
      <c r="B27" s="214"/>
      <c r="C27" s="215"/>
      <c r="D27" s="39"/>
      <c r="E27" s="39"/>
      <c r="F27" s="40"/>
      <c r="G27" s="214" t="s">
        <v>87</v>
      </c>
      <c r="H27" s="215"/>
      <c r="I27" s="39">
        <v>5</v>
      </c>
      <c r="J27" s="39">
        <v>2</v>
      </c>
      <c r="K27" s="40">
        <v>2</v>
      </c>
      <c r="L27" s="214" t="s">
        <v>65</v>
      </c>
      <c r="M27" s="215"/>
      <c r="N27" s="39">
        <v>5</v>
      </c>
      <c r="O27" s="39">
        <v>2</v>
      </c>
      <c r="P27" s="40">
        <v>2</v>
      </c>
      <c r="Q27" s="420" t="s">
        <v>68</v>
      </c>
      <c r="R27" s="421"/>
      <c r="S27" s="173">
        <v>5</v>
      </c>
      <c r="T27" s="173">
        <v>2</v>
      </c>
      <c r="U27" s="174">
        <v>2</v>
      </c>
      <c r="V27" s="489"/>
      <c r="W27" s="221"/>
    </row>
    <row r="28" spans="1:23" s="9" customFormat="1" ht="15.75">
      <c r="A28" s="481"/>
      <c r="B28" s="214"/>
      <c r="C28" s="215"/>
      <c r="D28" s="39"/>
      <c r="E28" s="39"/>
      <c r="F28" s="40"/>
      <c r="G28" s="256" t="s">
        <v>150</v>
      </c>
      <c r="H28" s="257"/>
      <c r="I28" s="148">
        <v>5</v>
      </c>
      <c r="J28" s="148">
        <v>2</v>
      </c>
      <c r="K28" s="149">
        <v>2</v>
      </c>
      <c r="L28" s="214" t="s">
        <v>280</v>
      </c>
      <c r="M28" s="215"/>
      <c r="N28" s="39">
        <v>5</v>
      </c>
      <c r="O28" s="39">
        <v>3</v>
      </c>
      <c r="P28" s="40">
        <v>3</v>
      </c>
      <c r="Q28" s="214" t="s">
        <v>288</v>
      </c>
      <c r="R28" s="215"/>
      <c r="S28" s="39">
        <v>5</v>
      </c>
      <c r="T28" s="39">
        <v>2</v>
      </c>
      <c r="U28" s="40">
        <v>2</v>
      </c>
      <c r="V28" s="489"/>
      <c r="W28" s="221"/>
    </row>
    <row r="29" spans="1:23" s="9" customFormat="1" ht="15.75">
      <c r="A29" s="481"/>
      <c r="B29" s="214"/>
      <c r="C29" s="215"/>
      <c r="D29" s="39"/>
      <c r="E29" s="39"/>
      <c r="F29" s="40"/>
      <c r="G29" s="256" t="s">
        <v>78</v>
      </c>
      <c r="H29" s="257"/>
      <c r="I29" s="148">
        <v>5</v>
      </c>
      <c r="J29" s="148">
        <v>2</v>
      </c>
      <c r="K29" s="149">
        <v>2</v>
      </c>
      <c r="L29" s="214" t="s">
        <v>281</v>
      </c>
      <c r="M29" s="215"/>
      <c r="N29" s="39">
        <v>5</v>
      </c>
      <c r="O29" s="39">
        <v>3</v>
      </c>
      <c r="P29" s="40">
        <v>3</v>
      </c>
      <c r="Q29" s="214" t="s">
        <v>62</v>
      </c>
      <c r="R29" s="215"/>
      <c r="S29" s="39">
        <v>5</v>
      </c>
      <c r="T29" s="39">
        <v>3</v>
      </c>
      <c r="U29" s="40">
        <v>3</v>
      </c>
      <c r="V29" s="489"/>
      <c r="W29" s="221"/>
    </row>
    <row r="30" spans="1:23" s="9" customFormat="1" ht="15.75">
      <c r="A30" s="481"/>
      <c r="B30" s="214"/>
      <c r="C30" s="215"/>
      <c r="D30" s="39"/>
      <c r="E30" s="39"/>
      <c r="F30" s="40"/>
      <c r="G30" s="214" t="s">
        <v>49</v>
      </c>
      <c r="H30" s="215"/>
      <c r="I30" s="39">
        <v>5</v>
      </c>
      <c r="J30" s="39">
        <v>3</v>
      </c>
      <c r="K30" s="40">
        <v>3</v>
      </c>
      <c r="L30" s="214" t="s">
        <v>58</v>
      </c>
      <c r="M30" s="215"/>
      <c r="N30" s="39">
        <v>5</v>
      </c>
      <c r="O30" s="39">
        <v>3</v>
      </c>
      <c r="P30" s="40">
        <v>3</v>
      </c>
      <c r="Q30" s="214" t="s">
        <v>117</v>
      </c>
      <c r="R30" s="215"/>
      <c r="S30" s="39">
        <v>5</v>
      </c>
      <c r="T30" s="39">
        <v>3</v>
      </c>
      <c r="U30" s="40">
        <v>3</v>
      </c>
      <c r="V30" s="489"/>
      <c r="W30" s="221"/>
    </row>
    <row r="31" spans="1:23" s="9" customFormat="1" ht="15.75">
      <c r="A31" s="481"/>
      <c r="B31" s="214"/>
      <c r="C31" s="215"/>
      <c r="D31" s="39"/>
      <c r="E31" s="39"/>
      <c r="F31" s="40"/>
      <c r="G31" s="214" t="s">
        <v>123</v>
      </c>
      <c r="H31" s="215"/>
      <c r="I31" s="39">
        <v>5</v>
      </c>
      <c r="J31" s="39">
        <v>3</v>
      </c>
      <c r="K31" s="40">
        <v>3</v>
      </c>
      <c r="L31" s="214" t="s">
        <v>230</v>
      </c>
      <c r="M31" s="215"/>
      <c r="N31" s="39">
        <v>5</v>
      </c>
      <c r="O31" s="39">
        <v>2</v>
      </c>
      <c r="P31" s="40">
        <v>2</v>
      </c>
      <c r="Q31" s="214" t="s">
        <v>109</v>
      </c>
      <c r="R31" s="215"/>
      <c r="S31" s="39">
        <v>5</v>
      </c>
      <c r="T31" s="39">
        <v>3</v>
      </c>
      <c r="U31" s="40">
        <v>3</v>
      </c>
      <c r="V31" s="489"/>
      <c r="W31" s="221"/>
    </row>
    <row r="32" spans="1:23" s="9" customFormat="1" ht="15.75">
      <c r="A32" s="481"/>
      <c r="B32" s="214"/>
      <c r="C32" s="215"/>
      <c r="D32" s="39"/>
      <c r="E32" s="39"/>
      <c r="F32" s="40"/>
      <c r="G32" s="214" t="s">
        <v>147</v>
      </c>
      <c r="H32" s="215"/>
      <c r="I32" s="39">
        <v>5</v>
      </c>
      <c r="J32" s="39">
        <v>2</v>
      </c>
      <c r="K32" s="40">
        <v>2</v>
      </c>
      <c r="L32" s="214" t="s">
        <v>224</v>
      </c>
      <c r="M32" s="215"/>
      <c r="N32" s="39">
        <v>5</v>
      </c>
      <c r="O32" s="39">
        <v>3</v>
      </c>
      <c r="P32" s="40">
        <v>3</v>
      </c>
      <c r="Q32" s="106" t="s">
        <v>180</v>
      </c>
      <c r="R32" s="107"/>
      <c r="S32" s="39">
        <v>5</v>
      </c>
      <c r="T32" s="39">
        <v>3</v>
      </c>
      <c r="U32" s="40">
        <v>3</v>
      </c>
      <c r="V32" s="489"/>
      <c r="W32" s="221"/>
    </row>
    <row r="33" spans="1:23" s="9" customFormat="1" ht="15.75">
      <c r="A33" s="481"/>
      <c r="B33" s="214"/>
      <c r="C33" s="215"/>
      <c r="D33" s="39"/>
      <c r="E33" s="39"/>
      <c r="F33" s="40"/>
      <c r="G33" s="214" t="s">
        <v>149</v>
      </c>
      <c r="H33" s="215"/>
      <c r="I33" s="39">
        <v>5</v>
      </c>
      <c r="J33" s="39">
        <v>3</v>
      </c>
      <c r="K33" s="40">
        <v>3</v>
      </c>
      <c r="L33" s="214" t="s">
        <v>56</v>
      </c>
      <c r="M33" s="215"/>
      <c r="N33" s="39">
        <v>5</v>
      </c>
      <c r="O33" s="39">
        <v>3</v>
      </c>
      <c r="P33" s="40">
        <v>3</v>
      </c>
      <c r="Q33" s="106" t="s">
        <v>141</v>
      </c>
      <c r="R33" s="107"/>
      <c r="S33" s="39">
        <v>5</v>
      </c>
      <c r="T33" s="39">
        <v>2</v>
      </c>
      <c r="U33" s="40">
        <v>2</v>
      </c>
      <c r="V33" s="489"/>
      <c r="W33" s="221"/>
    </row>
    <row r="34" spans="1:23" s="9" customFormat="1" ht="15.75">
      <c r="A34" s="481"/>
      <c r="B34" s="214"/>
      <c r="C34" s="215"/>
      <c r="D34" s="39"/>
      <c r="E34" s="39"/>
      <c r="F34" s="40"/>
      <c r="G34" s="214" t="s">
        <v>287</v>
      </c>
      <c r="H34" s="215"/>
      <c r="I34" s="39">
        <v>5</v>
      </c>
      <c r="J34" s="39">
        <v>2</v>
      </c>
      <c r="K34" s="40">
        <v>2</v>
      </c>
      <c r="L34" s="214" t="s">
        <v>77</v>
      </c>
      <c r="M34" s="215"/>
      <c r="N34" s="39">
        <v>5</v>
      </c>
      <c r="O34" s="39">
        <v>3</v>
      </c>
      <c r="P34" s="40">
        <v>3</v>
      </c>
      <c r="Q34" s="566" t="s">
        <v>366</v>
      </c>
      <c r="R34" s="567"/>
      <c r="S34" s="564">
        <v>5</v>
      </c>
      <c r="T34" s="564">
        <v>3</v>
      </c>
      <c r="U34" s="565">
        <v>3</v>
      </c>
      <c r="V34" s="489"/>
      <c r="W34" s="221"/>
    </row>
    <row r="35" spans="1:23" s="9" customFormat="1" ht="15.75">
      <c r="A35" s="481"/>
      <c r="B35" s="214"/>
      <c r="C35" s="215"/>
      <c r="D35" s="39"/>
      <c r="E35" s="39"/>
      <c r="F35" s="40"/>
      <c r="G35" s="214" t="s">
        <v>59</v>
      </c>
      <c r="H35" s="215"/>
      <c r="I35" s="39">
        <v>5</v>
      </c>
      <c r="J35" s="39">
        <v>2</v>
      </c>
      <c r="K35" s="40">
        <v>2</v>
      </c>
      <c r="L35" s="214" t="s">
        <v>90</v>
      </c>
      <c r="M35" s="215"/>
      <c r="N35" s="39">
        <v>5</v>
      </c>
      <c r="O35" s="39">
        <v>3</v>
      </c>
      <c r="P35" s="40">
        <v>3</v>
      </c>
      <c r="Q35" s="106" t="s">
        <v>143</v>
      </c>
      <c r="R35" s="107"/>
      <c r="S35" s="39">
        <v>5</v>
      </c>
      <c r="T35" s="39">
        <v>3</v>
      </c>
      <c r="U35" s="40">
        <v>3</v>
      </c>
      <c r="V35" s="489"/>
      <c r="W35" s="221"/>
    </row>
    <row r="36" spans="1:23" s="9" customFormat="1" ht="15.75">
      <c r="A36" s="481"/>
      <c r="B36" s="214"/>
      <c r="C36" s="215"/>
      <c r="D36" s="39"/>
      <c r="E36" s="39"/>
      <c r="F36" s="40"/>
      <c r="G36" s="214" t="s">
        <v>122</v>
      </c>
      <c r="H36" s="215"/>
      <c r="I36" s="39">
        <v>5</v>
      </c>
      <c r="J36" s="39">
        <v>3</v>
      </c>
      <c r="K36" s="40">
        <v>3</v>
      </c>
      <c r="L36" s="214" t="s">
        <v>103</v>
      </c>
      <c r="M36" s="215"/>
      <c r="N36" s="39">
        <v>5</v>
      </c>
      <c r="O36" s="39">
        <v>2</v>
      </c>
      <c r="P36" s="40">
        <v>2</v>
      </c>
      <c r="Q36" s="562" t="s">
        <v>149</v>
      </c>
      <c r="R36" s="563"/>
      <c r="S36" s="564">
        <v>5</v>
      </c>
      <c r="T36" s="564">
        <v>2</v>
      </c>
      <c r="U36" s="565">
        <v>2</v>
      </c>
      <c r="V36" s="489"/>
      <c r="W36" s="221"/>
    </row>
    <row r="37" spans="1:23" s="9" customFormat="1" ht="15.75">
      <c r="A37" s="481"/>
      <c r="B37" s="214"/>
      <c r="C37" s="215"/>
      <c r="D37" s="39"/>
      <c r="E37" s="39"/>
      <c r="F37" s="40"/>
      <c r="G37" s="214" t="s">
        <v>144</v>
      </c>
      <c r="H37" s="215"/>
      <c r="I37" s="39">
        <v>5</v>
      </c>
      <c r="J37" s="39">
        <v>2</v>
      </c>
      <c r="K37" s="40">
        <v>2</v>
      </c>
      <c r="L37" s="214" t="s">
        <v>45</v>
      </c>
      <c r="M37" s="215"/>
      <c r="N37" s="39">
        <v>5</v>
      </c>
      <c r="O37" s="39">
        <v>2</v>
      </c>
      <c r="P37" s="40">
        <v>2</v>
      </c>
      <c r="Q37" s="562" t="s">
        <v>408</v>
      </c>
      <c r="R37" s="563"/>
      <c r="S37" s="564">
        <v>5</v>
      </c>
      <c r="T37" s="564">
        <v>2</v>
      </c>
      <c r="U37" s="565">
        <v>2</v>
      </c>
      <c r="V37" s="489"/>
      <c r="W37" s="221"/>
    </row>
    <row r="38" spans="1:23" s="9" customFormat="1" ht="15.75">
      <c r="A38" s="481"/>
      <c r="B38" s="106"/>
      <c r="C38" s="107"/>
      <c r="D38" s="39"/>
      <c r="E38" s="39"/>
      <c r="F38" s="40"/>
      <c r="G38" s="517"/>
      <c r="H38" s="518"/>
      <c r="I38" s="152"/>
      <c r="J38" s="152"/>
      <c r="K38" s="153"/>
      <c r="L38" s="214" t="s">
        <v>157</v>
      </c>
      <c r="M38" s="215"/>
      <c r="N38" s="39">
        <v>5</v>
      </c>
      <c r="O38" s="39">
        <v>3</v>
      </c>
      <c r="P38" s="40">
        <v>3</v>
      </c>
      <c r="Q38" s="214"/>
      <c r="R38" s="215"/>
      <c r="S38" s="39"/>
      <c r="T38" s="39"/>
      <c r="U38" s="40"/>
      <c r="V38" s="489"/>
      <c r="W38" s="221"/>
    </row>
    <row r="39" spans="1:23" s="9" customFormat="1" ht="15.75">
      <c r="A39" s="481"/>
      <c r="B39" s="106"/>
      <c r="C39" s="107"/>
      <c r="D39" s="39"/>
      <c r="E39" s="39"/>
      <c r="F39" s="40"/>
      <c r="G39" s="106"/>
      <c r="H39" s="107"/>
      <c r="I39" s="39"/>
      <c r="J39" s="39"/>
      <c r="K39" s="40"/>
      <c r="L39" s="214" t="s">
        <v>152</v>
      </c>
      <c r="M39" s="215"/>
      <c r="N39" s="39">
        <v>5</v>
      </c>
      <c r="O39" s="39">
        <v>2</v>
      </c>
      <c r="P39" s="40">
        <v>2</v>
      </c>
      <c r="Q39" s="106"/>
      <c r="R39" s="107"/>
      <c r="S39" s="39"/>
      <c r="T39" s="39"/>
      <c r="U39" s="40"/>
      <c r="V39" s="489"/>
      <c r="W39" s="221"/>
    </row>
    <row r="40" spans="1:23" s="9" customFormat="1" ht="15.75">
      <c r="A40" s="481"/>
      <c r="B40" s="490" t="s">
        <v>17</v>
      </c>
      <c r="C40" s="491"/>
      <c r="D40" s="492"/>
      <c r="E40" s="72">
        <v>11</v>
      </c>
      <c r="F40" s="73">
        <v>11</v>
      </c>
      <c r="G40" s="490" t="s">
        <v>17</v>
      </c>
      <c r="H40" s="491"/>
      <c r="I40" s="492"/>
      <c r="J40" s="72">
        <v>11</v>
      </c>
      <c r="K40" s="73">
        <v>11</v>
      </c>
      <c r="L40" s="490" t="s">
        <v>17</v>
      </c>
      <c r="M40" s="491"/>
      <c r="N40" s="492"/>
      <c r="O40" s="72">
        <v>11</v>
      </c>
      <c r="P40" s="73">
        <v>11</v>
      </c>
      <c r="Q40" s="490" t="s">
        <v>17</v>
      </c>
      <c r="R40" s="491"/>
      <c r="S40" s="492"/>
      <c r="T40" s="72">
        <v>11</v>
      </c>
      <c r="U40" s="73">
        <v>11</v>
      </c>
      <c r="V40" s="489"/>
      <c r="W40" s="221"/>
    </row>
    <row r="41" spans="1:23" s="9" customFormat="1" ht="16.5" thickBot="1">
      <c r="A41" s="27"/>
      <c r="B41" s="441" t="s">
        <v>28</v>
      </c>
      <c r="C41" s="442"/>
      <c r="D41" s="521"/>
      <c r="E41" s="74">
        <f>E7+E14+E40</f>
        <v>20</v>
      </c>
      <c r="F41" s="74">
        <f>F7+F14+F40</f>
        <v>20</v>
      </c>
      <c r="G41" s="441" t="s">
        <v>28</v>
      </c>
      <c r="H41" s="442"/>
      <c r="I41" s="521"/>
      <c r="J41" s="74">
        <f>J7+J14+J40</f>
        <v>20</v>
      </c>
      <c r="K41" s="74">
        <f>K7+K14+K40</f>
        <v>20</v>
      </c>
      <c r="L41" s="441" t="s">
        <v>28</v>
      </c>
      <c r="M41" s="442"/>
      <c r="N41" s="521"/>
      <c r="O41" s="74">
        <f>O7+O14+O40</f>
        <v>20</v>
      </c>
      <c r="P41" s="74">
        <f>P7+P14+P40</f>
        <v>20</v>
      </c>
      <c r="Q41" s="441" t="s">
        <v>28</v>
      </c>
      <c r="R41" s="442"/>
      <c r="S41" s="521"/>
      <c r="T41" s="74">
        <f>T7+T14+T40</f>
        <v>20</v>
      </c>
      <c r="U41" s="74">
        <f>U7+U14+U40</f>
        <v>20</v>
      </c>
      <c r="V41" s="522"/>
      <c r="W41" s="199"/>
    </row>
    <row r="42" spans="1:23" s="9" customFormat="1" ht="15.75">
      <c r="A42" s="502"/>
      <c r="B42" s="550" t="s">
        <v>358</v>
      </c>
      <c r="C42" s="78" t="s">
        <v>18</v>
      </c>
      <c r="D42" s="538" t="s">
        <v>19</v>
      </c>
      <c r="E42" s="538"/>
      <c r="F42" s="552" t="s">
        <v>359</v>
      </c>
      <c r="G42" s="542"/>
      <c r="H42" s="78" t="s">
        <v>209</v>
      </c>
      <c r="I42" s="538" t="s">
        <v>210</v>
      </c>
      <c r="J42" s="538"/>
      <c r="K42" s="541" t="s">
        <v>360</v>
      </c>
      <c r="L42" s="542"/>
      <c r="M42" s="78" t="s">
        <v>34</v>
      </c>
      <c r="N42" s="538" t="s">
        <v>19</v>
      </c>
      <c r="O42" s="538"/>
      <c r="P42" s="541" t="s">
        <v>25</v>
      </c>
      <c r="Q42" s="542"/>
      <c r="R42" s="78" t="s">
        <v>22</v>
      </c>
      <c r="S42" s="539" t="s">
        <v>23</v>
      </c>
      <c r="T42" s="540"/>
      <c r="U42" s="545" t="s">
        <v>38</v>
      </c>
      <c r="V42" s="546">
        <f>SUM(V5:V40)</f>
        <v>80</v>
      </c>
      <c r="W42" s="181">
        <f>SUM(W5:W40)</f>
        <v>80</v>
      </c>
    </row>
    <row r="43" spans="1:23" s="9" customFormat="1" ht="16.5" thickBot="1">
      <c r="A43" s="503"/>
      <c r="B43" s="551"/>
      <c r="C43" s="74">
        <v>0</v>
      </c>
      <c r="D43" s="521">
        <v>0</v>
      </c>
      <c r="E43" s="521"/>
      <c r="F43" s="543"/>
      <c r="G43" s="544"/>
      <c r="H43" s="74">
        <f>V5+V8</f>
        <v>36</v>
      </c>
      <c r="I43" s="521">
        <f>W5+W8</f>
        <v>36</v>
      </c>
      <c r="J43" s="521"/>
      <c r="K43" s="543"/>
      <c r="L43" s="544"/>
      <c r="M43" s="74">
        <f>V15</f>
        <v>44</v>
      </c>
      <c r="N43" s="521">
        <f>W15</f>
        <v>44</v>
      </c>
      <c r="O43" s="521"/>
      <c r="P43" s="543"/>
      <c r="Q43" s="544"/>
      <c r="R43" s="74">
        <v>80</v>
      </c>
      <c r="S43" s="548">
        <v>80</v>
      </c>
      <c r="T43" s="549"/>
      <c r="U43" s="442"/>
      <c r="V43" s="547"/>
      <c r="W43" s="182"/>
    </row>
    <row r="44" spans="1:22" s="9" customFormat="1" ht="15.75">
      <c r="A44" s="10" t="s">
        <v>6</v>
      </c>
      <c r="B44" s="43" t="s">
        <v>335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0"/>
    </row>
    <row r="45" spans="1:22" s="9" customFormat="1" ht="15.75">
      <c r="A45" s="12"/>
      <c r="B45" s="38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0"/>
    </row>
    <row r="46" spans="1:22" ht="15.75">
      <c r="A46" s="6"/>
      <c r="B46" s="391"/>
      <c r="C46" s="391"/>
      <c r="D46" s="391"/>
      <c r="E46" s="391"/>
      <c r="F46" s="391"/>
      <c r="G46" s="391"/>
      <c r="H46" s="391"/>
      <c r="I46" s="391"/>
      <c r="J46" s="391"/>
      <c r="K46" s="391"/>
      <c r="L46" s="391"/>
      <c r="M46" s="391"/>
      <c r="N46" s="391"/>
      <c r="O46" s="391"/>
      <c r="P46" s="391"/>
      <c r="Q46" s="391"/>
      <c r="R46" s="391"/>
      <c r="S46" s="391"/>
      <c r="T46" s="391"/>
      <c r="U46" s="391"/>
      <c r="V46" s="391"/>
    </row>
    <row r="47" spans="1:22" ht="15.75">
      <c r="A47" s="5"/>
      <c r="B47" s="391"/>
      <c r="C47" s="391"/>
      <c r="D47" s="391"/>
      <c r="E47" s="391"/>
      <c r="F47" s="391"/>
      <c r="G47" s="391"/>
      <c r="H47" s="391"/>
      <c r="I47" s="391"/>
      <c r="J47" s="391"/>
      <c r="K47" s="391"/>
      <c r="L47" s="391"/>
      <c r="M47" s="391"/>
      <c r="N47" s="391"/>
      <c r="O47" s="391"/>
      <c r="P47" s="391"/>
      <c r="Q47" s="391"/>
      <c r="R47" s="391"/>
      <c r="S47" s="391"/>
      <c r="T47" s="391"/>
      <c r="U47" s="391"/>
      <c r="V47" s="391"/>
    </row>
  </sheetData>
  <sheetProtection/>
  <mergeCells count="182">
    <mergeCell ref="L39:M39"/>
    <mergeCell ref="Q37:R37"/>
    <mergeCell ref="A1:W1"/>
    <mergeCell ref="A2:F2"/>
    <mergeCell ref="G2:K2"/>
    <mergeCell ref="O2:W2"/>
    <mergeCell ref="A3:A4"/>
    <mergeCell ref="B3:F3"/>
    <mergeCell ref="G3:K3"/>
    <mergeCell ref="B4:C4"/>
    <mergeCell ref="G4:H4"/>
    <mergeCell ref="L4:M4"/>
    <mergeCell ref="Q4:R4"/>
    <mergeCell ref="G38:H38"/>
    <mergeCell ref="L38:M38"/>
    <mergeCell ref="Q38:R38"/>
    <mergeCell ref="Q10:R10"/>
    <mergeCell ref="G14:I14"/>
    <mergeCell ref="L14:N14"/>
    <mergeCell ref="L15:M15"/>
    <mergeCell ref="G15:H15"/>
    <mergeCell ref="G11:H11"/>
    <mergeCell ref="L3:P3"/>
    <mergeCell ref="Q3:U3"/>
    <mergeCell ref="V3:W3"/>
    <mergeCell ref="L12:M12"/>
    <mergeCell ref="Q13:R13"/>
    <mergeCell ref="Q11:R11"/>
    <mergeCell ref="V8:V14"/>
    <mergeCell ref="W8:W14"/>
    <mergeCell ref="W5:W7"/>
    <mergeCell ref="Q9:R9"/>
    <mergeCell ref="Q14:S14"/>
    <mergeCell ref="Q8:R8"/>
    <mergeCell ref="B11:C11"/>
    <mergeCell ref="Q12:R12"/>
    <mergeCell ref="B10:C10"/>
    <mergeCell ref="G13:H13"/>
    <mergeCell ref="L8:M8"/>
    <mergeCell ref="L10:M10"/>
    <mergeCell ref="B14:D14"/>
    <mergeCell ref="L13:M13"/>
    <mergeCell ref="B12:C12"/>
    <mergeCell ref="G10:H10"/>
    <mergeCell ref="B13:C13"/>
    <mergeCell ref="L11:M11"/>
    <mergeCell ref="B9:C9"/>
    <mergeCell ref="G9:H9"/>
    <mergeCell ref="L9:M9"/>
    <mergeCell ref="G12:H12"/>
    <mergeCell ref="B30:C30"/>
    <mergeCell ref="G30:H30"/>
    <mergeCell ref="B25:C25"/>
    <mergeCell ref="G25:H25"/>
    <mergeCell ref="B29:C29"/>
    <mergeCell ref="G28:H28"/>
    <mergeCell ref="B19:C19"/>
    <mergeCell ref="B20:C20"/>
    <mergeCell ref="A8:A14"/>
    <mergeCell ref="B8:C8"/>
    <mergeCell ref="G8:H8"/>
    <mergeCell ref="B27:C27"/>
    <mergeCell ref="G27:H27"/>
    <mergeCell ref="B18:C18"/>
    <mergeCell ref="B23:C23"/>
    <mergeCell ref="G23:H23"/>
    <mergeCell ref="L21:M21"/>
    <mergeCell ref="L18:M18"/>
    <mergeCell ref="L19:M19"/>
    <mergeCell ref="B24:C24"/>
    <mergeCell ref="L33:M33"/>
    <mergeCell ref="L29:M29"/>
    <mergeCell ref="B26:C26"/>
    <mergeCell ref="B28:C28"/>
    <mergeCell ref="G26:H26"/>
    <mergeCell ref="G24:H24"/>
    <mergeCell ref="L23:M23"/>
    <mergeCell ref="G22:H22"/>
    <mergeCell ref="L26:M26"/>
    <mergeCell ref="Q29:R29"/>
    <mergeCell ref="B35:C35"/>
    <mergeCell ref="L34:M34"/>
    <mergeCell ref="L35:M35"/>
    <mergeCell ref="B34:C34"/>
    <mergeCell ref="L37:M37"/>
    <mergeCell ref="Q20:R20"/>
    <mergeCell ref="Q21:R21"/>
    <mergeCell ref="L28:M28"/>
    <mergeCell ref="L25:M25"/>
    <mergeCell ref="L27:M27"/>
    <mergeCell ref="L24:M24"/>
    <mergeCell ref="Q22:R22"/>
    <mergeCell ref="L30:M30"/>
    <mergeCell ref="Q24:R24"/>
    <mergeCell ref="G36:H36"/>
    <mergeCell ref="Q30:R30"/>
    <mergeCell ref="Q25:R25"/>
    <mergeCell ref="G35:H35"/>
    <mergeCell ref="L36:M36"/>
    <mergeCell ref="L32:M32"/>
    <mergeCell ref="G34:H34"/>
    <mergeCell ref="G29:H29"/>
    <mergeCell ref="Q15:R15"/>
    <mergeCell ref="Q17:R17"/>
    <mergeCell ref="Q23:R23"/>
    <mergeCell ref="Q26:R26"/>
    <mergeCell ref="V15:V40"/>
    <mergeCell ref="Q18:R18"/>
    <mergeCell ref="Q27:R27"/>
    <mergeCell ref="Q36:R36"/>
    <mergeCell ref="Q31:R31"/>
    <mergeCell ref="Q19:R19"/>
    <mergeCell ref="G37:H37"/>
    <mergeCell ref="A42:A43"/>
    <mergeCell ref="B42:B43"/>
    <mergeCell ref="D42:E42"/>
    <mergeCell ref="F42:G43"/>
    <mergeCell ref="K42:L43"/>
    <mergeCell ref="B40:D40"/>
    <mergeCell ref="B37:C37"/>
    <mergeCell ref="A15:A40"/>
    <mergeCell ref="B15:C15"/>
    <mergeCell ref="W42:W43"/>
    <mergeCell ref="D43:E43"/>
    <mergeCell ref="I43:J43"/>
    <mergeCell ref="N43:O43"/>
    <mergeCell ref="S43:T43"/>
    <mergeCell ref="L40:N40"/>
    <mergeCell ref="L41:N41"/>
    <mergeCell ref="Q41:S41"/>
    <mergeCell ref="Q40:S40"/>
    <mergeCell ref="G40:I40"/>
    <mergeCell ref="B6:C6"/>
    <mergeCell ref="G6:H6"/>
    <mergeCell ref="L6:M6"/>
    <mergeCell ref="Q6:R6"/>
    <mergeCell ref="B32:C32"/>
    <mergeCell ref="B33:C33"/>
    <mergeCell ref="B21:C21"/>
    <mergeCell ref="G21:H21"/>
    <mergeCell ref="G19:H19"/>
    <mergeCell ref="B22:C22"/>
    <mergeCell ref="B47:V47"/>
    <mergeCell ref="U42:U43"/>
    <mergeCell ref="V42:V43"/>
    <mergeCell ref="B41:D41"/>
    <mergeCell ref="G41:I41"/>
    <mergeCell ref="B36:C36"/>
    <mergeCell ref="V41:W41"/>
    <mergeCell ref="W15:W40"/>
    <mergeCell ref="B16:C16"/>
    <mergeCell ref="G16:H16"/>
    <mergeCell ref="A5:A7"/>
    <mergeCell ref="B5:C5"/>
    <mergeCell ref="G5:H5"/>
    <mergeCell ref="L5:M5"/>
    <mergeCell ref="Q5:R5"/>
    <mergeCell ref="V5:V7"/>
    <mergeCell ref="B7:D7"/>
    <mergeCell ref="G7:I7"/>
    <mergeCell ref="L7:N7"/>
    <mergeCell ref="Q7:S7"/>
    <mergeCell ref="B46:V46"/>
    <mergeCell ref="I42:J42"/>
    <mergeCell ref="G31:H31"/>
    <mergeCell ref="G32:H32"/>
    <mergeCell ref="G33:H33"/>
    <mergeCell ref="B31:C31"/>
    <mergeCell ref="S42:T42"/>
    <mergeCell ref="N42:O42"/>
    <mergeCell ref="P42:Q43"/>
    <mergeCell ref="L31:M31"/>
    <mergeCell ref="L16:M16"/>
    <mergeCell ref="Q16:R16"/>
    <mergeCell ref="B17:C17"/>
    <mergeCell ref="G17:H17"/>
    <mergeCell ref="L17:M17"/>
    <mergeCell ref="Q28:R28"/>
    <mergeCell ref="G20:H20"/>
    <mergeCell ref="G18:H18"/>
    <mergeCell ref="L20:M20"/>
    <mergeCell ref="L22:M22"/>
  </mergeCells>
  <printOptions horizontalCentered="1" verticalCentered="1"/>
  <pageMargins left="0" right="0" top="0" bottom="0" header="0" footer="0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Danan</dc:creator>
  <cp:keywords/>
  <dc:description/>
  <cp:lastModifiedBy>RU MING</cp:lastModifiedBy>
  <cp:lastPrinted>2023-09-08T02:06:53Z</cp:lastPrinted>
  <dcterms:created xsi:type="dcterms:W3CDTF">2016-03-22T07:10:50Z</dcterms:created>
  <dcterms:modified xsi:type="dcterms:W3CDTF">2024-02-26T03:00:51Z</dcterms:modified>
  <cp:category/>
  <cp:version/>
  <cp:contentType/>
  <cp:contentStatus/>
</cp:coreProperties>
</file>