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5996" tabRatio="707" activeTab="2"/>
  </bookViews>
  <sheets>
    <sheet name="企管日間部四技" sheetId="1" r:id="rId1"/>
    <sheet name="碩士班" sheetId="2" r:id="rId2"/>
    <sheet name="進修部四技" sheetId="3" r:id="rId3"/>
    <sheet name="進修部二技" sheetId="4" r:id="rId4"/>
    <sheet name="二技假日在職" sheetId="5" r:id="rId5"/>
    <sheet name="二專假日在職" sheetId="6" r:id="rId6"/>
    <sheet name="二專夜間在職" sheetId="7" r:id="rId7"/>
    <sheet name="二專部隊營區在職" sheetId="8" r:id="rId8"/>
  </sheets>
  <definedNames/>
  <calcPr fullCalcOnLoad="1"/>
</workbook>
</file>

<file path=xl/comments1.xml><?xml version="1.0" encoding="utf-8"?>
<comments xmlns="http://schemas.openxmlformats.org/spreadsheetml/2006/main">
  <authors>
    <author>user0521</author>
  </authors>
  <commentList>
    <comment ref="AA25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原10</t>
        </r>
      </text>
    </comment>
    <comment ref="AC25" authorId="0">
      <text>
        <r>
          <rPr>
            <b/>
            <sz val="9"/>
            <rFont val="Tahoma"/>
            <family val="2"/>
          </rPr>
          <t>user0521: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原10</t>
        </r>
      </text>
    </comment>
  </commentList>
</comments>
</file>

<file path=xl/sharedStrings.xml><?xml version="1.0" encoding="utf-8"?>
<sst xmlns="http://schemas.openxmlformats.org/spreadsheetml/2006/main" count="1292" uniqueCount="547">
  <si>
    <r>
      <rPr>
        <sz val="10"/>
        <color indexed="8"/>
        <rFont val="標楷體"/>
        <family val="4"/>
      </rPr>
      <t>上學期</t>
    </r>
  </si>
  <si>
    <r>
      <rPr>
        <sz val="10"/>
        <color indexed="8"/>
        <rFont val="標楷體"/>
        <family val="4"/>
      </rPr>
      <t>下學期</t>
    </r>
  </si>
  <si>
    <r>
      <rPr>
        <sz val="10"/>
        <color indexed="8"/>
        <rFont val="標楷體"/>
        <family val="4"/>
      </rPr>
      <t>科目名稱</t>
    </r>
  </si>
  <si>
    <r>
      <rPr>
        <sz val="8"/>
        <color indexed="8"/>
        <rFont val="標楷體"/>
        <family val="4"/>
      </rPr>
      <t>代碼</t>
    </r>
  </si>
  <si>
    <r>
      <rPr>
        <sz val="8"/>
        <color indexed="8"/>
        <rFont val="標楷體"/>
        <family val="4"/>
      </rPr>
      <t>學分</t>
    </r>
  </si>
  <si>
    <r>
      <rPr>
        <sz val="8"/>
        <color indexed="8"/>
        <rFont val="標楷體"/>
        <family val="4"/>
      </rPr>
      <t>時數</t>
    </r>
  </si>
  <si>
    <t>體育</t>
  </si>
  <si>
    <t xml:space="preserve"> </t>
  </si>
  <si>
    <r>
      <rPr>
        <sz val="10"/>
        <color indexed="8"/>
        <rFont val="標楷體"/>
        <family val="4"/>
      </rPr>
      <t>代碼</t>
    </r>
  </si>
  <si>
    <r>
      <rPr>
        <sz val="10"/>
        <color indexed="8"/>
        <rFont val="標楷體"/>
        <family val="4"/>
      </rPr>
      <t>學分</t>
    </r>
  </si>
  <si>
    <r>
      <rPr>
        <sz val="10"/>
        <color indexed="8"/>
        <rFont val="標楷體"/>
        <family val="4"/>
      </rPr>
      <t>時數</t>
    </r>
  </si>
  <si>
    <t>修別</t>
  </si>
  <si>
    <t>合計</t>
  </si>
  <si>
    <t>通識
必修</t>
  </si>
  <si>
    <t>通識必修科目合計</t>
  </si>
  <si>
    <t>專業必修科目合計</t>
  </si>
  <si>
    <t>專業
必修</t>
  </si>
  <si>
    <t>專業
選修</t>
  </si>
  <si>
    <t>預定專業選修科目合計</t>
  </si>
  <si>
    <t>學分</t>
  </si>
  <si>
    <t>時數</t>
  </si>
  <si>
    <r>
      <rPr>
        <sz val="11"/>
        <color indexed="8"/>
        <rFont val="標楷體"/>
        <family val="4"/>
      </rPr>
      <t>通識必修</t>
    </r>
    <r>
      <rPr>
        <sz val="11"/>
        <color indexed="8"/>
        <rFont val="Times New Roman"/>
        <family val="1"/>
      </rPr>
      <t>(1)</t>
    </r>
  </si>
  <si>
    <t>通識選修(6)</t>
  </si>
  <si>
    <t>學分</t>
  </si>
  <si>
    <t>時數</t>
  </si>
  <si>
    <r>
      <rPr>
        <sz val="11"/>
        <color indexed="8"/>
        <rFont val="標楷體"/>
        <family val="4"/>
      </rPr>
      <t>專業選修</t>
    </r>
    <r>
      <rPr>
        <sz val="11"/>
        <color indexed="8"/>
        <rFont val="Times New Roman"/>
        <family val="1"/>
      </rPr>
      <t>(3)</t>
    </r>
  </si>
  <si>
    <t>最低畢業</t>
  </si>
  <si>
    <t>開課累計</t>
  </si>
  <si>
    <t>制別：四技(進修部)</t>
  </si>
  <si>
    <t>學期修習合計</t>
  </si>
  <si>
    <r>
      <rPr>
        <sz val="12"/>
        <color indexed="8"/>
        <rFont val="標楷體"/>
        <family val="4"/>
      </rPr>
      <t>科目名稱</t>
    </r>
  </si>
  <si>
    <r>
      <rPr>
        <sz val="12"/>
        <color indexed="8"/>
        <rFont val="標楷體"/>
        <family val="4"/>
      </rPr>
      <t>代碼</t>
    </r>
  </si>
  <si>
    <r>
      <rPr>
        <sz val="12"/>
        <color indexed="8"/>
        <rFont val="標楷體"/>
        <family val="4"/>
      </rPr>
      <t>學分</t>
    </r>
  </si>
  <si>
    <r>
      <rPr>
        <sz val="12"/>
        <color indexed="8"/>
        <rFont val="標楷體"/>
        <family val="4"/>
      </rPr>
      <t>時數</t>
    </r>
  </si>
  <si>
    <r>
      <rPr>
        <sz val="12"/>
        <color indexed="8"/>
        <rFont val="標楷體"/>
        <family val="4"/>
      </rPr>
      <t>通識必修</t>
    </r>
    <r>
      <rPr>
        <sz val="12"/>
        <color indexed="8"/>
        <rFont val="Times New Roman"/>
        <family val="1"/>
      </rPr>
      <t>(1)</t>
    </r>
  </si>
  <si>
    <t>學分</t>
  </si>
  <si>
    <t>時數</t>
  </si>
  <si>
    <t>專業選修(3)</t>
  </si>
  <si>
    <t>最低畢業</t>
  </si>
  <si>
    <t>開課
累計</t>
  </si>
  <si>
    <r>
      <t>專業必修(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)</t>
    </r>
  </si>
  <si>
    <t>制別：二技(進修部)</t>
  </si>
  <si>
    <r>
      <t>專業選修(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標楷體"/>
        <family val="4"/>
      </rPr>
      <t>)</t>
    </r>
  </si>
  <si>
    <t>專題製作</t>
  </si>
  <si>
    <t>金融市場</t>
  </si>
  <si>
    <t>組織行為</t>
  </si>
  <si>
    <t>管理心理學</t>
  </si>
  <si>
    <t>勞資關係</t>
  </si>
  <si>
    <t>公共關係</t>
  </si>
  <si>
    <t>保險理論與實務</t>
  </si>
  <si>
    <t>理財規劃與實務</t>
  </si>
  <si>
    <t>風險管理</t>
  </si>
  <si>
    <t>組織理論與管理</t>
  </si>
  <si>
    <t>管理會計</t>
  </si>
  <si>
    <t>成本會計</t>
  </si>
  <si>
    <t>總體經濟學</t>
  </si>
  <si>
    <t>管理經濟學</t>
  </si>
  <si>
    <t>國際貿易實務</t>
  </si>
  <si>
    <t>互動式網頁設計</t>
  </si>
  <si>
    <t>作業研究</t>
  </si>
  <si>
    <t>兩岸經貿研究</t>
  </si>
  <si>
    <t>投資學</t>
  </si>
  <si>
    <t>財務交易模擬系統</t>
  </si>
  <si>
    <t>賣場規劃管理</t>
  </si>
  <si>
    <t>企業文化管理</t>
  </si>
  <si>
    <t>行銷傳播</t>
  </si>
  <si>
    <t>中小企業管理</t>
  </si>
  <si>
    <t>產業分析</t>
  </si>
  <si>
    <t>微型創業</t>
  </si>
  <si>
    <t>財務報表分析</t>
  </si>
  <si>
    <t>財經書報導讀</t>
  </si>
  <si>
    <t>溝通與談判</t>
  </si>
  <si>
    <t>工廠管理</t>
  </si>
  <si>
    <t>制別：二技(假日在職花蓮班)</t>
  </si>
  <si>
    <t>制別：二專(假日在職花蓮班)</t>
  </si>
  <si>
    <t>系別：企業管理系</t>
  </si>
  <si>
    <t>系別：企業管理科</t>
  </si>
  <si>
    <t>財務管理</t>
  </si>
  <si>
    <t>專題製作</t>
  </si>
  <si>
    <t>策略管理</t>
  </si>
  <si>
    <t>品牌管理</t>
  </si>
  <si>
    <t>管理個案研究</t>
  </si>
  <si>
    <t>流通管理</t>
  </si>
  <si>
    <t>商事法</t>
  </si>
  <si>
    <t>會展產業概論</t>
  </si>
  <si>
    <t>人力資源管理</t>
  </si>
  <si>
    <t>零售管理</t>
  </si>
  <si>
    <t>應用統計</t>
  </si>
  <si>
    <t>專案管理</t>
  </si>
  <si>
    <t>市場調查</t>
  </si>
  <si>
    <t>廣告管理</t>
  </si>
  <si>
    <t>賣場規劃管理</t>
  </si>
  <si>
    <t>企業文化管理</t>
  </si>
  <si>
    <t>稅務法規</t>
  </si>
  <si>
    <t>貨幣銀行學</t>
  </si>
  <si>
    <t>績效管理</t>
  </si>
  <si>
    <t>廣告與消費者心理</t>
  </si>
  <si>
    <t>網路行銷</t>
  </si>
  <si>
    <t>國際金融與匯兌</t>
  </si>
  <si>
    <t>服務業品質管理</t>
  </si>
  <si>
    <t>跨文化管理</t>
  </si>
  <si>
    <t>租稅規劃</t>
  </si>
  <si>
    <t>管理會計</t>
  </si>
  <si>
    <t>成本會計</t>
  </si>
  <si>
    <t>總體經濟學</t>
  </si>
  <si>
    <t>管理經濟學</t>
  </si>
  <si>
    <t>消費者行為</t>
  </si>
  <si>
    <t>企業研究方法</t>
  </si>
  <si>
    <t>中小企業管理</t>
  </si>
  <si>
    <t>創意管理</t>
  </si>
  <si>
    <t>國際行銷管理</t>
  </si>
  <si>
    <t>財務報表分析</t>
  </si>
  <si>
    <t>溝通與談判</t>
  </si>
  <si>
    <t>店面空間規劃</t>
  </si>
  <si>
    <t>資料分析</t>
  </si>
  <si>
    <t>國際企業管理</t>
  </si>
  <si>
    <t>供應鏈管理</t>
  </si>
  <si>
    <t>資料庫管理</t>
  </si>
  <si>
    <t>企業分析與診斷</t>
  </si>
  <si>
    <t>創新管理</t>
  </si>
  <si>
    <t>顧客關係管理</t>
  </si>
  <si>
    <t>科技管理</t>
  </si>
  <si>
    <t>財經書報導讀</t>
  </si>
  <si>
    <t>商品學</t>
  </si>
  <si>
    <t>投資組合管理</t>
  </si>
  <si>
    <t>工廠管理</t>
  </si>
  <si>
    <t>組織理論與管理</t>
  </si>
  <si>
    <t>產業分析</t>
  </si>
  <si>
    <t>商用數學</t>
  </si>
  <si>
    <t>採購管理</t>
  </si>
  <si>
    <t>專題製作</t>
  </si>
  <si>
    <t>行銷研究</t>
  </si>
  <si>
    <t>理財規劃實務</t>
  </si>
  <si>
    <t>成本會計</t>
  </si>
  <si>
    <t>總體經濟學</t>
  </si>
  <si>
    <t>管理經濟學</t>
  </si>
  <si>
    <t>品質管理</t>
  </si>
  <si>
    <t>租稅規劃</t>
  </si>
  <si>
    <t>社會行銷</t>
  </si>
  <si>
    <t>不動產經濟</t>
  </si>
  <si>
    <t>管理資訊系統</t>
  </si>
  <si>
    <t>經濟學</t>
  </si>
  <si>
    <t>會計學(一)</t>
  </si>
  <si>
    <t>會計學(二)</t>
  </si>
  <si>
    <t>財務數學</t>
  </si>
  <si>
    <t>計算機概論</t>
  </si>
  <si>
    <t>電子商務</t>
  </si>
  <si>
    <t>國際禮儀</t>
  </si>
  <si>
    <t>零售管理</t>
  </si>
  <si>
    <t>簡報管理</t>
  </si>
  <si>
    <t>財務管理</t>
  </si>
  <si>
    <t>企業倫理</t>
  </si>
  <si>
    <t>服務品質管理</t>
  </si>
  <si>
    <t>不動產投資管理</t>
  </si>
  <si>
    <t>證券交易法規</t>
  </si>
  <si>
    <t>生產與作業管理</t>
  </si>
  <si>
    <t>商業自動化</t>
  </si>
  <si>
    <t>多媒體製作實務</t>
  </si>
  <si>
    <t>網頁設計</t>
  </si>
  <si>
    <t>管理個案研討(一)</t>
  </si>
  <si>
    <t>創業管理</t>
  </si>
  <si>
    <t>商用英文</t>
  </si>
  <si>
    <t>證券交易模擬系統</t>
  </si>
  <si>
    <t>壓力管理</t>
  </si>
  <si>
    <t>商店經營與管理</t>
  </si>
  <si>
    <t>網路行銷</t>
  </si>
  <si>
    <t>門市經營與管理</t>
  </si>
  <si>
    <t>創業管理</t>
  </si>
  <si>
    <t>顧客關係管理</t>
  </si>
  <si>
    <t>統計學(二)</t>
  </si>
  <si>
    <t>簡報管理</t>
  </si>
  <si>
    <t>品質管理</t>
  </si>
  <si>
    <t>不動產經濟</t>
  </si>
  <si>
    <t>不動產投資管理</t>
  </si>
  <si>
    <t>企業概論</t>
  </si>
  <si>
    <t>零售管理</t>
  </si>
  <si>
    <t>專題製作</t>
  </si>
  <si>
    <t>創意管理</t>
  </si>
  <si>
    <t>專案管理</t>
  </si>
  <si>
    <t>企業研究方法</t>
  </si>
  <si>
    <t>企業資源規劃</t>
  </si>
  <si>
    <t>國際行銷管理</t>
  </si>
  <si>
    <t>策略管理</t>
  </si>
  <si>
    <t>商務企劃</t>
  </si>
  <si>
    <t>廣告與消費者心理</t>
  </si>
  <si>
    <t>服務品質管理</t>
  </si>
  <si>
    <t>商店經營與管理</t>
  </si>
  <si>
    <t>網路行銷</t>
  </si>
  <si>
    <t>應用統計</t>
  </si>
  <si>
    <t>運輸管理</t>
  </si>
  <si>
    <t>行銷研究</t>
  </si>
  <si>
    <t>市場調查</t>
  </si>
  <si>
    <t>書報討論</t>
  </si>
  <si>
    <t>生產與作業管理</t>
  </si>
  <si>
    <t>服務業行銷與管理</t>
  </si>
  <si>
    <t>管理資訊系統</t>
  </si>
  <si>
    <t>國際企業管理</t>
  </si>
  <si>
    <t>管理學</t>
  </si>
  <si>
    <t>制別：二專(部隊營區在職花蓮班)</t>
  </si>
  <si>
    <t>經濟學(二)</t>
  </si>
  <si>
    <t>人力資源管理</t>
  </si>
  <si>
    <t>統計學(一)</t>
  </si>
  <si>
    <t>統計學(二)</t>
  </si>
  <si>
    <t>會計學(一)</t>
  </si>
  <si>
    <t>服務業行銷與管理</t>
  </si>
  <si>
    <t>職場倫理</t>
  </si>
  <si>
    <t>採購管理</t>
  </si>
  <si>
    <t xml:space="preserve">管理資訊系統 </t>
  </si>
  <si>
    <t>職場倫理</t>
  </si>
  <si>
    <t>勞資關係</t>
  </si>
  <si>
    <t>校定必修</t>
  </si>
  <si>
    <r>
      <rPr>
        <sz val="10"/>
        <color indexed="8"/>
        <rFont val="標楷體"/>
        <family val="4"/>
      </rPr>
      <t>校定
必修</t>
    </r>
  </si>
  <si>
    <t>計算機概論</t>
  </si>
  <si>
    <t>職場安全與衛生</t>
  </si>
  <si>
    <t>企業倫理</t>
  </si>
  <si>
    <r>
      <t>校定必修</t>
    </r>
    <r>
      <rPr>
        <sz val="11"/>
        <color indexed="8"/>
        <rFont val="Times New Roman"/>
        <family val="1"/>
      </rPr>
      <t>(0)+</t>
    </r>
    <r>
      <rPr>
        <sz val="11"/>
        <color indexed="8"/>
        <rFont val="標楷體"/>
        <family val="4"/>
      </rPr>
      <t xml:space="preserve">
專業必修</t>
    </r>
    <r>
      <rPr>
        <sz val="11"/>
        <color indexed="8"/>
        <rFont val="Times New Roman"/>
        <family val="1"/>
      </rPr>
      <t>(2)</t>
    </r>
  </si>
  <si>
    <t>校定
必修</t>
  </si>
  <si>
    <t>職場安全與衛生</t>
  </si>
  <si>
    <t>職場倫理</t>
  </si>
  <si>
    <t>校定必修</t>
  </si>
  <si>
    <r>
      <t>校定必修</t>
    </r>
    <r>
      <rPr>
        <sz val="12"/>
        <color indexed="8"/>
        <rFont val="Times New Roman"/>
        <family val="1"/>
      </rPr>
      <t>(0)+</t>
    </r>
    <r>
      <rPr>
        <sz val="12"/>
        <color indexed="8"/>
        <rFont val="標楷體"/>
        <family val="4"/>
      </rPr>
      <t xml:space="preserve">
專業必修(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)</t>
    </r>
  </si>
  <si>
    <t>學分</t>
  </si>
  <si>
    <t>時數</t>
  </si>
  <si>
    <t>職場倫理</t>
  </si>
  <si>
    <t>管理學</t>
  </si>
  <si>
    <t>經濟學(一)</t>
  </si>
  <si>
    <t>預定專業(通識)選修科目合計</t>
  </si>
  <si>
    <t>統計學(一)</t>
  </si>
  <si>
    <t>統計學(二)</t>
  </si>
  <si>
    <t>企業資源規劃</t>
  </si>
  <si>
    <t>國際貿易實務</t>
  </si>
  <si>
    <t>兩岸經貿研究</t>
  </si>
  <si>
    <t>風險管理</t>
  </si>
  <si>
    <t>財務報表分析</t>
  </si>
  <si>
    <t>企業研究方法</t>
  </si>
  <si>
    <t>作業研究</t>
  </si>
  <si>
    <t>服務業管理</t>
  </si>
  <si>
    <t>書報研討</t>
  </si>
  <si>
    <t>財務管理</t>
  </si>
  <si>
    <t>管理個案研究</t>
  </si>
  <si>
    <t>品牌管理</t>
  </si>
  <si>
    <t>商用英文</t>
  </si>
  <si>
    <t>廣告與消費者心理</t>
  </si>
  <si>
    <t>運輸管理</t>
  </si>
  <si>
    <t>理財規劃與實務</t>
  </si>
  <si>
    <t>行銷傳播</t>
  </si>
  <si>
    <t>商品學</t>
  </si>
  <si>
    <t>商務企劃</t>
  </si>
  <si>
    <t>行銷管理</t>
  </si>
  <si>
    <t>組織行為</t>
  </si>
  <si>
    <t>保險理論與實務</t>
  </si>
  <si>
    <t>貨幣銀行學</t>
  </si>
  <si>
    <t>公共關係</t>
  </si>
  <si>
    <t>商務企劃</t>
  </si>
  <si>
    <t>服務業行銷與管理</t>
  </si>
  <si>
    <t>書報討論</t>
  </si>
  <si>
    <t>電子商務</t>
  </si>
  <si>
    <t>財務交易模擬系統</t>
  </si>
  <si>
    <t>行銷傳播</t>
  </si>
  <si>
    <t>微型創業</t>
  </si>
  <si>
    <t>資料庫管理</t>
  </si>
  <si>
    <t>金融市場</t>
  </si>
  <si>
    <t>創業管理</t>
  </si>
  <si>
    <t>稅租規劃</t>
  </si>
  <si>
    <t>統計學(一)</t>
  </si>
  <si>
    <r>
      <rPr>
        <sz val="10"/>
        <rFont val="標楷體"/>
        <family val="4"/>
      </rPr>
      <t>體育</t>
    </r>
  </si>
  <si>
    <t>語文與表達</t>
  </si>
  <si>
    <t>語文與詮釋</t>
  </si>
  <si>
    <t>生活美語</t>
  </si>
  <si>
    <r>
      <rPr>
        <sz val="10"/>
        <color indexed="8"/>
        <rFont val="標楷體"/>
        <family val="4"/>
      </rPr>
      <t>體育</t>
    </r>
  </si>
  <si>
    <t>英語聽講</t>
  </si>
  <si>
    <t>人工智慧的數學基礎</t>
  </si>
  <si>
    <t>花東表演藝術賞析</t>
  </si>
  <si>
    <t>中華民國憲法析論</t>
  </si>
  <si>
    <t>花蓮文學</t>
  </si>
  <si>
    <t>大數據的數學基礎</t>
  </si>
  <si>
    <t>原鄉藝文欣賞</t>
  </si>
  <si>
    <t>我國憲政與經濟發展</t>
  </si>
  <si>
    <t>職場英文</t>
  </si>
  <si>
    <t>應用中文</t>
  </si>
  <si>
    <t>服務品質管理</t>
  </si>
  <si>
    <t>顧客關係管理</t>
  </si>
  <si>
    <t>工廠管理</t>
  </si>
  <si>
    <t>社會行銷</t>
  </si>
  <si>
    <t>國際企業管理</t>
  </si>
  <si>
    <t>組織理論與管理</t>
  </si>
  <si>
    <t>產業分析</t>
  </si>
  <si>
    <t>創新管理</t>
  </si>
  <si>
    <t>科技管理</t>
  </si>
  <si>
    <t>商務企劃</t>
  </si>
  <si>
    <t>財經書報導讀</t>
  </si>
  <si>
    <t>服務業管理</t>
  </si>
  <si>
    <t>勞工法規</t>
  </si>
  <si>
    <t>投資組合管理</t>
  </si>
  <si>
    <t>企業分析與診斷</t>
  </si>
  <si>
    <t>企業資源規劃</t>
  </si>
  <si>
    <t>勞工法規</t>
  </si>
  <si>
    <t xml:space="preserve"> </t>
  </si>
  <si>
    <t>商業套裝軟體</t>
  </si>
  <si>
    <t>網頁設計</t>
  </si>
  <si>
    <t>職場英文</t>
  </si>
  <si>
    <t>花蓮文學</t>
  </si>
  <si>
    <t>中華民國憲法析論</t>
  </si>
  <si>
    <t>應用中文</t>
  </si>
  <si>
    <t>原鄉藝文欣賞</t>
  </si>
  <si>
    <t>管理學(一)</t>
  </si>
  <si>
    <t>管理學(二)</t>
  </si>
  <si>
    <t>企業倫理</t>
  </si>
  <si>
    <t>行銷管理(一)</t>
  </si>
  <si>
    <t>行銷管理(二)</t>
  </si>
  <si>
    <t>會計學(一)</t>
  </si>
  <si>
    <t>會計學(二)</t>
  </si>
  <si>
    <t>流通管理</t>
  </si>
  <si>
    <t>制別：四技(日間部)</t>
  </si>
  <si>
    <t>修別</t>
  </si>
  <si>
    <t>合計</t>
  </si>
  <si>
    <t>校訂
必修</t>
  </si>
  <si>
    <t>服務學習</t>
  </si>
  <si>
    <t>服務學習</t>
  </si>
  <si>
    <t>校訂必修科目合計</t>
  </si>
  <si>
    <t>校訂必修科目合計</t>
  </si>
  <si>
    <t>通識
必修</t>
  </si>
  <si>
    <r>
      <rPr>
        <sz val="10"/>
        <rFont val="標楷體"/>
        <family val="4"/>
      </rPr>
      <t>體育</t>
    </r>
  </si>
  <si>
    <t>職場英文</t>
  </si>
  <si>
    <t>語文與表達</t>
  </si>
  <si>
    <t>英語聽講</t>
  </si>
  <si>
    <t>應用中文</t>
  </si>
  <si>
    <t>語文與詮釋</t>
  </si>
  <si>
    <t>人工智慧的數學基礎</t>
  </si>
  <si>
    <t>生活美語</t>
  </si>
  <si>
    <t>花東表演藝術賞析</t>
  </si>
  <si>
    <t>中華民國憲法析論</t>
  </si>
  <si>
    <t>花蓮文學</t>
  </si>
  <si>
    <t>大數據的數學基礎</t>
  </si>
  <si>
    <t>原鄉藝文欣賞</t>
  </si>
  <si>
    <t>我國憲政與經濟發展</t>
  </si>
  <si>
    <t>通識
選修</t>
  </si>
  <si>
    <t>生命教育</t>
  </si>
  <si>
    <t>品德教育</t>
  </si>
  <si>
    <t>智慧財產權</t>
  </si>
  <si>
    <t>資訊安全</t>
  </si>
  <si>
    <t>通識選修科目合計</t>
  </si>
  <si>
    <t>校外實習</t>
  </si>
  <si>
    <t>倉儲與運輸管理</t>
  </si>
  <si>
    <t>創意思考</t>
  </si>
  <si>
    <t>全球運籌管理</t>
  </si>
  <si>
    <t>電話客服與行銷實作</t>
  </si>
  <si>
    <t>通路策略與管理</t>
  </si>
  <si>
    <t>商品銷售與通路整合</t>
  </si>
  <si>
    <t>策略行銷規劃</t>
  </si>
  <si>
    <t>簡報實務</t>
  </si>
  <si>
    <t>存貨管理</t>
  </si>
  <si>
    <t>品牌策略與管理</t>
  </si>
  <si>
    <t>物流中心營運管理</t>
  </si>
  <si>
    <t>物流成本分析管理</t>
  </si>
  <si>
    <t>會展產業概論與實作</t>
  </si>
  <si>
    <t>系別：企業管理系</t>
  </si>
  <si>
    <t>經濟學(一)</t>
  </si>
  <si>
    <t>經濟學(二)</t>
  </si>
  <si>
    <t>門市作業實務</t>
  </si>
  <si>
    <t>會計學(一)</t>
  </si>
  <si>
    <t>統計學(一)</t>
  </si>
  <si>
    <t>會計學(二)</t>
  </si>
  <si>
    <t>統計學(二)</t>
  </si>
  <si>
    <t>行銷管理(一)</t>
  </si>
  <si>
    <t>行銷管理(二)</t>
  </si>
  <si>
    <t>財務管理</t>
  </si>
  <si>
    <t>專題製作</t>
  </si>
  <si>
    <t>專案管理</t>
  </si>
  <si>
    <t>顧客關係管理</t>
  </si>
  <si>
    <t>採購管理</t>
  </si>
  <si>
    <t>應用統計</t>
  </si>
  <si>
    <t>不動產經營管理</t>
  </si>
  <si>
    <t>工業工程管理</t>
  </si>
  <si>
    <t>門市服務管理</t>
  </si>
  <si>
    <t>創意行銷</t>
  </si>
  <si>
    <t>勞資關係</t>
  </si>
  <si>
    <t>簡報管理</t>
  </si>
  <si>
    <t>商用數學</t>
  </si>
  <si>
    <t>微型創業</t>
  </si>
  <si>
    <t>市場調查研究</t>
  </si>
  <si>
    <t>管理會計</t>
  </si>
  <si>
    <t>工業工程管理</t>
  </si>
  <si>
    <t>不動產經營管理</t>
  </si>
  <si>
    <t>不動產經營管理</t>
  </si>
  <si>
    <t>制別：二專(夜間在職花蓮班)</t>
  </si>
  <si>
    <t>品牌管理</t>
  </si>
  <si>
    <t>國際禮儀</t>
  </si>
  <si>
    <t>企業文化管理</t>
  </si>
  <si>
    <t>管理個案研討(二)</t>
  </si>
  <si>
    <t>保險理論與實務</t>
  </si>
  <si>
    <t>商業應用文</t>
  </si>
  <si>
    <t>投資組合管理</t>
  </si>
  <si>
    <t>商用數學(一)</t>
  </si>
  <si>
    <t>商用數學(一)</t>
  </si>
  <si>
    <t>商用數學(二)</t>
  </si>
  <si>
    <t>衍生性金融商品</t>
  </si>
  <si>
    <t>保險理論與實務</t>
  </si>
  <si>
    <t>流通管理</t>
  </si>
  <si>
    <t>商業自動化</t>
  </si>
  <si>
    <t>服務品質管理</t>
  </si>
  <si>
    <t>人力資源管理</t>
  </si>
  <si>
    <t>多媒體製作實務</t>
  </si>
  <si>
    <t>管理心理學</t>
  </si>
  <si>
    <t>會展產業概論</t>
  </si>
  <si>
    <t>財務數學</t>
  </si>
  <si>
    <t>採購管理</t>
  </si>
  <si>
    <t>投資學</t>
  </si>
  <si>
    <t>消費者行為</t>
  </si>
  <si>
    <t>賣場規劃管理</t>
  </si>
  <si>
    <t>國際貿易實務</t>
  </si>
  <si>
    <t>溝通與談判</t>
  </si>
  <si>
    <t>店面空間規劃</t>
  </si>
  <si>
    <t>管理資訊系統</t>
  </si>
  <si>
    <t>社會行銷</t>
  </si>
  <si>
    <t>衍生性金融商品</t>
  </si>
  <si>
    <r>
      <rPr>
        <sz val="10"/>
        <rFont val="標楷體"/>
        <family val="4"/>
      </rPr>
      <t>通識必修科目合計</t>
    </r>
  </si>
  <si>
    <r>
      <rPr>
        <sz val="10"/>
        <rFont val="標楷體"/>
        <family val="4"/>
      </rPr>
      <t>通識必修科目合計</t>
    </r>
  </si>
  <si>
    <r>
      <t>軍訓</t>
    </r>
    <r>
      <rPr>
        <b/>
        <sz val="10"/>
        <rFont val="標楷體"/>
        <family val="4"/>
      </rPr>
      <t>*</t>
    </r>
  </si>
  <si>
    <t>衍生性金融商品</t>
  </si>
  <si>
    <t>時事英文</t>
  </si>
  <si>
    <t>稅務規劃</t>
  </si>
  <si>
    <t>顧客關係管理</t>
  </si>
  <si>
    <t>商店經營管理</t>
  </si>
  <si>
    <t>網路行銷</t>
  </si>
  <si>
    <t>工廠管理</t>
  </si>
  <si>
    <t>貨幣銀行學</t>
  </si>
  <si>
    <t>成本會計</t>
  </si>
  <si>
    <t>廣告管理</t>
  </si>
  <si>
    <t>創意管理</t>
  </si>
  <si>
    <t>商用數學</t>
  </si>
  <si>
    <t>管理個案研討(二)</t>
  </si>
  <si>
    <t>經濟學(二)</t>
  </si>
  <si>
    <t>市場調查</t>
  </si>
  <si>
    <t>生產與作業管理</t>
  </si>
  <si>
    <t>大漢技術學院108學年度入學新生課程標準表</t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</si>
  <si>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2:</t>
    </r>
    <r>
      <rPr>
        <sz val="10"/>
        <color indexed="10"/>
        <rFont val="標楷體"/>
        <family val="4"/>
      </rPr>
      <t>服務學習為校訂必修課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每學期</t>
    </r>
    <r>
      <rPr>
        <sz val="10"/>
        <color indexed="10"/>
        <rFont val="Times New Roman"/>
        <family val="1"/>
      </rPr>
      <t>0</t>
    </r>
    <r>
      <rPr>
        <sz val="10"/>
        <color indexed="10"/>
        <rFont val="標楷體"/>
        <family val="4"/>
      </rPr>
      <t>學分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標楷體"/>
        <family val="4"/>
      </rPr>
      <t>小時，須修滿三學年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，但不列入畢業學分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軍訓亦不列入</t>
    </r>
    <r>
      <rPr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。</t>
    </r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</si>
  <si>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3:</t>
    </r>
    <r>
      <rPr>
        <sz val="10"/>
        <color indexed="10"/>
        <rFont val="標楷體"/>
        <family val="4"/>
      </rPr>
      <t>通識選修課程依通識中心規劃科目辦理。</t>
    </r>
  </si>
  <si>
    <t>創新與創業</t>
  </si>
  <si>
    <t>創新管理</t>
  </si>
  <si>
    <t>創新與創業</t>
  </si>
  <si>
    <t>程式設計</t>
  </si>
  <si>
    <t>企業社會責任</t>
  </si>
  <si>
    <t>企業社會責任</t>
  </si>
  <si>
    <t>程式設計</t>
  </si>
  <si>
    <t>論文
必修</t>
  </si>
  <si>
    <t>碩士論文</t>
  </si>
  <si>
    <t>論文必修科目合計</t>
  </si>
  <si>
    <t>全球運籌管理專題</t>
  </si>
  <si>
    <t>產業競爭分析</t>
  </si>
  <si>
    <t>國際行銷專題</t>
  </si>
  <si>
    <t>國際通路管理專題</t>
  </si>
  <si>
    <t>國際流通經濟分析</t>
  </si>
  <si>
    <t>競爭策略專題</t>
  </si>
  <si>
    <t>供應鏈管理專題</t>
  </si>
  <si>
    <t>行銷個案專題研討</t>
  </si>
  <si>
    <t>企業診斷專題</t>
  </si>
  <si>
    <t>企業資源規劃專題</t>
  </si>
  <si>
    <t>整合行銷專題</t>
  </si>
  <si>
    <t>產品創新與品牌管理</t>
  </si>
  <si>
    <t>消費者行為專題</t>
  </si>
  <si>
    <t>通路策略與管理專題</t>
  </si>
  <si>
    <r>
      <rPr>
        <sz val="12"/>
        <color indexed="8"/>
        <rFont val="標楷體"/>
        <family val="4"/>
      </rPr>
      <t>論文必修</t>
    </r>
    <r>
      <rPr>
        <sz val="12"/>
        <color indexed="8"/>
        <rFont val="Times New Roman"/>
        <family val="1"/>
      </rPr>
      <t>(2)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</si>
  <si>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每位學生須修習碩士論文</t>
    </r>
    <r>
      <rPr>
        <sz val="12"/>
        <color indexed="10"/>
        <rFont val="Times New Roman"/>
        <family val="1"/>
      </rPr>
      <t>6</t>
    </r>
    <r>
      <rPr>
        <sz val="12"/>
        <color indexed="10"/>
        <rFont val="標楷體"/>
        <family val="4"/>
      </rPr>
      <t>學分，本系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12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12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不含重補修科目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30</t>
    </r>
    <r>
      <rPr>
        <sz val="12"/>
        <color indexed="10"/>
        <rFont val="標楷體"/>
        <family val="4"/>
      </rPr>
      <t>學分以上，始能畢業。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</si>
  <si>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2:</t>
    </r>
    <r>
      <rPr>
        <sz val="12"/>
        <color indexed="10"/>
        <rFont val="標楷體"/>
        <family val="4"/>
      </rPr>
      <t>選修學分科目得調整開課學期。</t>
    </r>
  </si>
  <si>
    <t>研究方法</t>
  </si>
  <si>
    <t>行銷管理專題</t>
  </si>
  <si>
    <t>流通管理專題</t>
  </si>
  <si>
    <t>廣告管理專題</t>
  </si>
  <si>
    <t>市場調查專題</t>
  </si>
  <si>
    <t>服務業管理專題</t>
  </si>
  <si>
    <t>電子商務專題</t>
  </si>
  <si>
    <t>文化創意行銷專題</t>
  </si>
  <si>
    <t>人力資源管理專題</t>
  </si>
  <si>
    <t>行銷企劃實務專題</t>
  </si>
  <si>
    <t>策略行銷專題</t>
  </si>
  <si>
    <t>零售管理專題研討</t>
  </si>
  <si>
    <t>定價策略與管理專題</t>
  </si>
  <si>
    <t>連鎖企業管理專題</t>
  </si>
  <si>
    <t>專案管理專題</t>
  </si>
  <si>
    <t>制別：流通與行銷管理碩士班</t>
  </si>
  <si>
    <t>行銷管理(一）</t>
  </si>
  <si>
    <t>行銷管理(二）</t>
  </si>
  <si>
    <t>供應鏈管理</t>
  </si>
  <si>
    <t>創業管理</t>
  </si>
  <si>
    <t>廣告管理</t>
  </si>
  <si>
    <r>
      <t>註4:必須通過本校畢業門檻(包括：</t>
    </r>
    <r>
      <rPr>
        <sz val="10"/>
        <color indexed="10"/>
        <rFont val="標楷體"/>
        <family val="4"/>
      </rPr>
      <t>資訊、體育)始得畢業。   註5:必須通過本系畢業門檻(在學期間專業技術證照累計得分達3分(含)以上)始得畢業。</t>
    </r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</si>
  <si>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1:</t>
    </r>
    <r>
      <rPr>
        <sz val="10"/>
        <color indexed="10"/>
        <rFont val="標楷體"/>
        <family val="4"/>
      </rPr>
      <t>每位學生須修習</t>
    </r>
    <r>
      <rPr>
        <u val="single"/>
        <sz val="10"/>
        <color indexed="10"/>
        <rFont val="標楷體"/>
        <family val="4"/>
      </rPr>
      <t>通識必修</t>
    </r>
    <r>
      <rPr>
        <u val="single"/>
        <sz val="10"/>
        <color indexed="10"/>
        <rFont val="Times New Roman"/>
        <family val="1"/>
      </rPr>
      <t>29</t>
    </r>
    <r>
      <rPr>
        <u val="single"/>
        <sz val="10"/>
        <color indexed="10"/>
        <rFont val="標楷體"/>
        <family val="4"/>
      </rPr>
      <t>學分、通識選修</t>
    </r>
    <r>
      <rPr>
        <u val="single"/>
        <sz val="10"/>
        <color indexed="10"/>
        <rFont val="Times New Roman"/>
        <family val="1"/>
      </rPr>
      <t>2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；本系</t>
    </r>
    <r>
      <rPr>
        <u val="single"/>
        <sz val="10"/>
        <color indexed="10"/>
        <rFont val="標楷體"/>
        <family val="4"/>
      </rPr>
      <t>校定必修</t>
    </r>
    <r>
      <rPr>
        <u val="single"/>
        <sz val="10"/>
        <color indexed="10"/>
        <rFont val="Times New Roman"/>
        <family val="1"/>
      </rPr>
      <t>+</t>
    </r>
    <r>
      <rPr>
        <u val="single"/>
        <sz val="10"/>
        <color indexed="10"/>
        <rFont val="標楷體"/>
        <family val="4"/>
      </rPr>
      <t>專業必修</t>
    </r>
    <r>
      <rPr>
        <u val="single"/>
        <sz val="10"/>
        <color indexed="10"/>
        <rFont val="Times New Roman"/>
        <family val="1"/>
      </rPr>
      <t>63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及</t>
    </r>
    <r>
      <rPr>
        <u val="single"/>
        <sz val="10"/>
        <color indexed="10"/>
        <rFont val="標楷體"/>
        <family val="4"/>
      </rPr>
      <t>專業選修</t>
    </r>
    <r>
      <rPr>
        <u val="single"/>
        <sz val="10"/>
        <color indexed="10"/>
        <rFont val="Times New Roman"/>
        <family val="1"/>
      </rPr>
      <t>34</t>
    </r>
    <r>
      <rPr>
        <u val="single"/>
        <sz val="10"/>
        <color indexed="10"/>
        <rFont val="標楷體"/>
        <family val="4"/>
      </rPr>
      <t>學分</t>
    </r>
    <r>
      <rPr>
        <u val="single"/>
        <sz val="10"/>
        <color indexed="10"/>
        <rFont val="Times New Roman"/>
        <family val="1"/>
      </rPr>
      <t>(</t>
    </r>
    <r>
      <rPr>
        <u val="single"/>
        <sz val="10"/>
        <color indexed="10"/>
        <rFont val="標楷體"/>
        <family val="4"/>
      </rPr>
      <t>至多承認外系專業課程</t>
    </r>
    <r>
      <rPr>
        <u val="single"/>
        <sz val="10"/>
        <color indexed="10"/>
        <rFont val="Times New Roman"/>
        <family val="1"/>
      </rPr>
      <t>12</t>
    </r>
    <r>
      <rPr>
        <u val="single"/>
        <sz val="10"/>
        <color indexed="10"/>
        <rFont val="標楷體"/>
        <family val="4"/>
      </rPr>
      <t>學分，不含重補修必修科目、軍訓及通識課程</t>
    </r>
    <r>
      <rPr>
        <u val="single"/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，合計</t>
    </r>
    <r>
      <rPr>
        <sz val="10"/>
        <color indexed="10"/>
        <rFont val="Times New Roman"/>
        <family val="1"/>
      </rPr>
      <t>128</t>
    </r>
    <r>
      <rPr>
        <sz val="10"/>
        <color indexed="10"/>
        <rFont val="標楷體"/>
        <family val="4"/>
      </rPr>
      <t>學分以上，始能畢業。</t>
    </r>
  </si>
  <si>
    <r>
      <rPr>
        <sz val="10"/>
        <color indexed="10"/>
        <rFont val="標楷體"/>
        <family val="4"/>
      </rPr>
      <t>註</t>
    </r>
    <r>
      <rPr>
        <sz val="10"/>
        <color indexed="10"/>
        <rFont val="Times New Roman"/>
        <family val="1"/>
      </rPr>
      <t>1:</t>
    </r>
    <r>
      <rPr>
        <sz val="10"/>
        <color indexed="10"/>
        <rFont val="標楷體"/>
        <family val="4"/>
      </rPr>
      <t>每位學生須修習</t>
    </r>
    <r>
      <rPr>
        <u val="single"/>
        <sz val="10"/>
        <color indexed="10"/>
        <rFont val="標楷體"/>
        <family val="4"/>
      </rPr>
      <t>通識必修</t>
    </r>
    <r>
      <rPr>
        <u val="single"/>
        <sz val="10"/>
        <color indexed="10"/>
        <rFont val="Times New Roman"/>
        <family val="1"/>
      </rPr>
      <t>29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；本系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校定必修</t>
    </r>
    <r>
      <rPr>
        <sz val="10"/>
        <color indexed="10"/>
        <rFont val="Times New Roman"/>
        <family val="1"/>
      </rPr>
      <t>+</t>
    </r>
    <r>
      <rPr>
        <u val="single"/>
        <sz val="10"/>
        <color indexed="10"/>
        <rFont val="標楷體"/>
        <family val="4"/>
      </rPr>
      <t>專業必修</t>
    </r>
    <r>
      <rPr>
        <u val="single"/>
        <sz val="10"/>
        <color indexed="10"/>
        <rFont val="Times New Roman"/>
        <family val="1"/>
      </rPr>
      <t>)</t>
    </r>
    <r>
      <rPr>
        <u val="single"/>
        <sz val="10"/>
        <color indexed="10"/>
        <rFont val="標楷體"/>
        <family val="4"/>
      </rPr>
      <t>共</t>
    </r>
    <r>
      <rPr>
        <u val="single"/>
        <sz val="10"/>
        <color indexed="10"/>
        <rFont val="Times New Roman"/>
        <family val="1"/>
      </rPr>
      <t>56</t>
    </r>
    <r>
      <rPr>
        <u val="single"/>
        <sz val="10"/>
        <color indexed="10"/>
        <rFont val="標楷體"/>
        <family val="4"/>
      </rPr>
      <t>學分</t>
    </r>
    <r>
      <rPr>
        <sz val="10"/>
        <color indexed="10"/>
        <rFont val="標楷體"/>
        <family val="4"/>
      </rPr>
      <t>及</t>
    </r>
    <r>
      <rPr>
        <u val="single"/>
        <sz val="10"/>
        <color indexed="10"/>
        <rFont val="標楷體"/>
        <family val="4"/>
      </rPr>
      <t>專業</t>
    </r>
    <r>
      <rPr>
        <u val="single"/>
        <sz val="10"/>
        <color indexed="10"/>
        <rFont val="Times New Roman"/>
        <family val="1"/>
      </rPr>
      <t>(</t>
    </r>
    <r>
      <rPr>
        <u val="single"/>
        <sz val="10"/>
        <color indexed="10"/>
        <rFont val="標楷體"/>
        <family val="4"/>
      </rPr>
      <t>通識</t>
    </r>
    <r>
      <rPr>
        <u val="single"/>
        <sz val="10"/>
        <color indexed="10"/>
        <rFont val="Times New Roman"/>
        <family val="1"/>
      </rPr>
      <t>)</t>
    </r>
    <r>
      <rPr>
        <u val="single"/>
        <sz val="10"/>
        <color indexed="10"/>
        <rFont val="標楷體"/>
        <family val="4"/>
      </rPr>
      <t>選修</t>
    </r>
    <r>
      <rPr>
        <u val="single"/>
        <sz val="10"/>
        <color indexed="10"/>
        <rFont val="Times New Roman"/>
        <family val="1"/>
      </rPr>
      <t>43</t>
    </r>
    <r>
      <rPr>
        <u val="single"/>
        <sz val="10"/>
        <color indexed="10"/>
        <rFont val="標楷體"/>
        <family val="4"/>
      </rPr>
      <t>學分</t>
    </r>
    <r>
      <rPr>
        <u val="single"/>
        <sz val="10"/>
        <color indexed="10"/>
        <rFont val="Times New Roman"/>
        <family val="1"/>
      </rPr>
      <t>(</t>
    </r>
    <r>
      <rPr>
        <u val="single"/>
        <sz val="10"/>
        <color indexed="10"/>
        <rFont val="標楷體"/>
        <family val="4"/>
      </rPr>
      <t>至多承認外系專業課程</t>
    </r>
    <r>
      <rPr>
        <u val="single"/>
        <sz val="10"/>
        <color indexed="10"/>
        <rFont val="Times New Roman"/>
        <family val="1"/>
      </rPr>
      <t>12</t>
    </r>
    <r>
      <rPr>
        <u val="single"/>
        <sz val="10"/>
        <color indexed="10"/>
        <rFont val="標楷體"/>
        <family val="4"/>
      </rPr>
      <t>學分，不含重補修必修科目、軍訓及通識課程</t>
    </r>
    <r>
      <rPr>
        <u val="single"/>
        <sz val="10"/>
        <color indexed="10"/>
        <rFont val="Times New Roman"/>
        <family val="1"/>
      </rPr>
      <t>)</t>
    </r>
    <r>
      <rPr>
        <sz val="10"/>
        <color indexed="10"/>
        <rFont val="標楷體"/>
        <family val="4"/>
      </rPr>
      <t>，合計</t>
    </r>
    <r>
      <rPr>
        <sz val="10"/>
        <color indexed="10"/>
        <rFont val="Times New Roman"/>
        <family val="1"/>
      </rPr>
      <t>128</t>
    </r>
    <r>
      <rPr>
        <sz val="10"/>
        <color indexed="10"/>
        <rFont val="標楷體"/>
        <family val="4"/>
      </rPr>
      <t>學分以上，始能畢業。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</si>
  <si>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</t>
    </r>
    <r>
      <rPr>
        <u val="single"/>
        <sz val="12"/>
        <color indexed="10"/>
        <rFont val="標楷體"/>
        <family val="4"/>
      </rPr>
      <t>通識必修</t>
    </r>
    <r>
      <rPr>
        <u val="single"/>
        <sz val="12"/>
        <color indexed="10"/>
        <rFont val="Times New Roman"/>
        <family val="1"/>
      </rPr>
      <t>15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；本系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33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24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學分，不含重補修課程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72</t>
    </r>
    <r>
      <rPr>
        <sz val="12"/>
        <color indexed="10"/>
        <rFont val="標楷體"/>
        <family val="4"/>
      </rPr>
      <t>學分以上，始能畢業。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</si>
  <si>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39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33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學分，不含重補修課程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72</t>
    </r>
    <r>
      <rPr>
        <sz val="12"/>
        <color indexed="10"/>
        <rFont val="標楷體"/>
        <family val="4"/>
      </rPr>
      <t>學分以上，始能畢業。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</si>
  <si>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36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44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學分，不含重補修必修科目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80</t>
    </r>
    <r>
      <rPr>
        <sz val="12"/>
        <color indexed="10"/>
        <rFont val="標楷體"/>
        <family val="4"/>
      </rPr>
      <t>學分以上，始能畢業。</t>
    </r>
  </si>
  <si>
    <r>
      <rPr>
        <sz val="12"/>
        <color indexed="10"/>
        <rFont val="標楷體"/>
        <family val="4"/>
      </rPr>
      <t>註</t>
    </r>
    <r>
      <rPr>
        <sz val="12"/>
        <color indexed="10"/>
        <rFont val="Times New Roman"/>
        <family val="1"/>
      </rPr>
      <t>1:</t>
    </r>
    <r>
      <rPr>
        <sz val="12"/>
        <color indexed="10"/>
        <rFont val="標楷體"/>
        <family val="4"/>
      </rPr>
      <t>每位學生須修習本系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標楷體"/>
        <family val="4"/>
      </rPr>
      <t>校定必修</t>
    </r>
    <r>
      <rPr>
        <sz val="12"/>
        <color indexed="10"/>
        <rFont val="Times New Roman"/>
        <family val="1"/>
      </rPr>
      <t>+</t>
    </r>
    <r>
      <rPr>
        <u val="single"/>
        <sz val="12"/>
        <color indexed="10"/>
        <rFont val="標楷體"/>
        <family val="4"/>
      </rPr>
      <t>專業必修</t>
    </r>
    <r>
      <rPr>
        <u val="single"/>
        <sz val="12"/>
        <color indexed="10"/>
        <rFont val="Times New Roman"/>
        <family val="1"/>
      </rPr>
      <t>)</t>
    </r>
    <r>
      <rPr>
        <u val="single"/>
        <sz val="12"/>
        <color indexed="10"/>
        <rFont val="標楷體"/>
        <family val="4"/>
      </rPr>
      <t>共</t>
    </r>
    <r>
      <rPr>
        <u val="single"/>
        <sz val="12"/>
        <color indexed="10"/>
        <rFont val="Times New Roman"/>
        <family val="1"/>
      </rPr>
      <t>28</t>
    </r>
    <r>
      <rPr>
        <u val="single"/>
        <sz val="12"/>
        <color indexed="10"/>
        <rFont val="標楷體"/>
        <family val="4"/>
      </rPr>
      <t>學分</t>
    </r>
    <r>
      <rPr>
        <sz val="12"/>
        <color indexed="10"/>
        <rFont val="標楷體"/>
        <family val="4"/>
      </rPr>
      <t>及</t>
    </r>
    <r>
      <rPr>
        <u val="single"/>
        <sz val="12"/>
        <color indexed="10"/>
        <rFont val="標楷體"/>
        <family val="4"/>
      </rPr>
      <t>專業選修</t>
    </r>
    <r>
      <rPr>
        <u val="single"/>
        <sz val="12"/>
        <color indexed="10"/>
        <rFont val="Times New Roman"/>
        <family val="1"/>
      </rPr>
      <t>52</t>
    </r>
    <r>
      <rPr>
        <u val="single"/>
        <sz val="12"/>
        <color indexed="10"/>
        <rFont val="標楷體"/>
        <family val="4"/>
      </rPr>
      <t>學分</t>
    </r>
    <r>
      <rPr>
        <u val="single"/>
        <sz val="12"/>
        <color indexed="10"/>
        <rFont val="Times New Roman"/>
        <family val="1"/>
      </rPr>
      <t>(</t>
    </r>
    <r>
      <rPr>
        <u val="single"/>
        <sz val="12"/>
        <color indexed="10"/>
        <rFont val="標楷體"/>
        <family val="4"/>
      </rPr>
      <t>至多承認外系專業課程</t>
    </r>
    <r>
      <rPr>
        <u val="single"/>
        <sz val="12"/>
        <color indexed="10"/>
        <rFont val="Times New Roman"/>
        <family val="1"/>
      </rPr>
      <t>8</t>
    </r>
    <r>
      <rPr>
        <u val="single"/>
        <sz val="12"/>
        <color indexed="10"/>
        <rFont val="標楷體"/>
        <family val="4"/>
      </rPr>
      <t>學分，不含重補修必修科目</t>
    </r>
    <r>
      <rPr>
        <u val="single"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，合計</t>
    </r>
    <r>
      <rPr>
        <sz val="12"/>
        <color indexed="10"/>
        <rFont val="Times New Roman"/>
        <family val="1"/>
      </rPr>
      <t>80</t>
    </r>
    <r>
      <rPr>
        <sz val="12"/>
        <color indexed="10"/>
        <rFont val="標楷體"/>
        <family val="4"/>
      </rPr>
      <t>學分以上，始能畢業。</t>
    </r>
  </si>
  <si>
    <t>多變量分析</t>
  </si>
  <si>
    <r>
      <t>108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8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28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 xml:space="preserve">次系課程委員會議通過
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9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12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次校課委員會議暨教務會議通過</t>
    </r>
  </si>
  <si>
    <r>
      <t>108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8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28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108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 xml:space="preserve">次系課程委員會議通過
</t>
    </r>
    <r>
      <rPr>
        <b/>
        <sz val="8"/>
        <color indexed="12"/>
        <rFont val="Times New Roman"/>
        <family val="1"/>
      </rPr>
      <t>108</t>
    </r>
    <r>
      <rPr>
        <b/>
        <sz val="8"/>
        <color indexed="12"/>
        <rFont val="細明體"/>
        <family val="3"/>
      </rPr>
      <t>年</t>
    </r>
    <r>
      <rPr>
        <b/>
        <sz val="8"/>
        <color indexed="12"/>
        <rFont val="Times New Roman"/>
        <family val="1"/>
      </rPr>
      <t>9</t>
    </r>
    <r>
      <rPr>
        <b/>
        <sz val="8"/>
        <color indexed="12"/>
        <rFont val="細明體"/>
        <family val="3"/>
      </rPr>
      <t>月</t>
    </r>
    <r>
      <rPr>
        <b/>
        <sz val="8"/>
        <color indexed="12"/>
        <rFont val="Times New Roman"/>
        <family val="1"/>
      </rPr>
      <t>12</t>
    </r>
    <r>
      <rPr>
        <b/>
        <sz val="8"/>
        <color indexed="12"/>
        <rFont val="細明體"/>
        <family val="3"/>
      </rPr>
      <t>日</t>
    </r>
    <r>
      <rPr>
        <b/>
        <sz val="8"/>
        <color indexed="12"/>
        <rFont val="Times New Roman"/>
        <family val="1"/>
      </rPr>
      <t>108</t>
    </r>
    <r>
      <rPr>
        <b/>
        <sz val="8"/>
        <color indexed="12"/>
        <rFont val="細明體"/>
        <family val="3"/>
      </rPr>
      <t>學年度第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學期第</t>
    </r>
    <r>
      <rPr>
        <b/>
        <sz val="8"/>
        <color indexed="12"/>
        <rFont val="Times New Roman"/>
        <family val="1"/>
      </rPr>
      <t>1</t>
    </r>
    <r>
      <rPr>
        <b/>
        <sz val="8"/>
        <color indexed="12"/>
        <rFont val="細明體"/>
        <family val="3"/>
      </rPr>
      <t>次校課委員會議暨教務會議通過</t>
    </r>
  </si>
  <si>
    <t>服務業行銷與管理</t>
  </si>
  <si>
    <t>資料分析</t>
  </si>
  <si>
    <t>稅務法規</t>
  </si>
  <si>
    <t>貨幣銀行學</t>
  </si>
  <si>
    <t>公共關係</t>
  </si>
  <si>
    <t>行銷研究</t>
  </si>
  <si>
    <t>績效管理</t>
  </si>
  <si>
    <t>理財規劃實務</t>
  </si>
  <si>
    <t>財務交易模擬系統</t>
  </si>
  <si>
    <t>稅務會計</t>
  </si>
  <si>
    <t>國際金融匯兌</t>
  </si>
  <si>
    <t>跨文化管理</t>
  </si>
  <si>
    <t>資料庫管理</t>
  </si>
  <si>
    <t>商用英文</t>
  </si>
  <si>
    <t>勞資關係</t>
  </si>
  <si>
    <t>微型創業</t>
  </si>
  <si>
    <t>管理會計</t>
  </si>
  <si>
    <t>商用數學</t>
  </si>
  <si>
    <t>企業概論</t>
  </si>
  <si>
    <t>人力資源管理</t>
  </si>
  <si>
    <t>商用數學</t>
  </si>
  <si>
    <t>企業概論</t>
  </si>
  <si>
    <t>行銷個案專題研討</t>
  </si>
  <si>
    <t>產品創新與品牌管理</t>
  </si>
  <si>
    <t>通路策略與管理專題</t>
  </si>
  <si>
    <r>
      <t>大漢技術學院</t>
    </r>
    <r>
      <rPr>
        <b/>
        <sz val="18"/>
        <color indexed="12"/>
        <rFont val="Times New Roman"/>
        <family val="1"/>
      </rPr>
      <t>108</t>
    </r>
    <r>
      <rPr>
        <b/>
        <sz val="18"/>
        <color indexed="12"/>
        <rFont val="標楷體"/>
        <family val="4"/>
      </rPr>
      <t>學年度入學新生課程標準表</t>
    </r>
  </si>
  <si>
    <r>
      <t>第二學期</t>
    </r>
    <r>
      <rPr>
        <sz val="12"/>
        <color indexed="8"/>
        <rFont val="Times New Roman"/>
        <family val="1"/>
      </rPr>
      <t>(109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</si>
  <si>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第二學期</t>
    </r>
    <r>
      <rPr>
        <sz val="12"/>
        <color indexed="8"/>
        <rFont val="Times New Roman"/>
        <family val="1"/>
      </rPr>
      <t>(109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</si>
  <si>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第一學年</t>
    </r>
    <r>
      <rPr>
        <sz val="10"/>
        <color indexed="8"/>
        <rFont val="Times New Roman"/>
        <family val="1"/>
      </rPr>
      <t>(108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~109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</si>
  <si>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第二學年</t>
    </r>
    <r>
      <rPr>
        <sz val="10"/>
        <color indexed="8"/>
        <rFont val="Times New Roman"/>
        <family val="1"/>
      </rPr>
      <t>(109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~110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</si>
  <si>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第三學年</t>
    </r>
    <r>
      <rPr>
        <sz val="10"/>
        <color indexed="8"/>
        <rFont val="Times New Roman"/>
        <family val="1"/>
      </rPr>
      <t>(110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~111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</si>
  <si>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第四學年</t>
    </r>
    <r>
      <rPr>
        <sz val="10"/>
        <color indexed="8"/>
        <rFont val="Times New Roman"/>
        <family val="1"/>
      </rPr>
      <t>(111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~112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</si>
  <si>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t>第二學年</t>
    </r>
    <r>
      <rPr>
        <sz val="10"/>
        <color indexed="8"/>
        <rFont val="Times New Roman"/>
        <family val="1"/>
      </rPr>
      <t>(109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~110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</si>
  <si>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t>第三學年</t>
    </r>
    <r>
      <rPr>
        <sz val="10"/>
        <color indexed="8"/>
        <rFont val="Times New Roman"/>
        <family val="1"/>
      </rPr>
      <t>(110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~111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</si>
  <si>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t>第四學年</t>
    </r>
    <r>
      <rPr>
        <sz val="10"/>
        <color indexed="8"/>
        <rFont val="Times New Roman"/>
        <family val="1"/>
      </rPr>
      <t>(111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~112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</si>
  <si>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第二學期</t>
    </r>
    <r>
      <rPr>
        <sz val="12"/>
        <color indexed="8"/>
        <rFont val="Times New Roman"/>
        <family val="1"/>
      </rPr>
      <t>(109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</si>
  <si>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第一學期</t>
    </r>
    <r>
      <rPr>
        <sz val="12"/>
        <color indexed="8"/>
        <rFont val="Times New Roman"/>
        <family val="1"/>
      </rPr>
      <t>(108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</si>
  <si>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第三學期</t>
    </r>
    <r>
      <rPr>
        <sz val="12"/>
        <color indexed="8"/>
        <rFont val="Times New Roman"/>
        <family val="1"/>
      </rPr>
      <t>(109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</si>
  <si>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第四學期</t>
    </r>
    <r>
      <rPr>
        <sz val="12"/>
        <color indexed="8"/>
        <rFont val="Times New Roman"/>
        <family val="1"/>
      </rPr>
      <t>(110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</si>
  <si>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rPr>
        <sz val="10"/>
        <color indexed="8"/>
        <rFont val="標楷體"/>
        <family val="4"/>
      </rPr>
      <t>第一學期</t>
    </r>
    <r>
      <rPr>
        <sz val="10"/>
        <color indexed="8"/>
        <rFont val="Times New Roman"/>
        <family val="1"/>
      </rPr>
      <t>(108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9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~109</t>
    </r>
    <r>
      <rPr>
        <sz val="10"/>
        <color indexed="8"/>
        <rFont val="標楷體"/>
        <family val="4"/>
      </rPr>
      <t>年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標楷體"/>
        <family val="4"/>
      </rPr>
      <t>月</t>
    </r>
    <r>
      <rPr>
        <sz val="10"/>
        <color indexed="8"/>
        <rFont val="Times New Roman"/>
        <family val="1"/>
      </rPr>
      <t>)</t>
    </r>
  </si>
  <si>
    <r>
      <rPr>
        <sz val="12"/>
        <color indexed="8"/>
        <rFont val="標楷體"/>
        <family val="4"/>
      </rPr>
      <t>第二學期</t>
    </r>
    <r>
      <rPr>
        <sz val="12"/>
        <color indexed="8"/>
        <rFont val="Times New Roman"/>
        <family val="1"/>
      </rPr>
      <t>(109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</si>
  <si>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t>第三學期</t>
    </r>
    <r>
      <rPr>
        <sz val="12"/>
        <color indexed="8"/>
        <rFont val="Times New Roman"/>
        <family val="1"/>
      </rPr>
      <t>(109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</si>
  <si>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r>
      <t>第四學期</t>
    </r>
    <r>
      <rPr>
        <sz val="12"/>
        <color indexed="8"/>
        <rFont val="Times New Roman"/>
        <family val="1"/>
      </rPr>
      <t>(110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~110</t>
    </r>
    <r>
      <rPr>
        <sz val="12"/>
        <color indexed="8"/>
        <rFont val="標楷體"/>
        <family val="4"/>
      </rPr>
      <t>年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標楷體"/>
        <family val="4"/>
      </rPr>
      <t>月</t>
    </r>
    <r>
      <rPr>
        <sz val="12"/>
        <color indexed="8"/>
        <rFont val="Times New Roman"/>
        <family val="1"/>
      </rPr>
      <t>)</t>
    </r>
  </si>
  <si>
    <t>商用數學(二)</t>
  </si>
  <si>
    <r>
      <t>108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8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28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 xml:space="preserve">次系課程委員會議通過
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9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12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 xml:space="preserve">次校課委員會議暨教務會議通過
</t>
    </r>
    <r>
      <rPr>
        <sz val="8"/>
        <color indexed="12"/>
        <rFont val="Times New Roman"/>
        <family val="1"/>
      </rPr>
      <t>109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19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 xml:space="preserve">次系課程委員會議修正通過
</t>
    </r>
    <r>
      <rPr>
        <sz val="8"/>
        <color indexed="12"/>
        <rFont val="Times New Roman"/>
        <family val="1"/>
      </rPr>
      <t>109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20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次校課委員會議暨教務會議修正通過</t>
    </r>
  </si>
  <si>
    <r>
      <t>108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8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28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 xml:space="preserve">次系課程委員會議通過
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9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12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 xml:space="preserve">次校課委員會議暨教務會議通過
</t>
    </r>
    <r>
      <rPr>
        <sz val="8"/>
        <color indexed="12"/>
        <rFont val="Times New Roman"/>
        <family val="1"/>
      </rPr>
      <t>109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19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 xml:space="preserve">次系課程委員會議修正通過
</t>
    </r>
    <r>
      <rPr>
        <sz val="8"/>
        <color indexed="12"/>
        <rFont val="Times New Roman"/>
        <family val="1"/>
      </rPr>
      <t>109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20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2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次校課委員會議暨教務會議修正通過</t>
    </r>
  </si>
  <si>
    <t>程式設計</t>
  </si>
  <si>
    <r>
      <t>108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8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28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 xml:space="preserve">次系課程委員會議通過
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9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12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108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 xml:space="preserve">次校課委員會議暨教務會議通過
</t>
    </r>
    <r>
      <rPr>
        <sz val="8"/>
        <color indexed="12"/>
        <rFont val="Times New Roman"/>
        <family val="1"/>
      </rPr>
      <t>109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8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19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109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 xml:space="preserve">次系課程委員會議修正通過
</t>
    </r>
    <r>
      <rPr>
        <sz val="8"/>
        <color indexed="12"/>
        <rFont val="Times New Roman"/>
        <family val="1"/>
      </rPr>
      <t>109</t>
    </r>
    <r>
      <rPr>
        <sz val="8"/>
        <color indexed="12"/>
        <rFont val="細明體"/>
        <family val="3"/>
      </rPr>
      <t>年</t>
    </r>
    <r>
      <rPr>
        <sz val="8"/>
        <color indexed="12"/>
        <rFont val="Times New Roman"/>
        <family val="1"/>
      </rPr>
      <t>9</t>
    </r>
    <r>
      <rPr>
        <sz val="8"/>
        <color indexed="12"/>
        <rFont val="細明體"/>
        <family val="3"/>
      </rPr>
      <t>月</t>
    </r>
    <r>
      <rPr>
        <sz val="8"/>
        <color indexed="12"/>
        <rFont val="Times New Roman"/>
        <family val="1"/>
      </rPr>
      <t>8</t>
    </r>
    <r>
      <rPr>
        <sz val="8"/>
        <color indexed="12"/>
        <rFont val="細明體"/>
        <family val="3"/>
      </rPr>
      <t>日</t>
    </r>
    <r>
      <rPr>
        <sz val="8"/>
        <color indexed="12"/>
        <rFont val="Times New Roman"/>
        <family val="1"/>
      </rPr>
      <t>109</t>
    </r>
    <r>
      <rPr>
        <sz val="8"/>
        <color indexed="12"/>
        <rFont val="細明體"/>
        <family val="3"/>
      </rPr>
      <t>學年度第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學期第</t>
    </r>
    <r>
      <rPr>
        <sz val="8"/>
        <color indexed="12"/>
        <rFont val="Times New Roman"/>
        <family val="1"/>
      </rPr>
      <t>1</t>
    </r>
    <r>
      <rPr>
        <sz val="8"/>
        <color indexed="12"/>
        <rFont val="細明體"/>
        <family val="3"/>
      </rPr>
      <t>次校課委員會議暨教務會議修正通過</t>
    </r>
  </si>
  <si>
    <t>性別平等教育</t>
  </si>
  <si>
    <t>職場安全與衛生</t>
  </si>
  <si>
    <r>
      <rPr>
        <sz val="6"/>
        <color indexed="12"/>
        <rFont val="Times New Roman"/>
        <family val="1"/>
      </rPr>
      <t>108</t>
    </r>
    <r>
      <rPr>
        <sz val="6"/>
        <color indexed="12"/>
        <rFont val="細明體"/>
        <family val="3"/>
      </rPr>
      <t>年</t>
    </r>
    <r>
      <rPr>
        <sz val="6"/>
        <color indexed="12"/>
        <rFont val="Times New Roman"/>
        <family val="1"/>
      </rPr>
      <t>8</t>
    </r>
    <r>
      <rPr>
        <sz val="6"/>
        <color indexed="12"/>
        <rFont val="細明體"/>
        <family val="3"/>
      </rPr>
      <t>月</t>
    </r>
    <r>
      <rPr>
        <sz val="6"/>
        <color indexed="12"/>
        <rFont val="Times New Roman"/>
        <family val="1"/>
      </rPr>
      <t>28</t>
    </r>
    <r>
      <rPr>
        <sz val="6"/>
        <color indexed="12"/>
        <rFont val="細明體"/>
        <family val="3"/>
      </rPr>
      <t>日</t>
    </r>
    <r>
      <rPr>
        <sz val="6"/>
        <color indexed="12"/>
        <rFont val="Times New Roman"/>
        <family val="1"/>
      </rPr>
      <t>108</t>
    </r>
    <r>
      <rPr>
        <sz val="6"/>
        <color indexed="12"/>
        <rFont val="細明體"/>
        <family val="3"/>
      </rPr>
      <t>學年度第</t>
    </r>
    <r>
      <rPr>
        <sz val="6"/>
        <color indexed="12"/>
        <rFont val="Times New Roman"/>
        <family val="1"/>
      </rPr>
      <t>1</t>
    </r>
    <r>
      <rPr>
        <sz val="6"/>
        <color indexed="12"/>
        <rFont val="細明體"/>
        <family val="3"/>
      </rPr>
      <t>學期第</t>
    </r>
    <r>
      <rPr>
        <sz val="6"/>
        <color indexed="12"/>
        <rFont val="Times New Roman"/>
        <family val="1"/>
      </rPr>
      <t>1</t>
    </r>
    <r>
      <rPr>
        <sz val="6"/>
        <color indexed="12"/>
        <rFont val="細明體"/>
        <family val="3"/>
      </rPr>
      <t xml:space="preserve">次系課程委員會議通過
</t>
    </r>
    <r>
      <rPr>
        <sz val="6"/>
        <color indexed="12"/>
        <rFont val="Times New Roman"/>
        <family val="1"/>
      </rPr>
      <t>108</t>
    </r>
    <r>
      <rPr>
        <sz val="6"/>
        <color indexed="12"/>
        <rFont val="微軟正黑體"/>
        <family val="2"/>
      </rPr>
      <t>年</t>
    </r>
    <r>
      <rPr>
        <sz val="6"/>
        <color indexed="12"/>
        <rFont val="Times New Roman"/>
        <family val="1"/>
      </rPr>
      <t>8</t>
    </r>
    <r>
      <rPr>
        <sz val="6"/>
        <color indexed="12"/>
        <rFont val="微軟正黑體"/>
        <family val="2"/>
      </rPr>
      <t>月</t>
    </r>
    <r>
      <rPr>
        <sz val="6"/>
        <color indexed="12"/>
        <rFont val="Times New Roman"/>
        <family val="1"/>
      </rPr>
      <t>28</t>
    </r>
    <r>
      <rPr>
        <sz val="6"/>
        <color indexed="12"/>
        <rFont val="微軟正黑體"/>
        <family val="2"/>
      </rPr>
      <t>日</t>
    </r>
    <r>
      <rPr>
        <sz val="6"/>
        <color indexed="12"/>
        <rFont val="Times New Roman"/>
        <family val="1"/>
      </rPr>
      <t>108</t>
    </r>
    <r>
      <rPr>
        <sz val="6"/>
        <color indexed="12"/>
        <rFont val="微軟正黑體"/>
        <family val="2"/>
      </rPr>
      <t>學年度第</t>
    </r>
    <r>
      <rPr>
        <sz val="6"/>
        <color indexed="12"/>
        <rFont val="Times New Roman"/>
        <family val="1"/>
      </rPr>
      <t>1</t>
    </r>
    <r>
      <rPr>
        <sz val="6"/>
        <color indexed="12"/>
        <rFont val="微軟正黑體"/>
        <family val="2"/>
      </rPr>
      <t>學期第</t>
    </r>
    <r>
      <rPr>
        <sz val="6"/>
        <color indexed="12"/>
        <rFont val="Times New Roman"/>
        <family val="1"/>
      </rPr>
      <t>1</t>
    </r>
    <r>
      <rPr>
        <sz val="6"/>
        <color indexed="12"/>
        <rFont val="微軟正黑體"/>
        <family val="2"/>
      </rPr>
      <t>次系課程委員會議通過</t>
    </r>
    <r>
      <rPr>
        <sz val="6"/>
        <color indexed="12"/>
        <rFont val="Times New Roman"/>
        <family val="1"/>
      </rPr>
      <t xml:space="preserve">
108</t>
    </r>
    <r>
      <rPr>
        <sz val="6"/>
        <color indexed="12"/>
        <rFont val="微軟正黑體"/>
        <family val="2"/>
      </rPr>
      <t>年</t>
    </r>
    <r>
      <rPr>
        <sz val="6"/>
        <color indexed="12"/>
        <rFont val="Times New Roman"/>
        <family val="1"/>
      </rPr>
      <t>9</t>
    </r>
    <r>
      <rPr>
        <sz val="6"/>
        <color indexed="12"/>
        <rFont val="微軟正黑體"/>
        <family val="2"/>
      </rPr>
      <t>月</t>
    </r>
    <r>
      <rPr>
        <sz val="6"/>
        <color indexed="12"/>
        <rFont val="Times New Roman"/>
        <family val="1"/>
      </rPr>
      <t>12</t>
    </r>
    <r>
      <rPr>
        <sz val="6"/>
        <color indexed="12"/>
        <rFont val="微軟正黑體"/>
        <family val="2"/>
      </rPr>
      <t>日</t>
    </r>
    <r>
      <rPr>
        <sz val="6"/>
        <color indexed="12"/>
        <rFont val="Times New Roman"/>
        <family val="1"/>
      </rPr>
      <t>108</t>
    </r>
    <r>
      <rPr>
        <sz val="6"/>
        <color indexed="12"/>
        <rFont val="微軟正黑體"/>
        <family val="2"/>
      </rPr>
      <t>學年度第</t>
    </r>
    <r>
      <rPr>
        <sz val="6"/>
        <color indexed="12"/>
        <rFont val="Times New Roman"/>
        <family val="1"/>
      </rPr>
      <t>1</t>
    </r>
    <r>
      <rPr>
        <sz val="6"/>
        <color indexed="12"/>
        <rFont val="微軟正黑體"/>
        <family val="2"/>
      </rPr>
      <t>學期第</t>
    </r>
    <r>
      <rPr>
        <sz val="6"/>
        <color indexed="12"/>
        <rFont val="Times New Roman"/>
        <family val="1"/>
      </rPr>
      <t>1</t>
    </r>
    <r>
      <rPr>
        <sz val="6"/>
        <color indexed="12"/>
        <rFont val="微軟正黑體"/>
        <family val="2"/>
      </rPr>
      <t>次校課委員會議暨教務會議通過</t>
    </r>
    <r>
      <rPr>
        <sz val="6"/>
        <color indexed="12"/>
        <rFont val="Times New Roman"/>
        <family val="1"/>
      </rPr>
      <t xml:space="preserve">
109</t>
    </r>
    <r>
      <rPr>
        <sz val="6"/>
        <color indexed="12"/>
        <rFont val="微軟正黑體"/>
        <family val="2"/>
      </rPr>
      <t>年</t>
    </r>
    <r>
      <rPr>
        <sz val="6"/>
        <color indexed="12"/>
        <rFont val="Times New Roman"/>
        <family val="1"/>
      </rPr>
      <t>8</t>
    </r>
    <r>
      <rPr>
        <sz val="6"/>
        <color indexed="12"/>
        <rFont val="微軟正黑體"/>
        <family val="2"/>
      </rPr>
      <t>月</t>
    </r>
    <r>
      <rPr>
        <sz val="6"/>
        <color indexed="12"/>
        <rFont val="Times New Roman"/>
        <family val="1"/>
      </rPr>
      <t>19</t>
    </r>
    <r>
      <rPr>
        <sz val="6"/>
        <color indexed="12"/>
        <rFont val="微軟正黑體"/>
        <family val="2"/>
      </rPr>
      <t>日</t>
    </r>
    <r>
      <rPr>
        <sz val="6"/>
        <color indexed="12"/>
        <rFont val="Times New Roman"/>
        <family val="1"/>
      </rPr>
      <t>109</t>
    </r>
    <r>
      <rPr>
        <sz val="6"/>
        <color indexed="12"/>
        <rFont val="微軟正黑體"/>
        <family val="2"/>
      </rPr>
      <t>學年度第</t>
    </r>
    <r>
      <rPr>
        <sz val="6"/>
        <color indexed="12"/>
        <rFont val="Times New Roman"/>
        <family val="1"/>
      </rPr>
      <t>1</t>
    </r>
    <r>
      <rPr>
        <sz val="6"/>
        <color indexed="12"/>
        <rFont val="微軟正黑體"/>
        <family val="2"/>
      </rPr>
      <t>學期第</t>
    </r>
    <r>
      <rPr>
        <sz val="6"/>
        <color indexed="12"/>
        <rFont val="Times New Roman"/>
        <family val="1"/>
      </rPr>
      <t>1</t>
    </r>
    <r>
      <rPr>
        <sz val="6"/>
        <color indexed="12"/>
        <rFont val="微軟正黑體"/>
        <family val="2"/>
      </rPr>
      <t>次系課程委員會議修正通過</t>
    </r>
    <r>
      <rPr>
        <sz val="6"/>
        <color indexed="12"/>
        <rFont val="Times New Roman"/>
        <family val="1"/>
      </rPr>
      <t xml:space="preserve">
109</t>
    </r>
    <r>
      <rPr>
        <sz val="6"/>
        <color indexed="12"/>
        <rFont val="微軟正黑體"/>
        <family val="2"/>
      </rPr>
      <t>年</t>
    </r>
    <r>
      <rPr>
        <sz val="6"/>
        <color indexed="12"/>
        <rFont val="Times New Roman"/>
        <family val="1"/>
      </rPr>
      <t>9</t>
    </r>
    <r>
      <rPr>
        <sz val="6"/>
        <color indexed="12"/>
        <rFont val="微軟正黑體"/>
        <family val="2"/>
      </rPr>
      <t>月</t>
    </r>
    <r>
      <rPr>
        <sz val="6"/>
        <color indexed="12"/>
        <rFont val="Times New Roman"/>
        <family val="1"/>
      </rPr>
      <t>8</t>
    </r>
    <r>
      <rPr>
        <sz val="6"/>
        <color indexed="12"/>
        <rFont val="微軟正黑體"/>
        <family val="2"/>
      </rPr>
      <t>日</t>
    </r>
    <r>
      <rPr>
        <sz val="6"/>
        <color indexed="12"/>
        <rFont val="Times New Roman"/>
        <family val="1"/>
      </rPr>
      <t>109</t>
    </r>
    <r>
      <rPr>
        <sz val="6"/>
        <color indexed="12"/>
        <rFont val="微軟正黑體"/>
        <family val="2"/>
      </rPr>
      <t>學年度第</t>
    </r>
    <r>
      <rPr>
        <sz val="6"/>
        <color indexed="12"/>
        <rFont val="Times New Roman"/>
        <family val="1"/>
      </rPr>
      <t>1</t>
    </r>
    <r>
      <rPr>
        <sz val="6"/>
        <color indexed="12"/>
        <rFont val="微軟正黑體"/>
        <family val="2"/>
      </rPr>
      <t>學期第</t>
    </r>
    <r>
      <rPr>
        <sz val="6"/>
        <color indexed="12"/>
        <rFont val="Times New Roman"/>
        <family val="1"/>
      </rPr>
      <t>1</t>
    </r>
    <r>
      <rPr>
        <sz val="6"/>
        <color indexed="12"/>
        <rFont val="微軟正黑體"/>
        <family val="2"/>
      </rPr>
      <t>次校課委員會議暨教務會議修正通過</t>
    </r>
    <r>
      <rPr>
        <sz val="6"/>
        <color indexed="12"/>
        <rFont val="Times New Roman"/>
        <family val="1"/>
      </rPr>
      <t xml:space="preserve">
110</t>
    </r>
    <r>
      <rPr>
        <sz val="6"/>
        <color indexed="12"/>
        <rFont val="微軟正黑體"/>
        <family val="2"/>
      </rPr>
      <t>年</t>
    </r>
    <r>
      <rPr>
        <sz val="6"/>
        <color indexed="12"/>
        <rFont val="Times New Roman"/>
        <family val="1"/>
      </rPr>
      <t>9</t>
    </r>
    <r>
      <rPr>
        <sz val="6"/>
        <color indexed="12"/>
        <rFont val="微軟正黑體"/>
        <family val="2"/>
      </rPr>
      <t>月</t>
    </r>
    <r>
      <rPr>
        <sz val="6"/>
        <color indexed="12"/>
        <rFont val="Times New Roman"/>
        <family val="1"/>
      </rPr>
      <t>7</t>
    </r>
    <r>
      <rPr>
        <sz val="6"/>
        <color indexed="12"/>
        <rFont val="微軟正黑體"/>
        <family val="2"/>
      </rPr>
      <t>日</t>
    </r>
    <r>
      <rPr>
        <sz val="6"/>
        <color indexed="12"/>
        <rFont val="Times New Roman"/>
        <family val="1"/>
      </rPr>
      <t>110</t>
    </r>
    <r>
      <rPr>
        <sz val="6"/>
        <color indexed="12"/>
        <rFont val="微軟正黑體"/>
        <family val="2"/>
      </rPr>
      <t>學年度第</t>
    </r>
    <r>
      <rPr>
        <sz val="6"/>
        <color indexed="12"/>
        <rFont val="Times New Roman"/>
        <family val="1"/>
      </rPr>
      <t>1</t>
    </r>
    <r>
      <rPr>
        <sz val="6"/>
        <color indexed="12"/>
        <rFont val="微軟正黑體"/>
        <family val="2"/>
      </rPr>
      <t>學期第</t>
    </r>
    <r>
      <rPr>
        <sz val="6"/>
        <color indexed="12"/>
        <rFont val="Times New Roman"/>
        <family val="1"/>
      </rPr>
      <t>1</t>
    </r>
    <r>
      <rPr>
        <sz val="6"/>
        <color indexed="12"/>
        <rFont val="微軟正黑體"/>
        <family val="2"/>
      </rPr>
      <t>次校課委員會議暨教務會議通過</t>
    </r>
    <r>
      <rPr>
        <sz val="6"/>
        <color indexed="12"/>
        <rFont val="Times New Roman"/>
        <family val="1"/>
      </rPr>
      <t xml:space="preserve">
111</t>
    </r>
    <r>
      <rPr>
        <sz val="6"/>
        <color indexed="12"/>
        <rFont val="微軟正黑體"/>
        <family val="2"/>
      </rPr>
      <t>年</t>
    </r>
    <r>
      <rPr>
        <sz val="6"/>
        <color indexed="12"/>
        <rFont val="Times New Roman"/>
        <family val="1"/>
      </rPr>
      <t>1</t>
    </r>
    <r>
      <rPr>
        <sz val="6"/>
        <color indexed="12"/>
        <rFont val="微軟正黑體"/>
        <family val="2"/>
      </rPr>
      <t>月</t>
    </r>
    <r>
      <rPr>
        <sz val="6"/>
        <color indexed="12"/>
        <rFont val="Times New Roman"/>
        <family val="1"/>
      </rPr>
      <t>19</t>
    </r>
    <r>
      <rPr>
        <sz val="6"/>
        <color indexed="12"/>
        <rFont val="微軟正黑體"/>
        <family val="2"/>
      </rPr>
      <t>日</t>
    </r>
    <r>
      <rPr>
        <sz val="6"/>
        <color indexed="12"/>
        <rFont val="Times New Roman"/>
        <family val="1"/>
      </rPr>
      <t>(110</t>
    </r>
    <r>
      <rPr>
        <sz val="6"/>
        <color indexed="12"/>
        <rFont val="微軟正黑體"/>
        <family val="2"/>
      </rPr>
      <t>學年度第</t>
    </r>
    <r>
      <rPr>
        <sz val="6"/>
        <color indexed="12"/>
        <rFont val="Times New Roman"/>
        <family val="1"/>
      </rPr>
      <t>1</t>
    </r>
    <r>
      <rPr>
        <sz val="6"/>
        <color indexed="12"/>
        <rFont val="微軟正黑體"/>
        <family val="2"/>
      </rPr>
      <t>學期第</t>
    </r>
    <r>
      <rPr>
        <sz val="6"/>
        <color indexed="12"/>
        <rFont val="Times New Roman"/>
        <family val="1"/>
      </rPr>
      <t>21</t>
    </r>
    <r>
      <rPr>
        <sz val="6"/>
        <color indexed="12"/>
        <rFont val="微軟正黑體"/>
        <family val="2"/>
      </rPr>
      <t>次系課程委員會議修正通過</t>
    </r>
    <r>
      <rPr>
        <sz val="6"/>
        <color indexed="12"/>
        <rFont val="Times New Roman"/>
        <family val="1"/>
      </rPr>
      <t xml:space="preserve">)
</t>
    </r>
    <r>
      <rPr>
        <sz val="6"/>
        <color indexed="10"/>
        <rFont val="Times New Roman"/>
        <family val="1"/>
      </rPr>
      <t>111</t>
    </r>
    <r>
      <rPr>
        <sz val="6"/>
        <color indexed="10"/>
        <rFont val="微軟正黑體"/>
        <family val="2"/>
      </rPr>
      <t>年</t>
    </r>
    <r>
      <rPr>
        <sz val="6"/>
        <color indexed="10"/>
        <rFont val="Times New Roman"/>
        <family val="1"/>
      </rPr>
      <t>8</t>
    </r>
    <r>
      <rPr>
        <sz val="6"/>
        <color indexed="10"/>
        <rFont val="微軟正黑體"/>
        <family val="2"/>
      </rPr>
      <t>月31日</t>
    </r>
    <r>
      <rPr>
        <sz val="6"/>
        <color indexed="10"/>
        <rFont val="Times New Roman"/>
        <family val="1"/>
      </rPr>
      <t>(111</t>
    </r>
    <r>
      <rPr>
        <sz val="6"/>
        <color indexed="10"/>
        <rFont val="微軟正黑體"/>
        <family val="2"/>
      </rPr>
      <t>學年度第</t>
    </r>
    <r>
      <rPr>
        <sz val="6"/>
        <color indexed="10"/>
        <rFont val="Times New Roman"/>
        <family val="1"/>
      </rPr>
      <t>1</t>
    </r>
    <r>
      <rPr>
        <sz val="6"/>
        <color indexed="10"/>
        <rFont val="微軟正黑體"/>
        <family val="2"/>
      </rPr>
      <t>學期第</t>
    </r>
    <r>
      <rPr>
        <sz val="6"/>
        <color indexed="10"/>
        <rFont val="Times New Roman"/>
        <family val="1"/>
      </rPr>
      <t>1</t>
    </r>
    <r>
      <rPr>
        <sz val="6"/>
        <color indexed="10"/>
        <rFont val="微軟正黑體"/>
        <family val="2"/>
      </rPr>
      <t>次課程委員會暨教務會議修正通過</t>
    </r>
    <r>
      <rPr>
        <sz val="6"/>
        <color indexed="10"/>
        <rFont val="Times New Roman"/>
        <family val="1"/>
      </rPr>
      <t>)</t>
    </r>
    <r>
      <rPr>
        <sz val="6"/>
        <color indexed="12"/>
        <rFont val="Times New Roman"/>
        <family val="1"/>
      </rPr>
      <t xml:space="preserve">
112</t>
    </r>
    <r>
      <rPr>
        <sz val="6"/>
        <color indexed="12"/>
        <rFont val="微軟正黑體"/>
        <family val="2"/>
      </rPr>
      <t>年2月3日111學年度第2學期第1次系課程委員會議修正通過
112年2月8日111學年度第2學期第1次校課程委員會暨教務會議修正通過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</si>
</sst>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m/d"/>
  </numFmts>
  <fonts count="9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0"/>
      <color indexed="10"/>
      <name val="標楷體"/>
      <family val="4"/>
    </font>
    <font>
      <b/>
      <sz val="12"/>
      <color indexed="12"/>
      <name val="標楷體"/>
      <family val="4"/>
    </font>
    <font>
      <sz val="10"/>
      <color indexed="12"/>
      <name val="標楷體"/>
      <family val="4"/>
    </font>
    <font>
      <b/>
      <sz val="18"/>
      <color indexed="12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12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新細明體"/>
      <family val="1"/>
    </font>
    <font>
      <sz val="10"/>
      <color indexed="10"/>
      <name val="Times New Roman"/>
      <family val="1"/>
    </font>
    <font>
      <u val="single"/>
      <sz val="10"/>
      <color indexed="10"/>
      <name val="標楷體"/>
      <family val="4"/>
    </font>
    <font>
      <u val="single"/>
      <sz val="10"/>
      <color indexed="10"/>
      <name val="Times New Roman"/>
      <family val="1"/>
    </font>
    <font>
      <sz val="12"/>
      <name val="Times New Roman"/>
      <family val="1"/>
    </font>
    <font>
      <sz val="12"/>
      <name val="標楷體"/>
      <family val="4"/>
    </font>
    <font>
      <b/>
      <sz val="12"/>
      <color indexed="17"/>
      <name val="Times New Roman"/>
      <family val="1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u val="single"/>
      <sz val="12"/>
      <color indexed="10"/>
      <name val="標楷體"/>
      <family val="4"/>
    </font>
    <font>
      <u val="single"/>
      <sz val="12"/>
      <color indexed="10"/>
      <name val="Times New Roman"/>
      <family val="1"/>
    </font>
    <font>
      <b/>
      <sz val="12"/>
      <color indexed="17"/>
      <name val="標楷體"/>
      <family val="4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name val="細明體"/>
      <family val="3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name val="標楷體"/>
      <family val="4"/>
    </font>
    <font>
      <sz val="8"/>
      <color indexed="12"/>
      <name val="Times New Roman"/>
      <family val="1"/>
    </font>
    <font>
      <sz val="8"/>
      <color indexed="12"/>
      <name val="細明體"/>
      <family val="3"/>
    </font>
    <font>
      <b/>
      <sz val="8"/>
      <color indexed="12"/>
      <name val="Times New Roman"/>
      <family val="1"/>
    </font>
    <font>
      <b/>
      <sz val="8"/>
      <color indexed="12"/>
      <name val="細明體"/>
      <family val="3"/>
    </font>
    <font>
      <sz val="6"/>
      <color indexed="12"/>
      <name val="Times New Roman"/>
      <family val="1"/>
    </font>
    <font>
      <sz val="6"/>
      <color indexed="12"/>
      <name val="微軟正黑體"/>
      <family val="2"/>
    </font>
    <font>
      <sz val="6"/>
      <color indexed="12"/>
      <name val="細明體"/>
      <family val="3"/>
    </font>
    <font>
      <sz val="6"/>
      <color indexed="10"/>
      <name val="Times New Roman"/>
      <family val="1"/>
    </font>
    <font>
      <sz val="6"/>
      <color indexed="10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8"/>
      <name val="Times New Roman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color rgb="FF000099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標楷體"/>
      <family val="4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799847602844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thin"/>
      <top/>
      <bottom/>
    </border>
    <border>
      <left/>
      <right style="thin"/>
      <top>
        <color indexed="63"/>
      </top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>
        <color indexed="63"/>
      </bottom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0" fontId="70" fillId="20" borderId="0" applyNumberFormat="0" applyBorder="0" applyAlignment="0" applyProtection="0"/>
    <xf numFmtId="9" fontId="1" fillId="0" borderId="0" applyFont="0" applyFill="0" applyBorder="0" applyAlignment="0" applyProtection="0"/>
    <xf numFmtId="0" fontId="7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0" borderId="3" applyNumberFormat="0" applyFill="0" applyAlignment="0" applyProtection="0"/>
    <xf numFmtId="0" fontId="1" fillId="22" borderId="4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29" borderId="2" applyNumberFormat="0" applyAlignment="0" applyProtection="0"/>
    <xf numFmtId="0" fontId="80" fillId="21" borderId="8" applyNumberFormat="0" applyAlignment="0" applyProtection="0"/>
    <xf numFmtId="0" fontId="81" fillId="30" borderId="9" applyNumberFormat="0" applyAlignment="0" applyProtection="0"/>
    <xf numFmtId="0" fontId="82" fillId="31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649">
    <xf numFmtId="0" fontId="0" fillId="0" borderId="0" xfId="0" applyFont="1" applyAlignment="1">
      <alignment vertical="center"/>
    </xf>
    <xf numFmtId="0" fontId="12" fillId="0" borderId="10" xfId="33" applyFont="1" applyBorder="1" applyAlignment="1">
      <alignment horizontal="center" vertical="center" shrinkToFit="1"/>
      <protection/>
    </xf>
    <xf numFmtId="0" fontId="12" fillId="0" borderId="10" xfId="33" applyFont="1" applyBorder="1" applyAlignment="1">
      <alignment horizontal="center" vertical="center"/>
      <protection/>
    </xf>
    <xf numFmtId="0" fontId="13" fillId="0" borderId="10" xfId="33" applyFont="1" applyBorder="1" applyAlignment="1">
      <alignment horizontal="center" vertical="center" shrinkToFit="1"/>
      <protection/>
    </xf>
    <xf numFmtId="0" fontId="0" fillId="0" borderId="0" xfId="0" applyAlignment="1">
      <alignment vertical="center"/>
    </xf>
    <xf numFmtId="0" fontId="9" fillId="0" borderId="0" xfId="33" applyFont="1">
      <alignment vertical="center"/>
      <protection/>
    </xf>
    <xf numFmtId="0" fontId="6" fillId="0" borderId="0" xfId="33" applyFont="1">
      <alignment vertical="center"/>
      <protection/>
    </xf>
    <xf numFmtId="0" fontId="7" fillId="0" borderId="0" xfId="33" applyFont="1">
      <alignment vertical="center"/>
      <protection/>
    </xf>
    <xf numFmtId="0" fontId="7" fillId="0" borderId="0" xfId="33" applyFont="1" applyAlignment="1">
      <alignment horizontal="center" vertical="center"/>
      <protection/>
    </xf>
    <xf numFmtId="0" fontId="19" fillId="0" borderId="0" xfId="33" applyFont="1" applyAlignment="1">
      <alignment horizontal="left" vertical="center"/>
      <protection/>
    </xf>
    <xf numFmtId="0" fontId="1" fillId="0" borderId="0" xfId="0" applyFont="1" applyAlignment="1">
      <alignment vertical="center"/>
    </xf>
    <xf numFmtId="0" fontId="14" fillId="0" borderId="10" xfId="33" applyFont="1" applyBorder="1" applyAlignment="1">
      <alignment horizontal="center" vertical="center" shrinkToFit="1"/>
      <protection/>
    </xf>
    <xf numFmtId="0" fontId="24" fillId="0" borderId="10" xfId="33" applyFont="1" applyBorder="1" applyAlignment="1">
      <alignment horizontal="center" vertical="center" shrinkToFit="1"/>
      <protection/>
    </xf>
    <xf numFmtId="0" fontId="25" fillId="0" borderId="0" xfId="33" applyFont="1">
      <alignment vertical="center"/>
      <protection/>
    </xf>
    <xf numFmtId="0" fontId="26" fillId="0" borderId="0" xfId="33" applyFont="1" applyAlignment="1">
      <alignment horizontal="left" vertical="center"/>
      <protection/>
    </xf>
    <xf numFmtId="0" fontId="25" fillId="0" borderId="0" xfId="33" applyFont="1" applyAlignment="1">
      <alignment horizontal="center" vertical="center"/>
      <protection/>
    </xf>
    <xf numFmtId="0" fontId="14" fillId="0" borderId="10" xfId="33" applyFont="1" applyBorder="1" applyAlignment="1">
      <alignment horizontal="center" vertical="center"/>
      <protection/>
    </xf>
    <xf numFmtId="0" fontId="13" fillId="0" borderId="10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 shrinkToFit="1"/>
      <protection/>
    </xf>
    <xf numFmtId="0" fontId="13" fillId="0" borderId="11" xfId="33" applyFont="1" applyBorder="1" applyAlignment="1">
      <alignment horizontal="center" vertical="center"/>
      <protection/>
    </xf>
    <xf numFmtId="0" fontId="13" fillId="0" borderId="12" xfId="33" applyFont="1" applyBorder="1" applyAlignment="1">
      <alignment horizontal="center" vertical="center"/>
      <protection/>
    </xf>
    <xf numFmtId="0" fontId="12" fillId="0" borderId="13" xfId="33" applyFont="1" applyBorder="1" applyAlignment="1">
      <alignment horizontal="center" vertical="center" shrinkToFit="1"/>
      <protection/>
    </xf>
    <xf numFmtId="0" fontId="12" fillId="0" borderId="11" xfId="33" applyFont="1" applyBorder="1" applyAlignment="1">
      <alignment horizontal="center" vertical="center" shrinkToFit="1"/>
      <protection/>
    </xf>
    <xf numFmtId="0" fontId="13" fillId="0" borderId="13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17" fillId="0" borderId="11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vertical="center" wrapText="1"/>
      <protection/>
    </xf>
    <xf numFmtId="0" fontId="5" fillId="0" borderId="15" xfId="33" applyFont="1" applyBorder="1" applyAlignment="1">
      <alignment horizontal="center" vertical="center"/>
      <protection/>
    </xf>
    <xf numFmtId="0" fontId="17" fillId="0" borderId="16" xfId="33" applyFont="1" applyBorder="1" applyAlignment="1">
      <alignment horizontal="center" vertical="center"/>
      <protection/>
    </xf>
    <xf numFmtId="0" fontId="12" fillId="0" borderId="17" xfId="33" applyFont="1" applyBorder="1" applyAlignment="1">
      <alignment horizontal="center" vertical="center" shrinkToFit="1"/>
      <protection/>
    </xf>
    <xf numFmtId="0" fontId="12" fillId="0" borderId="18" xfId="33" applyFont="1" applyBorder="1" applyAlignment="1">
      <alignment horizontal="center" vertical="center" shrinkToFit="1"/>
      <protection/>
    </xf>
    <xf numFmtId="0" fontId="12" fillId="0" borderId="12" xfId="33" applyFont="1" applyBorder="1" applyAlignment="1">
      <alignment horizontal="center" vertical="center" shrinkToFit="1"/>
      <protection/>
    </xf>
    <xf numFmtId="0" fontId="12" fillId="0" borderId="18" xfId="33" applyFont="1" applyBorder="1" applyAlignment="1">
      <alignment horizontal="center" vertical="center"/>
      <protection/>
    </xf>
    <xf numFmtId="0" fontId="13" fillId="0" borderId="18" xfId="33" applyFont="1" applyBorder="1" applyAlignment="1">
      <alignment horizontal="center" vertical="center"/>
      <protection/>
    </xf>
    <xf numFmtId="0" fontId="13" fillId="0" borderId="18" xfId="33" applyFont="1" applyBorder="1" applyAlignment="1">
      <alignment horizontal="center" vertical="center" shrinkToFit="1"/>
      <protection/>
    </xf>
    <xf numFmtId="0" fontId="13" fillId="0" borderId="17" xfId="33" applyFont="1" applyBorder="1" applyAlignment="1">
      <alignment horizontal="center" vertical="center"/>
      <protection/>
    </xf>
    <xf numFmtId="0" fontId="14" fillId="0" borderId="11" xfId="33" applyFont="1" applyBorder="1" applyAlignment="1">
      <alignment horizontal="center" vertical="center"/>
      <protection/>
    </xf>
    <xf numFmtId="0" fontId="14" fillId="0" borderId="12" xfId="33" applyFont="1" applyBorder="1" applyAlignment="1">
      <alignment horizontal="center" vertical="center"/>
      <protection/>
    </xf>
    <xf numFmtId="0" fontId="22" fillId="0" borderId="13" xfId="33" applyFont="1" applyBorder="1" applyAlignment="1">
      <alignment horizontal="center" vertical="center" shrinkToFit="1"/>
      <protection/>
    </xf>
    <xf numFmtId="0" fontId="22" fillId="0" borderId="11" xfId="33" applyFont="1" applyBorder="1" applyAlignment="1">
      <alignment horizontal="center" vertical="center" shrinkToFit="1"/>
      <protection/>
    </xf>
    <xf numFmtId="0" fontId="6" fillId="0" borderId="13" xfId="33" applyFont="1" applyBorder="1" applyAlignment="1">
      <alignment horizontal="center" vertical="center"/>
      <protection/>
    </xf>
    <xf numFmtId="0" fontId="6" fillId="0" borderId="14" xfId="33" applyFont="1" applyBorder="1" applyAlignment="1">
      <alignment vertical="center" wrapText="1"/>
      <protection/>
    </xf>
    <xf numFmtId="0" fontId="22" fillId="0" borderId="17" xfId="33" applyFont="1" applyBorder="1" applyAlignment="1">
      <alignment horizontal="center" vertical="center" shrinkToFit="1"/>
      <protection/>
    </xf>
    <xf numFmtId="0" fontId="22" fillId="0" borderId="18" xfId="33" applyFont="1" applyBorder="1" applyAlignment="1">
      <alignment horizontal="center" vertical="center" shrinkToFit="1"/>
      <protection/>
    </xf>
    <xf numFmtId="0" fontId="22" fillId="0" borderId="12" xfId="33" applyFont="1" applyBorder="1" applyAlignment="1">
      <alignment horizontal="center" vertical="center" shrinkToFit="1"/>
      <protection/>
    </xf>
    <xf numFmtId="0" fontId="14" fillId="0" borderId="18" xfId="33" applyFont="1" applyBorder="1" applyAlignment="1">
      <alignment horizontal="center" vertical="center"/>
      <protection/>
    </xf>
    <xf numFmtId="0" fontId="14" fillId="0" borderId="18" xfId="33" applyFont="1" applyBorder="1" applyAlignment="1">
      <alignment horizontal="center" vertical="center" shrinkToFit="1"/>
      <protection/>
    </xf>
    <xf numFmtId="0" fontId="14" fillId="0" borderId="16" xfId="33" applyFont="1" applyBorder="1" applyAlignment="1">
      <alignment horizontal="center" vertical="center"/>
      <protection/>
    </xf>
    <xf numFmtId="0" fontId="14" fillId="0" borderId="17" xfId="33" applyFont="1" applyBorder="1" applyAlignment="1">
      <alignment horizontal="center" vertical="center"/>
      <protection/>
    </xf>
    <xf numFmtId="0" fontId="13" fillId="0" borderId="19" xfId="33" applyFont="1" applyBorder="1" applyAlignment="1">
      <alignment horizontal="center" vertical="center"/>
      <protection/>
    </xf>
    <xf numFmtId="0" fontId="16" fillId="0" borderId="20" xfId="33" applyFont="1" applyBorder="1" applyAlignment="1">
      <alignment horizontal="center" vertical="center"/>
      <protection/>
    </xf>
    <xf numFmtId="0" fontId="16" fillId="0" borderId="21" xfId="33" applyFont="1" applyBorder="1" applyAlignment="1">
      <alignment horizontal="center" vertical="center"/>
      <protection/>
    </xf>
    <xf numFmtId="0" fontId="13" fillId="0" borderId="20" xfId="33" applyFont="1" applyBorder="1" applyAlignment="1">
      <alignment horizontal="center" vertical="center"/>
      <protection/>
    </xf>
    <xf numFmtId="0" fontId="13" fillId="0" borderId="21" xfId="33" applyFont="1" applyBorder="1" applyAlignment="1">
      <alignment horizontal="center" vertical="center"/>
      <protection/>
    </xf>
    <xf numFmtId="0" fontId="12" fillId="0" borderId="22" xfId="33" applyFont="1" applyBorder="1" applyAlignment="1">
      <alignment horizontal="center" vertical="center" shrinkToFit="1"/>
      <protection/>
    </xf>
    <xf numFmtId="0" fontId="12" fillId="0" borderId="23" xfId="33" applyFont="1" applyBorder="1" applyAlignment="1">
      <alignment horizontal="center" vertical="center" shrinkToFit="1"/>
      <protection/>
    </xf>
    <xf numFmtId="0" fontId="84" fillId="0" borderId="0" xfId="0" applyFont="1" applyAlignment="1">
      <alignment vertical="center"/>
    </xf>
    <xf numFmtId="0" fontId="14" fillId="0" borderId="13" xfId="33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30" fillId="0" borderId="10" xfId="33" applyFont="1" applyBorder="1" applyAlignment="1">
      <alignment horizontal="center" vertical="center" shrinkToFit="1"/>
      <protection/>
    </xf>
    <xf numFmtId="0" fontId="1" fillId="0" borderId="0" xfId="0" applyFont="1" applyAlignment="1">
      <alignment vertical="center"/>
    </xf>
    <xf numFmtId="0" fontId="31" fillId="0" borderId="10" xfId="33" applyFont="1" applyBorder="1" applyAlignment="1">
      <alignment horizontal="center" vertical="center" shrinkToFit="1"/>
      <protection/>
    </xf>
    <xf numFmtId="0" fontId="12" fillId="0" borderId="24" xfId="33" applyFont="1" applyBorder="1" applyAlignment="1">
      <alignment horizontal="left" vertical="center" shrinkToFit="1"/>
      <protection/>
    </xf>
    <xf numFmtId="0" fontId="12" fillId="0" borderId="25" xfId="33" applyFont="1" applyBorder="1" applyAlignment="1">
      <alignment horizontal="left" vertical="center" shrinkToFit="1"/>
      <protection/>
    </xf>
    <xf numFmtId="0" fontId="22" fillId="0" borderId="22" xfId="33" applyFont="1" applyBorder="1" applyAlignment="1">
      <alignment horizontal="center" vertical="center" shrinkToFit="1"/>
      <protection/>
    </xf>
    <xf numFmtId="0" fontId="22" fillId="0" borderId="23" xfId="33" applyFont="1" applyBorder="1" applyAlignment="1">
      <alignment horizontal="center" vertical="center" shrinkToFit="1"/>
      <protection/>
    </xf>
    <xf numFmtId="0" fontId="12" fillId="0" borderId="15" xfId="33" applyFont="1" applyBorder="1" applyAlignment="1">
      <alignment horizontal="center" vertical="center" shrinkToFit="1"/>
      <protection/>
    </xf>
    <xf numFmtId="0" fontId="12" fillId="0" borderId="25" xfId="33" applyFont="1" applyBorder="1" applyAlignment="1">
      <alignment horizontal="center" vertical="center" shrinkToFit="1"/>
      <protection/>
    </xf>
    <xf numFmtId="0" fontId="11" fillId="0" borderId="10" xfId="33" applyFont="1" applyBorder="1" applyAlignment="1">
      <alignment horizontal="center" vertical="center" shrinkToFit="1"/>
      <protection/>
    </xf>
    <xf numFmtId="0" fontId="5" fillId="0" borderId="26" xfId="33" applyFont="1" applyBorder="1" applyAlignment="1">
      <alignment horizontal="center" vertical="center"/>
      <protection/>
    </xf>
    <xf numFmtId="0" fontId="7" fillId="0" borderId="0" xfId="33" applyFont="1" applyAlignment="1">
      <alignment horizontal="left" vertical="center"/>
      <protection/>
    </xf>
    <xf numFmtId="0" fontId="13" fillId="0" borderId="16" xfId="33" applyFont="1" applyBorder="1" applyAlignment="1">
      <alignment horizontal="center" vertical="center"/>
      <protection/>
    </xf>
    <xf numFmtId="0" fontId="16" fillId="0" borderId="11" xfId="33" applyFont="1" applyBorder="1" applyAlignment="1">
      <alignment horizontal="center" vertical="center"/>
      <protection/>
    </xf>
    <xf numFmtId="0" fontId="16" fillId="0" borderId="12" xfId="33" applyFont="1" applyBorder="1" applyAlignment="1">
      <alignment horizontal="center" vertical="center"/>
      <protection/>
    </xf>
    <xf numFmtId="0" fontId="13" fillId="0" borderId="22" xfId="33" applyFont="1" applyBorder="1" applyAlignment="1">
      <alignment horizontal="center" vertical="center"/>
      <protection/>
    </xf>
    <xf numFmtId="0" fontId="13" fillId="0" borderId="23" xfId="33" applyFont="1" applyBorder="1" applyAlignment="1">
      <alignment horizontal="center" vertical="center"/>
      <protection/>
    </xf>
    <xf numFmtId="0" fontId="12" fillId="0" borderId="20" xfId="33" applyFont="1" applyBorder="1" applyAlignment="1">
      <alignment horizontal="center" vertical="center" shrinkToFit="1"/>
      <protection/>
    </xf>
    <xf numFmtId="0" fontId="12" fillId="0" borderId="21" xfId="33" applyFont="1" applyBorder="1" applyAlignment="1">
      <alignment horizontal="center" vertical="center" shrinkToFit="1"/>
      <protection/>
    </xf>
    <xf numFmtId="0" fontId="12" fillId="0" borderId="13" xfId="33" applyFont="1" applyBorder="1" applyAlignment="1">
      <alignment horizontal="center" vertical="center"/>
      <protection/>
    </xf>
    <xf numFmtId="0" fontId="12" fillId="0" borderId="17" xfId="33" applyFont="1" applyBorder="1" applyAlignment="1">
      <alignment horizontal="center" vertical="center"/>
      <protection/>
    </xf>
    <xf numFmtId="0" fontId="35" fillId="0" borderId="10" xfId="33" applyFont="1" applyBorder="1" applyAlignment="1">
      <alignment horizontal="center" vertical="center" shrinkToFit="1"/>
      <protection/>
    </xf>
    <xf numFmtId="0" fontId="35" fillId="0" borderId="25" xfId="33" applyFont="1" applyBorder="1" applyAlignment="1">
      <alignment horizontal="center" vertical="center" shrinkToFit="1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17" fillId="0" borderId="27" xfId="33" applyFont="1" applyBorder="1" applyAlignment="1">
      <alignment horizontal="center" vertical="center"/>
      <protection/>
    </xf>
    <xf numFmtId="0" fontId="12" fillId="0" borderId="22" xfId="33" applyFont="1" applyBorder="1" applyAlignment="1">
      <alignment horizontal="center" vertical="center"/>
      <protection/>
    </xf>
    <xf numFmtId="0" fontId="12" fillId="0" borderId="23" xfId="33" applyFont="1" applyBorder="1" applyAlignment="1">
      <alignment horizontal="center" vertical="center"/>
      <protection/>
    </xf>
    <xf numFmtId="0" fontId="85" fillId="0" borderId="10" xfId="33" applyFont="1" applyBorder="1" applyAlignment="1">
      <alignment horizontal="center" vertical="center" shrinkToFit="1"/>
      <protection/>
    </xf>
    <xf numFmtId="0" fontId="85" fillId="0" borderId="18" xfId="33" applyFont="1" applyBorder="1" applyAlignment="1">
      <alignment horizontal="center" vertical="center" shrinkToFit="1"/>
      <protection/>
    </xf>
    <xf numFmtId="0" fontId="14" fillId="0" borderId="28" xfId="33" applyFont="1" applyBorder="1" applyAlignment="1">
      <alignment horizontal="center" vertical="center"/>
      <protection/>
    </xf>
    <xf numFmtId="0" fontId="19" fillId="0" borderId="0" xfId="33" applyFont="1" applyAlignment="1">
      <alignment horizontal="left" vertical="center"/>
      <protection/>
    </xf>
    <xf numFmtId="0" fontId="26" fillId="0" borderId="0" xfId="33" applyFont="1" applyAlignment="1">
      <alignment horizontal="left" vertical="center"/>
      <protection/>
    </xf>
    <xf numFmtId="0" fontId="14" fillId="0" borderId="27" xfId="33" applyFont="1" applyBorder="1" applyAlignment="1">
      <alignment horizontal="center" vertical="center"/>
      <protection/>
    </xf>
    <xf numFmtId="0" fontId="22" fillId="32" borderId="13" xfId="33" applyFont="1" applyFill="1" applyBorder="1" applyAlignment="1">
      <alignment horizontal="center" vertical="center" shrinkToFit="1"/>
      <protection/>
    </xf>
    <xf numFmtId="0" fontId="22" fillId="32" borderId="17" xfId="33" applyFont="1" applyFill="1" applyBorder="1" applyAlignment="1">
      <alignment horizontal="center" vertical="center" shrinkToFit="1"/>
      <protection/>
    </xf>
    <xf numFmtId="0" fontId="22" fillId="32" borderId="29" xfId="33" applyFont="1" applyFill="1" applyBorder="1" applyAlignment="1">
      <alignment horizontal="center" vertical="center" shrinkToFit="1"/>
      <protection/>
    </xf>
    <xf numFmtId="0" fontId="22" fillId="32" borderId="10" xfId="33" applyFont="1" applyFill="1" applyBorder="1" applyAlignment="1">
      <alignment horizontal="center" vertical="center" shrinkToFit="1"/>
      <protection/>
    </xf>
    <xf numFmtId="0" fontId="22" fillId="32" borderId="18" xfId="33" applyFont="1" applyFill="1" applyBorder="1" applyAlignment="1">
      <alignment horizontal="center" vertical="center" shrinkToFit="1"/>
      <protection/>
    </xf>
    <xf numFmtId="0" fontId="22" fillId="32" borderId="30" xfId="33" applyFont="1" applyFill="1" applyBorder="1" applyAlignment="1">
      <alignment horizontal="center" vertical="center" shrinkToFit="1"/>
      <protection/>
    </xf>
    <xf numFmtId="0" fontId="22" fillId="32" borderId="11" xfId="33" applyFont="1" applyFill="1" applyBorder="1" applyAlignment="1">
      <alignment horizontal="center" vertical="center" shrinkToFit="1"/>
      <protection/>
    </xf>
    <xf numFmtId="0" fontId="22" fillId="32" borderId="12" xfId="33" applyFont="1" applyFill="1" applyBorder="1" applyAlignment="1">
      <alignment horizontal="center" vertical="center" shrinkToFit="1"/>
      <protection/>
    </xf>
    <xf numFmtId="0" fontId="22" fillId="32" borderId="28" xfId="33" applyFont="1" applyFill="1" applyBorder="1" applyAlignment="1">
      <alignment horizontal="center" vertical="center" shrinkToFit="1"/>
      <protection/>
    </xf>
    <xf numFmtId="0" fontId="14" fillId="32" borderId="10" xfId="33" applyFont="1" applyFill="1" applyBorder="1" applyAlignment="1">
      <alignment horizontal="center" vertical="center" shrinkToFit="1"/>
      <protection/>
    </xf>
    <xf numFmtId="0" fontId="14" fillId="32" borderId="18" xfId="33" applyFont="1" applyFill="1" applyBorder="1" applyAlignment="1">
      <alignment horizontal="center" vertical="center" shrinkToFit="1"/>
      <protection/>
    </xf>
    <xf numFmtId="0" fontId="24" fillId="32" borderId="10" xfId="33" applyFont="1" applyFill="1" applyBorder="1" applyAlignment="1">
      <alignment horizontal="center" vertical="center" shrinkToFit="1"/>
      <protection/>
    </xf>
    <xf numFmtId="0" fontId="14" fillId="32" borderId="10" xfId="33" applyFont="1" applyFill="1" applyBorder="1" applyAlignment="1">
      <alignment horizontal="center" vertical="center"/>
      <protection/>
    </xf>
    <xf numFmtId="0" fontId="14" fillId="32" borderId="18" xfId="33" applyFont="1" applyFill="1" applyBorder="1" applyAlignment="1">
      <alignment horizontal="center" vertical="center"/>
      <protection/>
    </xf>
    <xf numFmtId="0" fontId="14" fillId="32" borderId="30" xfId="33" applyFont="1" applyFill="1" applyBorder="1" applyAlignment="1">
      <alignment horizontal="center" vertical="center"/>
      <protection/>
    </xf>
    <xf numFmtId="0" fontId="22" fillId="0" borderId="13" xfId="33" applyFont="1" applyFill="1" applyBorder="1" applyAlignment="1">
      <alignment horizontal="center" vertical="center" shrinkToFit="1"/>
      <protection/>
    </xf>
    <xf numFmtId="0" fontId="22" fillId="0" borderId="17" xfId="33" applyFont="1" applyFill="1" applyBorder="1" applyAlignment="1">
      <alignment horizontal="center" vertical="center" shrinkToFit="1"/>
      <protection/>
    </xf>
    <xf numFmtId="0" fontId="22" fillId="0" borderId="10" xfId="33" applyFont="1" applyFill="1" applyBorder="1" applyAlignment="1">
      <alignment horizontal="center" vertical="center" shrinkToFit="1"/>
      <protection/>
    </xf>
    <xf numFmtId="0" fontId="22" fillId="0" borderId="18" xfId="33" applyFont="1" applyFill="1" applyBorder="1" applyAlignment="1">
      <alignment horizontal="center" vertical="center" shrinkToFit="1"/>
      <protection/>
    </xf>
    <xf numFmtId="0" fontId="22" fillId="0" borderId="11" xfId="33" applyFont="1" applyFill="1" applyBorder="1" applyAlignment="1">
      <alignment horizontal="center" vertical="center" shrinkToFit="1"/>
      <protection/>
    </xf>
    <xf numFmtId="0" fontId="22" fillId="0" borderId="12" xfId="33" applyFont="1" applyFill="1" applyBorder="1" applyAlignment="1">
      <alignment horizontal="center" vertical="center" shrinkToFit="1"/>
      <protection/>
    </xf>
    <xf numFmtId="0" fontId="23" fillId="0" borderId="24" xfId="33" applyFont="1" applyBorder="1" applyAlignment="1">
      <alignment horizontal="left" vertical="center" shrinkToFit="1"/>
      <protection/>
    </xf>
    <xf numFmtId="0" fontId="23" fillId="0" borderId="25" xfId="33" applyFont="1" applyBorder="1" applyAlignment="1">
      <alignment horizontal="left" vertical="center" shrinkToFit="1"/>
      <protection/>
    </xf>
    <xf numFmtId="0" fontId="23" fillId="0" borderId="24" xfId="33" applyFont="1" applyBorder="1" applyAlignment="1">
      <alignment vertical="center" shrinkToFit="1"/>
      <protection/>
    </xf>
    <xf numFmtId="0" fontId="23" fillId="0" borderId="25" xfId="33" applyFont="1" applyBorder="1" applyAlignment="1">
      <alignment vertical="center" shrinkToFit="1"/>
      <protection/>
    </xf>
    <xf numFmtId="0" fontId="26" fillId="0" borderId="0" xfId="33" applyFont="1" applyAlignment="1">
      <alignment horizontal="left" vertical="center"/>
      <protection/>
    </xf>
    <xf numFmtId="0" fontId="19" fillId="0" borderId="0" xfId="33" applyFont="1" applyAlignment="1">
      <alignment horizontal="left" vertical="center"/>
      <protection/>
    </xf>
    <xf numFmtId="0" fontId="23" fillId="7" borderId="24" xfId="33" applyFont="1" applyFill="1" applyBorder="1" applyAlignment="1">
      <alignment horizontal="left" vertical="center" shrinkToFit="1"/>
      <protection/>
    </xf>
    <xf numFmtId="0" fontId="23" fillId="7" borderId="25" xfId="33" applyFont="1" applyFill="1" applyBorder="1" applyAlignment="1">
      <alignment horizontal="left" vertical="center" shrinkToFit="1"/>
      <protection/>
    </xf>
    <xf numFmtId="0" fontId="23" fillId="7" borderId="31" xfId="33" applyFont="1" applyFill="1" applyBorder="1" applyAlignment="1">
      <alignment horizontal="left" vertical="center" shrinkToFit="1"/>
      <protection/>
    </xf>
    <xf numFmtId="0" fontId="23" fillId="7" borderId="19" xfId="33" applyFont="1" applyFill="1" applyBorder="1" applyAlignment="1">
      <alignment horizontal="left" vertical="center" shrinkToFit="1"/>
      <protection/>
    </xf>
    <xf numFmtId="0" fontId="12" fillId="33" borderId="13" xfId="33" applyFont="1" applyFill="1" applyBorder="1" applyAlignment="1">
      <alignment horizontal="center" vertical="center" shrinkToFit="1"/>
      <protection/>
    </xf>
    <xf numFmtId="0" fontId="12" fillId="33" borderId="17" xfId="33" applyFont="1" applyFill="1" applyBorder="1" applyAlignment="1">
      <alignment horizontal="center" vertical="center" shrinkToFit="1"/>
      <protection/>
    </xf>
    <xf numFmtId="0" fontId="12" fillId="33" borderId="10" xfId="33" applyFont="1" applyFill="1" applyBorder="1" applyAlignment="1">
      <alignment horizontal="center" vertical="center" shrinkToFit="1"/>
      <protection/>
    </xf>
    <xf numFmtId="0" fontId="12" fillId="33" borderId="18" xfId="33" applyFont="1" applyFill="1" applyBorder="1" applyAlignment="1">
      <alignment horizontal="center" vertical="center" shrinkToFit="1"/>
      <protection/>
    </xf>
    <xf numFmtId="0" fontId="12" fillId="33" borderId="22" xfId="33" applyFont="1" applyFill="1" applyBorder="1" applyAlignment="1">
      <alignment horizontal="center" vertical="center" shrinkToFit="1"/>
      <protection/>
    </xf>
    <xf numFmtId="0" fontId="12" fillId="33" borderId="10" xfId="33" applyFont="1" applyFill="1" applyBorder="1" applyAlignment="1">
      <alignment horizontal="center" vertical="center"/>
      <protection/>
    </xf>
    <xf numFmtId="0" fontId="12" fillId="33" borderId="18" xfId="33" applyFont="1" applyFill="1" applyBorder="1" applyAlignment="1">
      <alignment horizontal="center" vertical="center"/>
      <protection/>
    </xf>
    <xf numFmtId="0" fontId="12" fillId="33" borderId="25" xfId="33" applyFont="1" applyFill="1" applyBorder="1" applyAlignment="1">
      <alignment horizontal="center" vertical="center" shrinkToFit="1"/>
      <protection/>
    </xf>
    <xf numFmtId="0" fontId="22" fillId="33" borderId="13" xfId="33" applyFont="1" applyFill="1" applyBorder="1" applyAlignment="1">
      <alignment horizontal="center" vertical="center" shrinkToFit="1"/>
      <protection/>
    </xf>
    <xf numFmtId="0" fontId="22" fillId="33" borderId="17" xfId="33" applyFont="1" applyFill="1" applyBorder="1" applyAlignment="1">
      <alignment horizontal="center" vertical="center" shrinkToFit="1"/>
      <protection/>
    </xf>
    <xf numFmtId="0" fontId="22" fillId="33" borderId="20" xfId="33" applyFont="1" applyFill="1" applyBorder="1" applyAlignment="1">
      <alignment horizontal="center" vertical="center" shrinkToFit="1"/>
      <protection/>
    </xf>
    <xf numFmtId="0" fontId="22" fillId="33" borderId="21" xfId="33" applyFont="1" applyFill="1" applyBorder="1" applyAlignment="1">
      <alignment horizontal="center" vertical="center" shrinkToFit="1"/>
      <protection/>
    </xf>
    <xf numFmtId="0" fontId="13" fillId="33" borderId="10" xfId="33" applyFont="1" applyFill="1" applyBorder="1" applyAlignment="1">
      <alignment horizontal="center" vertical="center"/>
      <protection/>
    </xf>
    <xf numFmtId="0" fontId="13" fillId="33" borderId="18" xfId="33" applyFont="1" applyFill="1" applyBorder="1" applyAlignment="1">
      <alignment horizontal="center" vertical="center"/>
      <protection/>
    </xf>
    <xf numFmtId="0" fontId="14" fillId="33" borderId="13" xfId="33" applyFont="1" applyFill="1" applyBorder="1" applyAlignment="1">
      <alignment horizontal="center" vertical="center"/>
      <protection/>
    </xf>
    <xf numFmtId="0" fontId="14" fillId="33" borderId="17" xfId="33" applyFont="1" applyFill="1" applyBorder="1" applyAlignment="1">
      <alignment horizontal="center" vertical="center"/>
      <protection/>
    </xf>
    <xf numFmtId="0" fontId="22" fillId="33" borderId="10" xfId="33" applyFont="1" applyFill="1" applyBorder="1" applyAlignment="1">
      <alignment horizontal="center" vertical="center" shrinkToFit="1"/>
      <protection/>
    </xf>
    <xf numFmtId="0" fontId="22" fillId="33" borderId="18" xfId="33" applyFont="1" applyFill="1" applyBorder="1" applyAlignment="1">
      <alignment horizontal="center" vertical="center" shrinkToFit="1"/>
      <protection/>
    </xf>
    <xf numFmtId="0" fontId="14" fillId="33" borderId="10" xfId="33" applyFont="1" applyFill="1" applyBorder="1" applyAlignment="1">
      <alignment horizontal="center" vertical="center" shrinkToFit="1"/>
      <protection/>
    </xf>
    <xf numFmtId="0" fontId="14" fillId="33" borderId="18" xfId="33" applyFont="1" applyFill="1" applyBorder="1" applyAlignment="1">
      <alignment horizontal="center" vertical="center" shrinkToFit="1"/>
      <protection/>
    </xf>
    <xf numFmtId="0" fontId="86" fillId="33" borderId="10" xfId="33" applyFont="1" applyFill="1" applyBorder="1" applyAlignment="1">
      <alignment horizontal="center" vertical="center" shrinkToFit="1"/>
      <protection/>
    </xf>
    <xf numFmtId="0" fontId="86" fillId="33" borderId="18" xfId="33" applyFont="1" applyFill="1" applyBorder="1" applyAlignment="1">
      <alignment horizontal="center" vertical="center" shrinkToFit="1"/>
      <protection/>
    </xf>
    <xf numFmtId="0" fontId="22" fillId="33" borderId="22" xfId="33" applyFont="1" applyFill="1" applyBorder="1" applyAlignment="1">
      <alignment horizontal="center" vertical="center" shrinkToFit="1"/>
      <protection/>
    </xf>
    <xf numFmtId="0" fontId="22" fillId="33" borderId="23" xfId="33" applyFont="1" applyFill="1" applyBorder="1" applyAlignment="1">
      <alignment horizontal="center" vertical="center" shrinkToFit="1"/>
      <protection/>
    </xf>
    <xf numFmtId="0" fontId="13" fillId="22" borderId="13" xfId="33" applyFont="1" applyFill="1" applyBorder="1" applyAlignment="1">
      <alignment horizontal="center" vertical="center"/>
      <protection/>
    </xf>
    <xf numFmtId="0" fontId="12" fillId="22" borderId="13" xfId="33" applyFont="1" applyFill="1" applyBorder="1" applyAlignment="1">
      <alignment horizontal="center" vertical="center" shrinkToFit="1"/>
      <protection/>
    </xf>
    <xf numFmtId="0" fontId="12" fillId="22" borderId="22" xfId="33" applyFont="1" applyFill="1" applyBorder="1" applyAlignment="1">
      <alignment horizontal="center" vertical="center" shrinkToFit="1"/>
      <protection/>
    </xf>
    <xf numFmtId="0" fontId="13" fillId="22" borderId="10" xfId="33" applyFont="1" applyFill="1" applyBorder="1" applyAlignment="1">
      <alignment horizontal="center" vertical="center" shrinkToFit="1"/>
      <protection/>
    </xf>
    <xf numFmtId="0" fontId="12" fillId="22" borderId="10" xfId="33" applyFont="1" applyFill="1" applyBorder="1" applyAlignment="1">
      <alignment horizontal="center" vertical="center" shrinkToFit="1"/>
      <protection/>
    </xf>
    <xf numFmtId="0" fontId="12" fillId="22" borderId="25" xfId="33" applyFont="1" applyFill="1" applyBorder="1" applyAlignment="1">
      <alignment horizontal="center" vertical="center" shrinkToFit="1"/>
      <protection/>
    </xf>
    <xf numFmtId="0" fontId="22" fillId="22" borderId="13" xfId="33" applyFont="1" applyFill="1" applyBorder="1" applyAlignment="1">
      <alignment horizontal="center" vertical="center" shrinkToFit="1"/>
      <protection/>
    </xf>
    <xf numFmtId="0" fontId="22" fillId="22" borderId="17" xfId="33" applyFont="1" applyFill="1" applyBorder="1" applyAlignment="1">
      <alignment horizontal="center" vertical="center" shrinkToFit="1"/>
      <protection/>
    </xf>
    <xf numFmtId="0" fontId="22" fillId="22" borderId="10" xfId="33" applyFont="1" applyFill="1" applyBorder="1" applyAlignment="1">
      <alignment horizontal="center" vertical="center" shrinkToFit="1"/>
      <protection/>
    </xf>
    <xf numFmtId="0" fontId="22" fillId="22" borderId="18" xfId="33" applyFont="1" applyFill="1" applyBorder="1" applyAlignment="1">
      <alignment horizontal="center" vertical="center" shrinkToFit="1"/>
      <protection/>
    </xf>
    <xf numFmtId="0" fontId="14" fillId="22" borderId="13" xfId="33" applyFont="1" applyFill="1" applyBorder="1" applyAlignment="1">
      <alignment horizontal="center" vertical="center"/>
      <protection/>
    </xf>
    <xf numFmtId="0" fontId="14" fillId="22" borderId="17" xfId="33" applyFont="1" applyFill="1" applyBorder="1" applyAlignment="1">
      <alignment horizontal="center" vertical="center"/>
      <protection/>
    </xf>
    <xf numFmtId="0" fontId="22" fillId="22" borderId="22" xfId="33" applyFont="1" applyFill="1" applyBorder="1" applyAlignment="1">
      <alignment horizontal="center" vertical="center" shrinkToFit="1"/>
      <protection/>
    </xf>
    <xf numFmtId="0" fontId="22" fillId="22" borderId="23" xfId="33" applyFont="1" applyFill="1" applyBorder="1" applyAlignment="1">
      <alignment horizontal="center" vertical="center" shrinkToFit="1"/>
      <protection/>
    </xf>
    <xf numFmtId="0" fontId="12" fillId="34" borderId="13" xfId="33" applyFont="1" applyFill="1" applyBorder="1" applyAlignment="1">
      <alignment horizontal="center" vertical="center" shrinkToFit="1"/>
      <protection/>
    </xf>
    <xf numFmtId="0" fontId="12" fillId="34" borderId="17" xfId="33" applyFont="1" applyFill="1" applyBorder="1" applyAlignment="1">
      <alignment horizontal="center" vertical="center" shrinkToFit="1"/>
      <protection/>
    </xf>
    <xf numFmtId="0" fontId="12" fillId="34" borderId="10" xfId="33" applyFont="1" applyFill="1" applyBorder="1" applyAlignment="1">
      <alignment horizontal="center" vertical="center" shrinkToFit="1"/>
      <protection/>
    </xf>
    <xf numFmtId="0" fontId="12" fillId="34" borderId="18" xfId="33" applyFont="1" applyFill="1" applyBorder="1" applyAlignment="1">
      <alignment horizontal="center" vertical="center" shrinkToFit="1"/>
      <protection/>
    </xf>
    <xf numFmtId="0" fontId="12" fillId="34" borderId="22" xfId="33" applyFont="1" applyFill="1" applyBorder="1" applyAlignment="1">
      <alignment horizontal="center" vertical="center" shrinkToFit="1"/>
      <protection/>
    </xf>
    <xf numFmtId="0" fontId="12" fillId="34" borderId="23" xfId="33" applyFont="1" applyFill="1" applyBorder="1" applyAlignment="1">
      <alignment horizontal="center" vertical="center" shrinkToFit="1"/>
      <protection/>
    </xf>
    <xf numFmtId="0" fontId="22" fillId="34" borderId="13" xfId="33" applyFont="1" applyFill="1" applyBorder="1" applyAlignment="1">
      <alignment horizontal="center" vertical="center" shrinkToFit="1"/>
      <protection/>
    </xf>
    <xf numFmtId="0" fontId="22" fillId="34" borderId="29" xfId="33" applyFont="1" applyFill="1" applyBorder="1" applyAlignment="1">
      <alignment horizontal="center" vertical="center" shrinkToFit="1"/>
      <protection/>
    </xf>
    <xf numFmtId="0" fontId="22" fillId="34" borderId="10" xfId="33" applyFont="1" applyFill="1" applyBorder="1" applyAlignment="1">
      <alignment horizontal="center" vertical="center" shrinkToFit="1"/>
      <protection/>
    </xf>
    <xf numFmtId="0" fontId="22" fillId="34" borderId="30" xfId="33" applyFont="1" applyFill="1" applyBorder="1" applyAlignment="1">
      <alignment horizontal="center" vertical="center" shrinkToFit="1"/>
      <protection/>
    </xf>
    <xf numFmtId="0" fontId="14" fillId="34" borderId="13" xfId="33" applyFont="1" applyFill="1" applyBorder="1" applyAlignment="1">
      <alignment horizontal="center" vertical="center"/>
      <protection/>
    </xf>
    <xf numFmtId="0" fontId="14" fillId="34" borderId="17" xfId="33" applyFont="1" applyFill="1" applyBorder="1" applyAlignment="1">
      <alignment horizontal="center" vertical="center"/>
      <protection/>
    </xf>
    <xf numFmtId="0" fontId="22" fillId="34" borderId="17" xfId="33" applyFont="1" applyFill="1" applyBorder="1" applyAlignment="1">
      <alignment horizontal="center" vertical="center" shrinkToFit="1"/>
      <protection/>
    </xf>
    <xf numFmtId="0" fontId="22" fillId="34" borderId="18" xfId="33" applyFont="1" applyFill="1" applyBorder="1" applyAlignment="1">
      <alignment horizontal="center" vertical="center" shrinkToFit="1"/>
      <protection/>
    </xf>
    <xf numFmtId="0" fontId="12" fillId="35" borderId="25" xfId="33" applyFont="1" applyFill="1" applyBorder="1" applyAlignment="1">
      <alignment horizontal="center" vertical="center" shrinkToFit="1"/>
      <protection/>
    </xf>
    <xf numFmtId="0" fontId="12" fillId="35" borderId="10" xfId="33" applyFont="1" applyFill="1" applyBorder="1" applyAlignment="1">
      <alignment horizontal="center" vertical="center" shrinkToFit="1"/>
      <protection/>
    </xf>
    <xf numFmtId="0" fontId="12" fillId="13" borderId="13" xfId="33" applyFont="1" applyFill="1" applyBorder="1" applyAlignment="1">
      <alignment horizontal="center" vertical="center" shrinkToFit="1"/>
      <protection/>
    </xf>
    <xf numFmtId="0" fontId="12" fillId="13" borderId="22" xfId="33" applyFont="1" applyFill="1" applyBorder="1" applyAlignment="1">
      <alignment horizontal="center" vertical="center" shrinkToFit="1"/>
      <protection/>
    </xf>
    <xf numFmtId="0" fontId="12" fillId="13" borderId="10" xfId="33" applyFont="1" applyFill="1" applyBorder="1" applyAlignment="1">
      <alignment horizontal="center" vertical="center" shrinkToFit="1"/>
      <protection/>
    </xf>
    <xf numFmtId="0" fontId="12" fillId="13" borderId="25" xfId="33" applyFont="1" applyFill="1" applyBorder="1" applyAlignment="1">
      <alignment horizontal="center" vertical="center" shrinkToFit="1"/>
      <protection/>
    </xf>
    <xf numFmtId="0" fontId="11" fillId="36" borderId="10" xfId="33" applyFont="1" applyFill="1" applyBorder="1" applyAlignment="1">
      <alignment horizontal="center" vertical="center" shrinkToFit="1"/>
      <protection/>
    </xf>
    <xf numFmtId="0" fontId="11" fillId="36" borderId="18" xfId="33" applyFont="1" applyFill="1" applyBorder="1" applyAlignment="1">
      <alignment horizontal="center" vertical="center" shrinkToFit="1"/>
      <protection/>
    </xf>
    <xf numFmtId="0" fontId="12" fillId="36" borderId="13" xfId="33" applyFont="1" applyFill="1" applyBorder="1" applyAlignment="1">
      <alignment horizontal="center" vertical="center" shrinkToFit="1"/>
      <protection/>
    </xf>
    <xf numFmtId="0" fontId="12" fillId="36" borderId="17" xfId="33" applyFont="1" applyFill="1" applyBorder="1" applyAlignment="1">
      <alignment horizontal="center" vertical="center" shrinkToFit="1"/>
      <protection/>
    </xf>
    <xf numFmtId="0" fontId="12" fillId="36" borderId="10" xfId="33" applyFont="1" applyFill="1" applyBorder="1" applyAlignment="1">
      <alignment horizontal="center" vertical="center" shrinkToFit="1"/>
      <protection/>
    </xf>
    <xf numFmtId="0" fontId="12" fillId="36" borderId="18" xfId="33" applyFont="1" applyFill="1" applyBorder="1" applyAlignment="1">
      <alignment horizontal="center" vertical="center" shrinkToFit="1"/>
      <protection/>
    </xf>
    <xf numFmtId="0" fontId="13" fillId="36" borderId="10" xfId="33" applyFont="1" applyFill="1" applyBorder="1" applyAlignment="1">
      <alignment horizontal="center" vertical="center"/>
      <protection/>
    </xf>
    <xf numFmtId="0" fontId="13" fillId="36" borderId="18" xfId="33" applyFont="1" applyFill="1" applyBorder="1" applyAlignment="1">
      <alignment horizontal="center" vertical="center"/>
      <protection/>
    </xf>
    <xf numFmtId="0" fontId="13" fillId="36" borderId="10" xfId="33" applyFont="1" applyFill="1" applyBorder="1" applyAlignment="1">
      <alignment horizontal="center" vertical="center" shrinkToFit="1"/>
      <protection/>
    </xf>
    <xf numFmtId="0" fontId="13" fillId="36" borderId="18" xfId="33" applyFont="1" applyFill="1" applyBorder="1" applyAlignment="1">
      <alignment horizontal="center" vertical="center" shrinkToFit="1"/>
      <protection/>
    </xf>
    <xf numFmtId="0" fontId="11" fillId="12" borderId="10" xfId="33" applyFont="1" applyFill="1" applyBorder="1" applyAlignment="1">
      <alignment horizontal="center" vertical="center" shrinkToFit="1"/>
      <protection/>
    </xf>
    <xf numFmtId="0" fontId="12" fillId="12" borderId="10" xfId="33" applyFont="1" applyFill="1" applyBorder="1" applyAlignment="1">
      <alignment horizontal="center" vertical="center" shrinkToFit="1"/>
      <protection/>
    </xf>
    <xf numFmtId="0" fontId="12" fillId="12" borderId="18" xfId="33" applyFont="1" applyFill="1" applyBorder="1" applyAlignment="1">
      <alignment horizontal="center" vertical="center" shrinkToFit="1"/>
      <protection/>
    </xf>
    <xf numFmtId="0" fontId="12" fillId="12" borderId="13" xfId="33" applyFont="1" applyFill="1" applyBorder="1" applyAlignment="1">
      <alignment horizontal="center" vertical="center"/>
      <protection/>
    </xf>
    <xf numFmtId="0" fontId="12" fillId="12" borderId="17" xfId="33" applyFont="1" applyFill="1" applyBorder="1" applyAlignment="1">
      <alignment horizontal="center" vertical="center"/>
      <protection/>
    </xf>
    <xf numFmtId="0" fontId="12" fillId="12" borderId="25" xfId="33" applyFont="1" applyFill="1" applyBorder="1" applyAlignment="1">
      <alignment horizontal="center" vertical="center" shrinkToFit="1"/>
      <protection/>
    </xf>
    <xf numFmtId="0" fontId="12" fillId="12" borderId="10" xfId="33" applyFont="1" applyFill="1" applyBorder="1" applyAlignment="1">
      <alignment horizontal="center" vertical="center"/>
      <protection/>
    </xf>
    <xf numFmtId="0" fontId="12" fillId="12" borderId="18" xfId="33" applyFont="1" applyFill="1" applyBorder="1" applyAlignment="1">
      <alignment horizontal="center" vertical="center"/>
      <protection/>
    </xf>
    <xf numFmtId="0" fontId="13" fillId="12" borderId="10" xfId="33" applyFont="1" applyFill="1" applyBorder="1" applyAlignment="1">
      <alignment horizontal="center" vertical="center"/>
      <protection/>
    </xf>
    <xf numFmtId="0" fontId="13" fillId="12" borderId="18" xfId="33" applyFont="1" applyFill="1" applyBorder="1" applyAlignment="1">
      <alignment horizontal="center" vertical="center"/>
      <protection/>
    </xf>
    <xf numFmtId="0" fontId="13" fillId="12" borderId="10" xfId="33" applyFont="1" applyFill="1" applyBorder="1" applyAlignment="1">
      <alignment horizontal="center" vertical="center" shrinkToFit="1"/>
      <protection/>
    </xf>
    <xf numFmtId="0" fontId="13" fillId="12" borderId="18" xfId="33" applyFont="1" applyFill="1" applyBorder="1" applyAlignment="1">
      <alignment horizontal="center" vertical="center" shrinkToFit="1"/>
      <protection/>
    </xf>
    <xf numFmtId="0" fontId="12" fillId="22" borderId="23" xfId="33" applyFont="1" applyFill="1" applyBorder="1" applyAlignment="1">
      <alignment horizontal="center" vertical="center" shrinkToFit="1"/>
      <protection/>
    </xf>
    <xf numFmtId="0" fontId="12" fillId="22" borderId="18" xfId="33" applyFont="1" applyFill="1" applyBorder="1" applyAlignment="1">
      <alignment horizontal="center" vertical="center" shrinkToFit="1"/>
      <protection/>
    </xf>
    <xf numFmtId="0" fontId="12" fillId="0" borderId="25" xfId="33" applyFont="1" applyFill="1" applyBorder="1" applyAlignment="1">
      <alignment horizontal="center" vertical="center" shrinkToFit="1"/>
      <protection/>
    </xf>
    <xf numFmtId="0" fontId="12" fillId="0" borderId="10" xfId="33" applyFont="1" applyFill="1" applyBorder="1" applyAlignment="1">
      <alignment horizontal="center" vertical="center" shrinkToFit="1"/>
      <protection/>
    </xf>
    <xf numFmtId="0" fontId="12" fillId="0" borderId="18" xfId="33" applyFont="1" applyFill="1" applyBorder="1" applyAlignment="1">
      <alignment horizontal="center" vertical="center" shrinkToFit="1"/>
      <protection/>
    </xf>
    <xf numFmtId="0" fontId="12" fillId="0" borderId="10" xfId="33" applyFont="1" applyFill="1" applyBorder="1" applyAlignment="1">
      <alignment horizontal="center" vertical="center"/>
      <protection/>
    </xf>
    <xf numFmtId="0" fontId="12" fillId="0" borderId="18" xfId="33" applyFont="1" applyFill="1" applyBorder="1" applyAlignment="1">
      <alignment horizontal="center" vertical="center"/>
      <protection/>
    </xf>
    <xf numFmtId="0" fontId="12" fillId="35" borderId="13" xfId="33" applyFont="1" applyFill="1" applyBorder="1" applyAlignment="1">
      <alignment horizontal="center" vertical="center" shrinkToFit="1"/>
      <protection/>
    </xf>
    <xf numFmtId="0" fontId="13" fillId="35" borderId="13" xfId="33" applyFont="1" applyFill="1" applyBorder="1" applyAlignment="1">
      <alignment horizontal="center" vertical="center"/>
      <protection/>
    </xf>
    <xf numFmtId="0" fontId="11" fillId="0" borderId="24" xfId="33" applyFont="1" applyBorder="1" applyAlignment="1">
      <alignment horizontal="left" vertical="center" shrinkToFit="1"/>
      <protection/>
    </xf>
    <xf numFmtId="0" fontId="11" fillId="0" borderId="25" xfId="33" applyFont="1" applyBorder="1" applyAlignment="1">
      <alignment horizontal="left" vertical="center" shrinkToFit="1"/>
      <protection/>
    </xf>
    <xf numFmtId="0" fontId="11" fillId="0" borderId="24" xfId="33" applyFont="1" applyFill="1" applyBorder="1" applyAlignment="1">
      <alignment horizontal="left" vertical="center" shrinkToFit="1"/>
      <protection/>
    </xf>
    <xf numFmtId="0" fontId="11" fillId="0" borderId="25" xfId="33" applyFont="1" applyFill="1" applyBorder="1" applyAlignment="1">
      <alignment horizontal="left" vertical="center" shrinkToFit="1"/>
      <protection/>
    </xf>
    <xf numFmtId="0" fontId="11" fillId="0" borderId="32" xfId="33" applyFont="1" applyBorder="1" applyAlignment="1">
      <alignment horizontal="left" vertical="center" shrinkToFit="1"/>
      <protection/>
    </xf>
    <xf numFmtId="0" fontId="11" fillId="0" borderId="10" xfId="33" applyFont="1" applyBorder="1" applyAlignment="1">
      <alignment horizontal="left" vertical="center" shrinkToFit="1"/>
      <protection/>
    </xf>
    <xf numFmtId="0" fontId="11" fillId="0" borderId="24" xfId="33" applyFont="1" applyBorder="1" applyAlignment="1">
      <alignment horizontal="left" vertical="center" shrinkToFit="1"/>
      <protection/>
    </xf>
    <xf numFmtId="0" fontId="11" fillId="0" borderId="25" xfId="33" applyFont="1" applyBorder="1" applyAlignment="1">
      <alignment horizontal="left" vertical="center" shrinkToFit="1"/>
      <protection/>
    </xf>
    <xf numFmtId="0" fontId="87" fillId="0" borderId="0" xfId="33" applyFont="1" applyAlignment="1">
      <alignment vertical="center" wrapText="1"/>
      <protection/>
    </xf>
    <xf numFmtId="0" fontId="11" fillId="0" borderId="24" xfId="33" applyFont="1" applyBorder="1" applyAlignment="1">
      <alignment vertical="center" shrinkToFit="1"/>
      <protection/>
    </xf>
    <xf numFmtId="0" fontId="11" fillId="0" borderId="25" xfId="33" applyFont="1" applyBorder="1" applyAlignment="1">
      <alignment vertical="center" shrinkToFit="1"/>
      <protection/>
    </xf>
    <xf numFmtId="0" fontId="14" fillId="0" borderId="11" xfId="33" applyFont="1" applyBorder="1" applyAlignment="1">
      <alignment horizontal="center" vertical="center"/>
      <protection/>
    </xf>
    <xf numFmtId="0" fontId="17" fillId="0" borderId="28" xfId="33" applyFont="1" applyBorder="1" applyAlignment="1">
      <alignment horizontal="center" vertical="center"/>
      <protection/>
    </xf>
    <xf numFmtId="0" fontId="17" fillId="0" borderId="33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5" fillId="0" borderId="17" xfId="33" applyFont="1" applyBorder="1" applyAlignment="1">
      <alignment horizontal="center" vertical="center"/>
      <protection/>
    </xf>
    <xf numFmtId="0" fontId="17" fillId="0" borderId="34" xfId="33" applyFont="1" applyBorder="1" applyAlignment="1">
      <alignment horizontal="center" vertical="center"/>
      <protection/>
    </xf>
    <xf numFmtId="0" fontId="17" fillId="0" borderId="35" xfId="33" applyFont="1" applyBorder="1" applyAlignment="1">
      <alignment horizontal="center" vertical="center"/>
      <protection/>
    </xf>
    <xf numFmtId="0" fontId="3" fillId="0" borderId="27" xfId="33" applyFont="1" applyBorder="1" applyAlignment="1">
      <alignment horizontal="center" vertical="center"/>
      <protection/>
    </xf>
    <xf numFmtId="0" fontId="3" fillId="0" borderId="11" xfId="33" applyFont="1" applyBorder="1" applyAlignment="1">
      <alignment horizontal="center" vertical="center"/>
      <protection/>
    </xf>
    <xf numFmtId="0" fontId="13" fillId="0" borderId="11" xfId="33" applyFont="1" applyBorder="1" applyAlignment="1">
      <alignment horizontal="center" vertical="center"/>
      <protection/>
    </xf>
    <xf numFmtId="0" fontId="11" fillId="12" borderId="32" xfId="33" applyFont="1" applyFill="1" applyBorder="1" applyAlignment="1">
      <alignment horizontal="left" vertical="center" shrinkToFit="1"/>
      <protection/>
    </xf>
    <xf numFmtId="0" fontId="11" fillId="12" borderId="10" xfId="33" applyFont="1" applyFill="1" applyBorder="1" applyAlignment="1">
      <alignment horizontal="left" vertical="center" shrinkToFit="1"/>
      <protection/>
    </xf>
    <xf numFmtId="0" fontId="5" fillId="0" borderId="11" xfId="33" applyFont="1" applyBorder="1" applyAlignment="1">
      <alignment horizontal="center" vertical="center"/>
      <protection/>
    </xf>
    <xf numFmtId="0" fontId="22" fillId="0" borderId="34" xfId="33" applyFont="1" applyBorder="1" applyAlignment="1">
      <alignment horizontal="center" vertical="center"/>
      <protection/>
    </xf>
    <xf numFmtId="0" fontId="22" fillId="0" borderId="35" xfId="33" applyFont="1" applyBorder="1" applyAlignment="1">
      <alignment horizontal="center" vertical="center"/>
      <protection/>
    </xf>
    <xf numFmtId="0" fontId="12" fillId="0" borderId="33" xfId="33" applyFont="1" applyBorder="1" applyAlignment="1">
      <alignment horizontal="center" vertical="center" shrinkToFit="1"/>
      <protection/>
    </xf>
    <xf numFmtId="0" fontId="12" fillId="0" borderId="36" xfId="33" applyFont="1" applyBorder="1" applyAlignment="1">
      <alignment horizontal="center" vertical="center" shrinkToFit="1"/>
      <protection/>
    </xf>
    <xf numFmtId="0" fontId="5" fillId="0" borderId="37" xfId="33" applyFont="1" applyBorder="1" applyAlignment="1">
      <alignment horizontal="center" vertical="center"/>
      <protection/>
    </xf>
    <xf numFmtId="0" fontId="5" fillId="0" borderId="38" xfId="33" applyFont="1" applyBorder="1" applyAlignment="1">
      <alignment horizontal="center" vertical="center"/>
      <protection/>
    </xf>
    <xf numFmtId="0" fontId="5" fillId="0" borderId="39" xfId="33" applyFont="1" applyBorder="1" applyAlignment="1">
      <alignment horizontal="center" vertical="center"/>
      <protection/>
    </xf>
    <xf numFmtId="0" fontId="5" fillId="0" borderId="40" xfId="33" applyFont="1" applyBorder="1" applyAlignment="1">
      <alignment horizontal="center" vertical="center"/>
      <protection/>
    </xf>
    <xf numFmtId="0" fontId="5" fillId="0" borderId="29" xfId="33" applyFont="1" applyBorder="1" applyAlignment="1">
      <alignment horizontal="center" vertical="center"/>
      <protection/>
    </xf>
    <xf numFmtId="0" fontId="5" fillId="0" borderId="41" xfId="33" applyFont="1" applyBorder="1" applyAlignment="1">
      <alignment horizontal="center" vertical="center"/>
      <protection/>
    </xf>
    <xf numFmtId="0" fontId="84" fillId="0" borderId="42" xfId="0" applyFont="1" applyBorder="1" applyAlignment="1">
      <alignment horizontal="center" vertical="center"/>
    </xf>
    <xf numFmtId="0" fontId="84" fillId="0" borderId="43" xfId="0" applyFont="1" applyBorder="1" applyAlignment="1">
      <alignment horizontal="center" vertical="center"/>
    </xf>
    <xf numFmtId="0" fontId="5" fillId="0" borderId="44" xfId="33" applyFont="1" applyBorder="1" applyAlignment="1">
      <alignment horizontal="center" vertical="center"/>
      <protection/>
    </xf>
    <xf numFmtId="0" fontId="5" fillId="0" borderId="45" xfId="33" applyFont="1" applyBorder="1" applyAlignment="1">
      <alignment horizontal="center" vertical="center"/>
      <protection/>
    </xf>
    <xf numFmtId="0" fontId="17" fillId="0" borderId="46" xfId="33" applyFont="1" applyBorder="1" applyAlignment="1">
      <alignment horizontal="center" vertical="center"/>
      <protection/>
    </xf>
    <xf numFmtId="0" fontId="17" fillId="0" borderId="47" xfId="33" applyFont="1" applyBorder="1" applyAlignment="1">
      <alignment horizontal="center" vertical="center"/>
      <protection/>
    </xf>
    <xf numFmtId="0" fontId="5" fillId="0" borderId="48" xfId="33" applyFont="1" applyBorder="1" applyAlignment="1">
      <alignment horizontal="center" vertical="center"/>
      <protection/>
    </xf>
    <xf numFmtId="0" fontId="5" fillId="0" borderId="49" xfId="33" applyFont="1" applyBorder="1" applyAlignment="1">
      <alignment horizontal="center" vertical="center"/>
      <protection/>
    </xf>
    <xf numFmtId="0" fontId="5" fillId="0" borderId="50" xfId="33" applyFont="1" applyBorder="1" applyAlignment="1">
      <alignment horizontal="center" vertical="center"/>
      <protection/>
    </xf>
    <xf numFmtId="0" fontId="5" fillId="0" borderId="51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17" fillId="0" borderId="11" xfId="33" applyFont="1" applyBorder="1" applyAlignment="1">
      <alignment horizontal="center" vertical="center"/>
      <protection/>
    </xf>
    <xf numFmtId="0" fontId="14" fillId="0" borderId="12" xfId="33" applyFont="1" applyBorder="1" applyAlignment="1">
      <alignment horizontal="center" vertical="center"/>
      <protection/>
    </xf>
    <xf numFmtId="0" fontId="36" fillId="0" borderId="32" xfId="33" applyFont="1" applyBorder="1" applyAlignment="1">
      <alignment horizontal="left" vertical="center" shrinkToFit="1"/>
      <protection/>
    </xf>
    <xf numFmtId="0" fontId="36" fillId="0" borderId="10" xfId="33" applyFont="1" applyBorder="1" applyAlignment="1">
      <alignment horizontal="left" vertical="center" shrinkToFit="1"/>
      <protection/>
    </xf>
    <xf numFmtId="0" fontId="3" fillId="0" borderId="32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0" fontId="13" fillId="0" borderId="10" xfId="33" applyFont="1" applyBorder="1" applyAlignment="1">
      <alignment horizontal="center" vertical="center"/>
      <protection/>
    </xf>
    <xf numFmtId="0" fontId="11" fillId="0" borderId="32" xfId="33" applyFont="1" applyBorder="1" applyAlignment="1">
      <alignment horizontal="center" vertical="center"/>
      <protection/>
    </xf>
    <xf numFmtId="0" fontId="11" fillId="0" borderId="10" xfId="33" applyFont="1" applyBorder="1" applyAlignment="1">
      <alignment horizontal="center" vertical="center"/>
      <protection/>
    </xf>
    <xf numFmtId="0" fontId="12" fillId="0" borderId="10" xfId="33" applyFont="1" applyBorder="1" applyAlignment="1">
      <alignment horizontal="center" vertical="center"/>
      <protection/>
    </xf>
    <xf numFmtId="0" fontId="11" fillId="22" borderId="32" xfId="33" applyFont="1" applyFill="1" applyBorder="1" applyAlignment="1">
      <alignment horizontal="left" vertical="center" shrinkToFit="1"/>
      <protection/>
    </xf>
    <xf numFmtId="0" fontId="11" fillId="22" borderId="10" xfId="33" applyFont="1" applyFill="1" applyBorder="1" applyAlignment="1">
      <alignment horizontal="left" vertical="center" shrinkToFit="1"/>
      <protection/>
    </xf>
    <xf numFmtId="0" fontId="11" fillId="33" borderId="32" xfId="33" applyFont="1" applyFill="1" applyBorder="1" applyAlignment="1">
      <alignment horizontal="left" vertical="center" shrinkToFit="1"/>
      <protection/>
    </xf>
    <xf numFmtId="0" fontId="11" fillId="33" borderId="10" xfId="33" applyFont="1" applyFill="1" applyBorder="1" applyAlignment="1">
      <alignment horizontal="left" vertical="center" shrinkToFit="1"/>
      <protection/>
    </xf>
    <xf numFmtId="0" fontId="11" fillId="35" borderId="24" xfId="33" applyFont="1" applyFill="1" applyBorder="1" applyAlignment="1">
      <alignment horizontal="left" vertical="center" shrinkToFit="1"/>
      <protection/>
    </xf>
    <xf numFmtId="0" fontId="11" fillId="35" borderId="25" xfId="33" applyFont="1" applyFill="1" applyBorder="1" applyAlignment="1">
      <alignment horizontal="left" vertical="center" shrinkToFit="1"/>
      <protection/>
    </xf>
    <xf numFmtId="0" fontId="11" fillId="22" borderId="24" xfId="33" applyFont="1" applyFill="1" applyBorder="1" applyAlignment="1">
      <alignment horizontal="left" vertical="center" shrinkToFit="1"/>
      <protection/>
    </xf>
    <xf numFmtId="0" fontId="11" fillId="22" borderId="25" xfId="33" applyFont="1" applyFill="1" applyBorder="1" applyAlignment="1">
      <alignment horizontal="left" vertical="center" shrinkToFit="1"/>
      <protection/>
    </xf>
    <xf numFmtId="0" fontId="12" fillId="0" borderId="42" xfId="33" applyFont="1" applyBorder="1" applyAlignment="1">
      <alignment horizontal="center" vertical="center" shrinkToFit="1"/>
      <protection/>
    </xf>
    <xf numFmtId="0" fontId="12" fillId="0" borderId="52" xfId="33" applyFont="1" applyBorder="1" applyAlignment="1">
      <alignment horizontal="center" vertical="center" shrinkToFit="1"/>
      <protection/>
    </xf>
    <xf numFmtId="0" fontId="12" fillId="0" borderId="23" xfId="33" applyFont="1" applyBorder="1" applyAlignment="1">
      <alignment horizontal="center" vertical="center" shrinkToFit="1"/>
      <protection/>
    </xf>
    <xf numFmtId="0" fontId="11" fillId="7" borderId="32" xfId="33" applyFont="1" applyFill="1" applyBorder="1" applyAlignment="1">
      <alignment horizontal="left" vertical="center" shrinkToFit="1"/>
      <protection/>
    </xf>
    <xf numFmtId="0" fontId="11" fillId="7" borderId="10" xfId="33" applyFont="1" applyFill="1" applyBorder="1" applyAlignment="1">
      <alignment horizontal="left" vertical="center" shrinkToFit="1"/>
      <protection/>
    </xf>
    <xf numFmtId="0" fontId="11" fillId="13" borderId="24" xfId="33" applyFont="1" applyFill="1" applyBorder="1" applyAlignment="1">
      <alignment horizontal="left" vertical="center" shrinkToFit="1"/>
      <protection/>
    </xf>
    <xf numFmtId="0" fontId="11" fillId="13" borderId="25" xfId="33" applyFont="1" applyFill="1" applyBorder="1" applyAlignment="1">
      <alignment horizontal="left" vertical="center" shrinkToFit="1"/>
      <protection/>
    </xf>
    <xf numFmtId="0" fontId="3" fillId="0" borderId="53" xfId="33" applyFont="1" applyBorder="1" applyAlignment="1">
      <alignment horizontal="center" vertical="center" wrapText="1"/>
      <protection/>
    </xf>
    <xf numFmtId="0" fontId="3" fillId="0" borderId="54" xfId="33" applyFont="1" applyBorder="1" applyAlignment="1">
      <alignment horizontal="center" vertical="center" wrapText="1"/>
      <protection/>
    </xf>
    <xf numFmtId="0" fontId="3" fillId="0" borderId="55" xfId="33" applyFont="1" applyBorder="1" applyAlignment="1">
      <alignment horizontal="center" vertical="center" wrapText="1"/>
      <protection/>
    </xf>
    <xf numFmtId="0" fontId="11" fillId="0" borderId="26" xfId="33" applyFont="1" applyBorder="1" applyAlignment="1">
      <alignment horizontal="left" vertical="center" shrinkToFit="1"/>
      <protection/>
    </xf>
    <xf numFmtId="0" fontId="11" fillId="0" borderId="13" xfId="33" applyFont="1" applyBorder="1" applyAlignment="1">
      <alignment horizontal="left" vertical="center" shrinkToFit="1"/>
      <protection/>
    </xf>
    <xf numFmtId="0" fontId="12" fillId="0" borderId="38" xfId="33" applyFont="1" applyBorder="1" applyAlignment="1">
      <alignment horizontal="center" vertical="center" shrinkToFit="1"/>
      <protection/>
    </xf>
    <xf numFmtId="0" fontId="12" fillId="0" borderId="56" xfId="33" applyFont="1" applyBorder="1" applyAlignment="1">
      <alignment horizontal="center" vertical="center" shrinkToFit="1"/>
      <protection/>
    </xf>
    <xf numFmtId="0" fontId="12" fillId="0" borderId="57" xfId="33" applyFont="1" applyBorder="1" applyAlignment="1">
      <alignment horizontal="center" vertical="center" shrinkToFit="1"/>
      <protection/>
    </xf>
    <xf numFmtId="0" fontId="11" fillId="0" borderId="32" xfId="33" applyFont="1" applyFill="1" applyBorder="1" applyAlignment="1">
      <alignment horizontal="left" vertical="center" shrinkToFit="1"/>
      <protection/>
    </xf>
    <xf numFmtId="0" fontId="11" fillId="0" borderId="10" xfId="33" applyFont="1" applyFill="1" applyBorder="1" applyAlignment="1">
      <alignment horizontal="left" vertical="center" shrinkToFit="1"/>
      <protection/>
    </xf>
    <xf numFmtId="0" fontId="11" fillId="0" borderId="58" xfId="33" applyFont="1" applyBorder="1" applyAlignment="1">
      <alignment horizontal="center" vertical="center" shrinkToFit="1"/>
      <protection/>
    </xf>
    <xf numFmtId="0" fontId="11" fillId="0" borderId="33" xfId="33" applyFont="1" applyBorder="1" applyAlignment="1">
      <alignment horizontal="center" vertical="center" shrinkToFit="1"/>
      <protection/>
    </xf>
    <xf numFmtId="0" fontId="11" fillId="0" borderId="16" xfId="33" applyFont="1" applyBorder="1" applyAlignment="1">
      <alignment horizontal="center" vertical="center" shrinkToFit="1"/>
      <protection/>
    </xf>
    <xf numFmtId="0" fontId="12" fillId="0" borderId="43" xfId="33" applyFont="1" applyBorder="1" applyAlignment="1">
      <alignment horizontal="center" vertical="center" shrinkToFit="1"/>
      <protection/>
    </xf>
    <xf numFmtId="0" fontId="11" fillId="33" borderId="24" xfId="33" applyFont="1" applyFill="1" applyBorder="1" applyAlignment="1">
      <alignment horizontal="left" vertical="center" shrinkToFit="1"/>
      <protection/>
    </xf>
    <xf numFmtId="0" fontId="11" fillId="33" borderId="25" xfId="33" applyFont="1" applyFill="1" applyBorder="1" applyAlignment="1">
      <alignment horizontal="left" vertical="center" shrinkToFit="1"/>
      <protection/>
    </xf>
    <xf numFmtId="0" fontId="11" fillId="34" borderId="24" xfId="33" applyFont="1" applyFill="1" applyBorder="1" applyAlignment="1">
      <alignment horizontal="left" vertical="center" shrinkToFit="1"/>
      <protection/>
    </xf>
    <xf numFmtId="0" fontId="11" fillId="34" borderId="25" xfId="33" applyFont="1" applyFill="1" applyBorder="1" applyAlignment="1">
      <alignment horizontal="left" vertical="center" shrinkToFit="1"/>
      <protection/>
    </xf>
    <xf numFmtId="0" fontId="11" fillId="13" borderId="24" xfId="33" applyFont="1" applyFill="1" applyBorder="1" applyAlignment="1">
      <alignment vertical="center" shrinkToFit="1"/>
      <protection/>
    </xf>
    <xf numFmtId="0" fontId="11" fillId="13" borderId="25" xfId="33" applyFont="1" applyFill="1" applyBorder="1" applyAlignment="1">
      <alignment vertical="center" shrinkToFit="1"/>
      <protection/>
    </xf>
    <xf numFmtId="0" fontId="12" fillId="0" borderId="24" xfId="33" applyFont="1" applyBorder="1" applyAlignment="1">
      <alignment horizontal="left" vertical="center" shrinkToFit="1"/>
      <protection/>
    </xf>
    <xf numFmtId="0" fontId="12" fillId="0" borderId="25" xfId="33" applyFont="1" applyBorder="1" applyAlignment="1">
      <alignment horizontal="left" vertical="center" shrinkToFit="1"/>
      <protection/>
    </xf>
    <xf numFmtId="0" fontId="11" fillId="7" borderId="24" xfId="33" applyFont="1" applyFill="1" applyBorder="1" applyAlignment="1">
      <alignment horizontal="left" vertical="center" shrinkToFit="1"/>
      <protection/>
    </xf>
    <xf numFmtId="0" fontId="11" fillId="7" borderId="25" xfId="33" applyFont="1" applyFill="1" applyBorder="1" applyAlignment="1">
      <alignment horizontal="left" vertical="center" shrinkToFit="1"/>
      <protection/>
    </xf>
    <xf numFmtId="0" fontId="3" fillId="0" borderId="54" xfId="33" applyFont="1" applyBorder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/>
      <protection/>
    </xf>
    <xf numFmtId="0" fontId="11" fillId="13" borderId="59" xfId="33" applyFont="1" applyFill="1" applyBorder="1" applyAlignment="1">
      <alignment vertical="center" shrinkToFit="1"/>
      <protection/>
    </xf>
    <xf numFmtId="0" fontId="11" fillId="13" borderId="15" xfId="33" applyFont="1" applyFill="1" applyBorder="1" applyAlignment="1">
      <alignment vertical="center" shrinkToFit="1"/>
      <protection/>
    </xf>
    <xf numFmtId="0" fontId="11" fillId="35" borderId="59" xfId="33" applyFont="1" applyFill="1" applyBorder="1" applyAlignment="1">
      <alignment horizontal="left" vertical="center" shrinkToFit="1"/>
      <protection/>
    </xf>
    <xf numFmtId="0" fontId="11" fillId="35" borderId="15" xfId="33" applyFont="1" applyFill="1" applyBorder="1" applyAlignment="1">
      <alignment horizontal="left" vertical="center" shrinkToFit="1"/>
      <protection/>
    </xf>
    <xf numFmtId="0" fontId="12" fillId="0" borderId="40" xfId="33" applyFont="1" applyBorder="1" applyAlignment="1">
      <alignment horizontal="center" vertical="center" shrinkToFit="1"/>
      <protection/>
    </xf>
    <xf numFmtId="0" fontId="11" fillId="0" borderId="27" xfId="33" applyFont="1" applyBorder="1" applyAlignment="1">
      <alignment horizontal="center" vertical="center" shrinkToFit="1"/>
      <protection/>
    </xf>
    <xf numFmtId="0" fontId="11" fillId="0" borderId="11" xfId="33" applyFont="1" applyBorder="1" applyAlignment="1">
      <alignment horizontal="center" vertical="center" shrinkToFit="1"/>
      <protection/>
    </xf>
    <xf numFmtId="0" fontId="13" fillId="0" borderId="17" xfId="33" applyFont="1" applyBorder="1" applyAlignment="1">
      <alignment horizontal="center" vertical="center"/>
      <protection/>
    </xf>
    <xf numFmtId="0" fontId="13" fillId="0" borderId="23" xfId="33" applyFont="1" applyBorder="1" applyAlignment="1">
      <alignment horizontal="center" vertical="center"/>
      <protection/>
    </xf>
    <xf numFmtId="0" fontId="13" fillId="0" borderId="18" xfId="33" applyFont="1" applyBorder="1" applyAlignment="1">
      <alignment horizontal="center" vertical="center"/>
      <protection/>
    </xf>
    <xf numFmtId="0" fontId="13" fillId="0" borderId="12" xfId="33" applyFont="1" applyBorder="1" applyAlignment="1">
      <alignment horizontal="center" vertical="center"/>
      <protection/>
    </xf>
    <xf numFmtId="0" fontId="11" fillId="0" borderId="32" xfId="33" applyFont="1" applyBorder="1" applyAlignment="1">
      <alignment horizontal="center" vertical="center" shrinkToFit="1"/>
      <protection/>
    </xf>
    <xf numFmtId="0" fontId="11" fillId="0" borderId="10" xfId="33" applyFont="1" applyBorder="1" applyAlignment="1">
      <alignment horizontal="center" vertical="center" shrinkToFit="1"/>
      <protection/>
    </xf>
    <xf numFmtId="0" fontId="3" fillId="0" borderId="60" xfId="33" applyFont="1" applyBorder="1" applyAlignment="1">
      <alignment horizontal="center" vertical="center" wrapText="1"/>
      <protection/>
    </xf>
    <xf numFmtId="0" fontId="3" fillId="0" borderId="61" xfId="33" applyFont="1" applyBorder="1" applyAlignment="1">
      <alignment horizontal="center" vertical="center" wrapText="1"/>
      <protection/>
    </xf>
    <xf numFmtId="0" fontId="3" fillId="0" borderId="61" xfId="33" applyFont="1" applyBorder="1" applyAlignment="1">
      <alignment horizontal="center" vertical="center"/>
      <protection/>
    </xf>
    <xf numFmtId="0" fontId="3" fillId="0" borderId="62" xfId="33" applyFont="1" applyBorder="1" applyAlignment="1">
      <alignment horizontal="center" vertical="center"/>
      <protection/>
    </xf>
    <xf numFmtId="0" fontId="11" fillId="0" borderId="59" xfId="33" applyFont="1" applyBorder="1" applyAlignment="1">
      <alignment horizontal="left" vertical="center" shrinkToFit="1"/>
      <protection/>
    </xf>
    <xf numFmtId="0" fontId="11" fillId="0" borderId="15" xfId="33" applyFont="1" applyBorder="1" applyAlignment="1">
      <alignment horizontal="left" vertical="center" shrinkToFit="1"/>
      <protection/>
    </xf>
    <xf numFmtId="0" fontId="11" fillId="13" borderId="59" xfId="33" applyFont="1" applyFill="1" applyBorder="1" applyAlignment="1">
      <alignment horizontal="left" vertical="center" shrinkToFit="1"/>
      <protection/>
    </xf>
    <xf numFmtId="0" fontId="11" fillId="13" borderId="15" xfId="33" applyFont="1" applyFill="1" applyBorder="1" applyAlignment="1">
      <alignment horizontal="left" vertical="center" shrinkToFit="1"/>
      <protection/>
    </xf>
    <xf numFmtId="0" fontId="12" fillId="0" borderId="59" xfId="33" applyFont="1" applyBorder="1" applyAlignment="1">
      <alignment horizontal="left" vertical="center" shrinkToFit="1"/>
      <protection/>
    </xf>
    <xf numFmtId="0" fontId="12" fillId="0" borderId="15" xfId="33" applyFont="1" applyBorder="1" applyAlignment="1">
      <alignment horizontal="left" vertical="center" shrinkToFit="1"/>
      <protection/>
    </xf>
    <xf numFmtId="0" fontId="13" fillId="0" borderId="15" xfId="33" applyFont="1" applyBorder="1" applyAlignment="1">
      <alignment horizontal="center" vertical="center"/>
      <protection/>
    </xf>
    <xf numFmtId="0" fontId="13" fillId="0" borderId="57" xfId="33" applyFont="1" applyBorder="1" applyAlignment="1">
      <alignment horizontal="center" vertical="center"/>
      <protection/>
    </xf>
    <xf numFmtId="0" fontId="13" fillId="0" borderId="25" xfId="33" applyFont="1" applyBorder="1" applyAlignment="1">
      <alignment horizontal="center" vertical="center"/>
      <protection/>
    </xf>
    <xf numFmtId="0" fontId="13" fillId="0" borderId="16" xfId="33" applyFont="1" applyBorder="1" applyAlignment="1">
      <alignment horizontal="center" vertical="center"/>
      <protection/>
    </xf>
    <xf numFmtId="0" fontId="11" fillId="36" borderId="24" xfId="33" applyFont="1" applyFill="1" applyBorder="1" applyAlignment="1">
      <alignment horizontal="left" vertical="center" shrinkToFit="1"/>
      <protection/>
    </xf>
    <xf numFmtId="0" fontId="11" fillId="36" borderId="25" xfId="33" applyFont="1" applyFill="1" applyBorder="1" applyAlignment="1">
      <alignment horizontal="left" vertical="center" shrinkToFit="1"/>
      <protection/>
    </xf>
    <xf numFmtId="0" fontId="12" fillId="0" borderId="31" xfId="33" applyFont="1" applyBorder="1" applyAlignment="1">
      <alignment horizontal="center" vertical="center" shrinkToFit="1"/>
      <protection/>
    </xf>
    <xf numFmtId="0" fontId="12" fillId="0" borderId="63" xfId="33" applyFont="1" applyBorder="1" applyAlignment="1">
      <alignment horizontal="center" vertical="center" shrinkToFit="1"/>
      <protection/>
    </xf>
    <xf numFmtId="0" fontId="12" fillId="0" borderId="19" xfId="33" applyFont="1" applyBorder="1" applyAlignment="1">
      <alignment horizontal="center" vertical="center" shrinkToFit="1"/>
      <protection/>
    </xf>
    <xf numFmtId="0" fontId="12" fillId="0" borderId="58" xfId="33" applyFont="1" applyBorder="1" applyAlignment="1">
      <alignment horizontal="center" vertical="center" shrinkToFit="1"/>
      <protection/>
    </xf>
    <xf numFmtId="0" fontId="12" fillId="0" borderId="16" xfId="33" applyFont="1" applyBorder="1" applyAlignment="1">
      <alignment horizontal="center" vertical="center" shrinkToFit="1"/>
      <protection/>
    </xf>
    <xf numFmtId="0" fontId="11" fillId="7" borderId="24" xfId="33" applyFont="1" applyFill="1" applyBorder="1" applyAlignment="1">
      <alignment horizontal="left" vertical="center" wrapText="1" shrinkToFit="1"/>
      <protection/>
    </xf>
    <xf numFmtId="0" fontId="11" fillId="7" borderId="25" xfId="33" applyFont="1" applyFill="1" applyBorder="1" applyAlignment="1">
      <alignment horizontal="left" vertical="center" wrapText="1" shrinkToFit="1"/>
      <protection/>
    </xf>
    <xf numFmtId="0" fontId="3" fillId="13" borderId="24" xfId="33" applyFont="1" applyFill="1" applyBorder="1" applyAlignment="1">
      <alignment horizontal="left" vertical="center" shrinkToFit="1"/>
      <protection/>
    </xf>
    <xf numFmtId="0" fontId="3" fillId="13" borderId="25" xfId="33" applyFont="1" applyFill="1" applyBorder="1" applyAlignment="1">
      <alignment horizontal="left" vertical="center" shrinkToFit="1"/>
      <protection/>
    </xf>
    <xf numFmtId="0" fontId="13" fillId="0" borderId="24" xfId="33" applyFont="1" applyBorder="1">
      <alignment vertical="center"/>
      <protection/>
    </xf>
    <xf numFmtId="0" fontId="13" fillId="0" borderId="25" xfId="33" applyFont="1" applyBorder="1">
      <alignment vertical="center"/>
      <protection/>
    </xf>
    <xf numFmtId="0" fontId="11" fillId="7" borderId="59" xfId="33" applyFont="1" applyFill="1" applyBorder="1" applyAlignment="1">
      <alignment horizontal="left" vertical="center" shrinkToFit="1"/>
      <protection/>
    </xf>
    <xf numFmtId="0" fontId="11" fillId="7" borderId="15" xfId="33" applyFont="1" applyFill="1" applyBorder="1" applyAlignment="1">
      <alignment horizontal="left" vertical="center" shrinkToFit="1"/>
      <protection/>
    </xf>
    <xf numFmtId="0" fontId="13" fillId="13" borderId="59" xfId="33" applyFont="1" applyFill="1" applyBorder="1" applyAlignment="1">
      <alignment horizontal="left" vertical="center" shrinkToFit="1"/>
      <protection/>
    </xf>
    <xf numFmtId="0" fontId="13" fillId="13" borderId="15" xfId="33" applyFont="1" applyFill="1" applyBorder="1" applyAlignment="1">
      <alignment horizontal="left" vertical="center" shrinkToFit="1"/>
      <protection/>
    </xf>
    <xf numFmtId="0" fontId="13" fillId="0" borderId="13" xfId="33" applyFont="1" applyBorder="1" applyAlignment="1">
      <alignment horizontal="center" vertical="center"/>
      <protection/>
    </xf>
    <xf numFmtId="0" fontId="13" fillId="0" borderId="59" xfId="33" applyFont="1" applyBorder="1" applyAlignment="1">
      <alignment horizontal="left" vertical="center"/>
      <protection/>
    </xf>
    <xf numFmtId="0" fontId="13" fillId="0" borderId="15" xfId="33" applyFont="1" applyBorder="1" applyAlignment="1">
      <alignment horizontal="left" vertical="center"/>
      <protection/>
    </xf>
    <xf numFmtId="0" fontId="3" fillId="0" borderId="15" xfId="33" applyFont="1" applyBorder="1" applyAlignment="1">
      <alignment horizontal="center" vertical="center"/>
      <protection/>
    </xf>
    <xf numFmtId="0" fontId="3" fillId="0" borderId="44" xfId="33" applyFont="1" applyBorder="1" applyAlignment="1">
      <alignment horizontal="center" vertical="center" wrapText="1"/>
      <protection/>
    </xf>
    <xf numFmtId="0" fontId="3" fillId="0" borderId="64" xfId="33" applyFont="1" applyBorder="1" applyAlignment="1">
      <alignment horizontal="center" vertical="center" wrapText="1"/>
      <protection/>
    </xf>
    <xf numFmtId="0" fontId="3" fillId="0" borderId="45" xfId="33" applyFont="1" applyBorder="1" applyAlignment="1">
      <alignment horizontal="center" vertical="center" wrapText="1"/>
      <protection/>
    </xf>
    <xf numFmtId="0" fontId="11" fillId="12" borderId="24" xfId="33" applyFont="1" applyFill="1" applyBorder="1" applyAlignment="1">
      <alignment horizontal="left" vertical="center" shrinkToFit="1"/>
      <protection/>
    </xf>
    <xf numFmtId="0" fontId="11" fillId="12" borderId="25" xfId="33" applyFont="1" applyFill="1" applyBorder="1" applyAlignment="1">
      <alignment horizontal="left" vertical="center" shrinkToFit="1"/>
      <protection/>
    </xf>
    <xf numFmtId="0" fontId="13" fillId="0" borderId="58" xfId="33" applyFont="1" applyBorder="1" applyAlignment="1">
      <alignment horizontal="center" vertical="center"/>
      <protection/>
    </xf>
    <xf numFmtId="0" fontId="13" fillId="0" borderId="26" xfId="33" applyFont="1" applyBorder="1" applyAlignment="1">
      <alignment horizontal="center" vertical="center"/>
      <protection/>
    </xf>
    <xf numFmtId="0" fontId="10" fillId="0" borderId="0" xfId="33" applyFont="1" applyAlignment="1">
      <alignment horizontal="center" vertical="center"/>
      <protection/>
    </xf>
    <xf numFmtId="0" fontId="8" fillId="0" borderId="0" xfId="33" applyFont="1" applyAlignment="1">
      <alignment horizontal="left" vertical="center"/>
      <protection/>
    </xf>
    <xf numFmtId="0" fontId="38" fillId="0" borderId="0" xfId="33" applyFont="1" applyAlignment="1">
      <alignment horizontal="left" vertical="center"/>
      <protection/>
    </xf>
    <xf numFmtId="0" fontId="38" fillId="0" borderId="0" xfId="33" applyFont="1" applyAlignment="1">
      <alignment horizontal="right" vertical="center" wrapText="1"/>
      <protection/>
    </xf>
    <xf numFmtId="0" fontId="3" fillId="0" borderId="44" xfId="33" applyFont="1" applyBorder="1" applyAlignment="1">
      <alignment horizontal="center" vertical="center" textRotation="255"/>
      <protection/>
    </xf>
    <xf numFmtId="0" fontId="3" fillId="0" borderId="45" xfId="33" applyFont="1" applyBorder="1" applyAlignment="1">
      <alignment horizontal="center" vertical="center" textRotation="255"/>
      <protection/>
    </xf>
    <xf numFmtId="0" fontId="11" fillId="12" borderId="24" xfId="33" applyFont="1" applyFill="1" applyBorder="1" applyAlignment="1">
      <alignment vertical="center" shrinkToFit="1"/>
      <protection/>
    </xf>
    <xf numFmtId="0" fontId="11" fillId="12" borderId="25" xfId="33" applyFont="1" applyFill="1" applyBorder="1" applyAlignment="1">
      <alignment vertical="center" shrinkToFit="1"/>
      <protection/>
    </xf>
    <xf numFmtId="0" fontId="11" fillId="36" borderId="32" xfId="33" applyFont="1" applyFill="1" applyBorder="1" applyAlignment="1">
      <alignment horizontal="left" vertical="center" shrinkToFit="1"/>
      <protection/>
    </xf>
    <xf numFmtId="0" fontId="11" fillId="36" borderId="10" xfId="33" applyFont="1" applyFill="1" applyBorder="1" applyAlignment="1">
      <alignment horizontal="left" vertical="center" shrinkToFit="1"/>
      <protection/>
    </xf>
    <xf numFmtId="0" fontId="6" fillId="0" borderId="29" xfId="33" applyFont="1" applyBorder="1" applyAlignment="1">
      <alignment horizontal="center" vertical="center" wrapText="1"/>
      <protection/>
    </xf>
    <xf numFmtId="0" fontId="6" fillId="0" borderId="28" xfId="33" applyFont="1" applyBorder="1" applyAlignment="1">
      <alignment horizontal="center" vertical="center"/>
      <protection/>
    </xf>
    <xf numFmtId="0" fontId="22" fillId="0" borderId="46" xfId="33" applyFont="1" applyBorder="1" applyAlignment="1">
      <alignment horizontal="center" vertical="center"/>
      <protection/>
    </xf>
    <xf numFmtId="0" fontId="22" fillId="0" borderId="47" xfId="33" applyFont="1" applyBorder="1" applyAlignment="1">
      <alignment horizontal="center" vertical="center"/>
      <protection/>
    </xf>
    <xf numFmtId="0" fontId="22" fillId="0" borderId="42" xfId="33" applyFont="1" applyBorder="1" applyAlignment="1">
      <alignment horizontal="center" vertical="center"/>
      <protection/>
    </xf>
    <xf numFmtId="0" fontId="22" fillId="0" borderId="43" xfId="33" applyFont="1" applyBorder="1" applyAlignment="1">
      <alignment horizontal="center" vertical="center"/>
      <protection/>
    </xf>
    <xf numFmtId="0" fontId="14" fillId="0" borderId="28" xfId="33" applyFont="1" applyBorder="1" applyAlignment="1">
      <alignment horizontal="center" vertical="center"/>
      <protection/>
    </xf>
    <xf numFmtId="0" fontId="14" fillId="0" borderId="33" xfId="33" applyFont="1" applyBorder="1" applyAlignment="1">
      <alignment horizontal="center" vertical="center"/>
      <protection/>
    </xf>
    <xf numFmtId="0" fontId="22" fillId="0" borderId="58" xfId="33" applyFont="1" applyBorder="1" applyAlignment="1">
      <alignment horizontal="center" vertical="center" shrinkToFit="1"/>
      <protection/>
    </xf>
    <xf numFmtId="0" fontId="22" fillId="0" borderId="36" xfId="33" applyFont="1" applyBorder="1" applyAlignment="1">
      <alignment horizontal="center" vertical="center" shrinkToFit="1"/>
      <protection/>
    </xf>
    <xf numFmtId="0" fontId="6" fillId="0" borderId="44" xfId="33" applyFont="1" applyBorder="1" applyAlignment="1">
      <alignment horizontal="center" vertical="center"/>
      <protection/>
    </xf>
    <xf numFmtId="0" fontId="6" fillId="0" borderId="45" xfId="33" applyFont="1" applyBorder="1" applyAlignment="1">
      <alignment horizontal="center" vertical="center"/>
      <protection/>
    </xf>
    <xf numFmtId="0" fontId="14" fillId="0" borderId="38" xfId="33" applyFont="1" applyBorder="1" applyAlignment="1">
      <alignment horizontal="center" vertical="center"/>
      <protection/>
    </xf>
    <xf numFmtId="0" fontId="14" fillId="0" borderId="40" xfId="33" applyFont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/>
      <protection/>
    </xf>
    <xf numFmtId="0" fontId="6" fillId="0" borderId="37" xfId="33" applyFont="1" applyBorder="1" applyAlignment="1">
      <alignment horizontal="center" vertical="center"/>
      <protection/>
    </xf>
    <xf numFmtId="0" fontId="6" fillId="0" borderId="38" xfId="33" applyFont="1" applyBorder="1" applyAlignment="1">
      <alignment horizontal="center" vertical="center"/>
      <protection/>
    </xf>
    <xf numFmtId="0" fontId="6" fillId="0" borderId="39" xfId="33" applyFont="1" applyBorder="1" applyAlignment="1">
      <alignment horizontal="center" vertical="center"/>
      <protection/>
    </xf>
    <xf numFmtId="0" fontId="6" fillId="0" borderId="40" xfId="33" applyFont="1" applyBorder="1" applyAlignment="1">
      <alignment horizontal="center" vertical="center"/>
      <protection/>
    </xf>
    <xf numFmtId="0" fontId="6" fillId="0" borderId="29" xfId="33" applyFont="1" applyBorder="1" applyAlignment="1">
      <alignment horizontal="center" vertical="center"/>
      <protection/>
    </xf>
    <xf numFmtId="0" fontId="6" fillId="0" borderId="41" xfId="33" applyFont="1" applyBorder="1" applyAlignment="1">
      <alignment horizontal="center" vertical="center"/>
      <protection/>
    </xf>
    <xf numFmtId="0" fontId="6" fillId="32" borderId="32" xfId="33" applyFont="1" applyFill="1" applyBorder="1" applyAlignment="1">
      <alignment horizontal="center" vertical="center"/>
      <protection/>
    </xf>
    <xf numFmtId="0" fontId="6" fillId="32" borderId="10" xfId="33" applyFont="1" applyFill="1" applyBorder="1" applyAlignment="1">
      <alignment horizontal="center" vertical="center"/>
      <protection/>
    </xf>
    <xf numFmtId="0" fontId="14" fillId="32" borderId="10" xfId="33" applyFont="1" applyFill="1" applyBorder="1" applyAlignment="1">
      <alignment horizontal="center" vertical="center"/>
      <protection/>
    </xf>
    <xf numFmtId="0" fontId="6" fillId="32" borderId="25" xfId="33" applyFont="1" applyFill="1" applyBorder="1" applyAlignment="1">
      <alignment horizontal="center" vertical="center"/>
      <protection/>
    </xf>
    <xf numFmtId="0" fontId="6" fillId="0" borderId="27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/>
      <protection/>
    </xf>
    <xf numFmtId="0" fontId="6" fillId="0" borderId="16" xfId="33" applyFont="1" applyBorder="1" applyAlignment="1">
      <alignment horizontal="center" vertical="center"/>
      <protection/>
    </xf>
    <xf numFmtId="0" fontId="22" fillId="32" borderId="24" xfId="33" applyFont="1" applyFill="1" applyBorder="1" applyAlignment="1">
      <alignment horizontal="left" vertical="center" shrinkToFit="1"/>
      <protection/>
    </xf>
    <xf numFmtId="0" fontId="22" fillId="32" borderId="25" xfId="33" applyFont="1" applyFill="1" applyBorder="1" applyAlignment="1">
      <alignment horizontal="left" vertical="center" shrinkToFit="1"/>
      <protection/>
    </xf>
    <xf numFmtId="0" fontId="22" fillId="32" borderId="65" xfId="33" applyFont="1" applyFill="1" applyBorder="1" applyAlignment="1">
      <alignment horizontal="left" vertical="center" shrinkToFit="1"/>
      <protection/>
    </xf>
    <xf numFmtId="0" fontId="23" fillId="32" borderId="24" xfId="33" applyFont="1" applyFill="1" applyBorder="1" applyAlignment="1">
      <alignment horizontal="left" vertical="center" shrinkToFit="1"/>
      <protection/>
    </xf>
    <xf numFmtId="0" fontId="23" fillId="32" borderId="25" xfId="33" applyFont="1" applyFill="1" applyBorder="1" applyAlignment="1">
      <alignment horizontal="left" vertical="center" shrinkToFit="1"/>
      <protection/>
    </xf>
    <xf numFmtId="0" fontId="23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23" fillId="32" borderId="65" xfId="33" applyFont="1" applyFill="1" applyBorder="1" applyAlignment="1">
      <alignment horizontal="left" vertical="center" shrinkToFit="1"/>
      <protection/>
    </xf>
    <xf numFmtId="0" fontId="23" fillId="32" borderId="24" xfId="0" applyFont="1" applyFill="1" applyBorder="1" applyAlignment="1">
      <alignment vertical="center"/>
    </xf>
    <xf numFmtId="0" fontId="0" fillId="32" borderId="25" xfId="0" applyFill="1" applyBorder="1" applyAlignment="1">
      <alignment vertical="center"/>
    </xf>
    <xf numFmtId="0" fontId="23" fillId="22" borderId="24" xfId="0" applyFont="1" applyFill="1" applyBorder="1" applyAlignment="1">
      <alignment vertical="center"/>
    </xf>
    <xf numFmtId="0" fontId="0" fillId="22" borderId="25" xfId="0" applyFill="1" applyBorder="1" applyAlignment="1">
      <alignment vertical="center"/>
    </xf>
    <xf numFmtId="0" fontId="22" fillId="0" borderId="17" xfId="33" applyFont="1" applyBorder="1" applyAlignment="1">
      <alignment horizontal="center" vertical="center" shrinkToFit="1"/>
      <protection/>
    </xf>
    <xf numFmtId="0" fontId="22" fillId="0" borderId="18" xfId="33" applyFont="1" applyBorder="1" applyAlignment="1">
      <alignment horizontal="center" vertical="center" shrinkToFit="1"/>
      <protection/>
    </xf>
    <xf numFmtId="0" fontId="23" fillId="32" borderId="65" xfId="0" applyFont="1" applyFill="1" applyBorder="1" applyAlignment="1">
      <alignment vertical="center"/>
    </xf>
    <xf numFmtId="0" fontId="23" fillId="34" borderId="24" xfId="0" applyFont="1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6" fillId="0" borderId="44" xfId="33" applyFont="1" applyBorder="1" applyAlignment="1">
      <alignment horizontal="center" vertical="center" wrapText="1"/>
      <protection/>
    </xf>
    <xf numFmtId="0" fontId="6" fillId="0" borderId="64" xfId="33" applyFont="1" applyBorder="1" applyAlignment="1">
      <alignment horizontal="center" vertical="center" wrapText="1"/>
      <protection/>
    </xf>
    <xf numFmtId="0" fontId="23" fillId="32" borderId="41" xfId="0" applyFont="1" applyFill="1" applyBorder="1" applyAlignment="1">
      <alignment vertical="center"/>
    </xf>
    <xf numFmtId="0" fontId="0" fillId="32" borderId="15" xfId="0" applyFill="1" applyBorder="1" applyAlignment="1">
      <alignment vertical="center"/>
    </xf>
    <xf numFmtId="0" fontId="23" fillId="32" borderId="59" xfId="0" applyFont="1" applyFill="1" applyBorder="1" applyAlignment="1">
      <alignment vertical="center"/>
    </xf>
    <xf numFmtId="0" fontId="22" fillId="32" borderId="26" xfId="33" applyFont="1" applyFill="1" applyBorder="1" applyAlignment="1">
      <alignment horizontal="center" vertical="center" shrinkToFit="1"/>
      <protection/>
    </xf>
    <xf numFmtId="0" fontId="22" fillId="32" borderId="32" xfId="33" applyFont="1" applyFill="1" applyBorder="1" applyAlignment="1">
      <alignment horizontal="center" vertical="center" shrinkToFit="1"/>
      <protection/>
    </xf>
    <xf numFmtId="0" fontId="22" fillId="0" borderId="24" xfId="33" applyFont="1" applyFill="1" applyBorder="1" applyAlignment="1">
      <alignment horizontal="left" vertical="center" shrinkToFit="1"/>
      <protection/>
    </xf>
    <xf numFmtId="0" fontId="22" fillId="0" borderId="25" xfId="33" applyFont="1" applyFill="1" applyBorder="1" applyAlignment="1">
      <alignment horizontal="left" vertical="center" shrinkToFit="1"/>
      <protection/>
    </xf>
    <xf numFmtId="0" fontId="23" fillId="0" borderId="24" xfId="33" applyFont="1" applyFill="1" applyBorder="1" applyAlignment="1">
      <alignment horizontal="left" vertical="center" shrinkToFit="1"/>
      <protection/>
    </xf>
    <xf numFmtId="0" fontId="23" fillId="0" borderId="25" xfId="33" applyFont="1" applyFill="1" applyBorder="1" applyAlignment="1">
      <alignment horizontal="left" vertical="center" shrinkToFit="1"/>
      <protection/>
    </xf>
    <xf numFmtId="0" fontId="23" fillId="32" borderId="24" xfId="33" applyFont="1" applyFill="1" applyBorder="1" applyAlignment="1">
      <alignment vertical="center" shrinkToFit="1"/>
      <protection/>
    </xf>
    <xf numFmtId="0" fontId="23" fillId="32" borderId="25" xfId="33" applyFont="1" applyFill="1" applyBorder="1" applyAlignment="1">
      <alignment vertical="center" shrinkToFit="1"/>
      <protection/>
    </xf>
    <xf numFmtId="0" fontId="24" fillId="32" borderId="65" xfId="33" applyFont="1" applyFill="1" applyBorder="1" applyAlignment="1">
      <alignment horizontal="left" vertical="center" shrinkToFit="1"/>
      <protection/>
    </xf>
    <xf numFmtId="0" fontId="24" fillId="32" borderId="25" xfId="33" applyFont="1" applyFill="1" applyBorder="1" applyAlignment="1">
      <alignment horizontal="left" vertical="center" shrinkToFit="1"/>
      <protection/>
    </xf>
    <xf numFmtId="0" fontId="23" fillId="0" borderId="58" xfId="33" applyFont="1" applyFill="1" applyBorder="1" applyAlignment="1">
      <alignment horizontal="center" vertical="center" shrinkToFit="1"/>
      <protection/>
    </xf>
    <xf numFmtId="0" fontId="23" fillId="0" borderId="33" xfId="33" applyFont="1" applyFill="1" applyBorder="1" applyAlignment="1">
      <alignment horizontal="center" vertical="center" shrinkToFit="1"/>
      <protection/>
    </xf>
    <xf numFmtId="0" fontId="23" fillId="0" borderId="16" xfId="33" applyFont="1" applyFill="1" applyBorder="1" applyAlignment="1">
      <alignment horizontal="center" vertical="center" shrinkToFit="1"/>
      <protection/>
    </xf>
    <xf numFmtId="0" fontId="23" fillId="32" borderId="58" xfId="33" applyFont="1" applyFill="1" applyBorder="1" applyAlignment="1">
      <alignment horizontal="center" vertical="center" shrinkToFit="1"/>
      <protection/>
    </xf>
    <xf numFmtId="0" fontId="23" fillId="32" borderId="33" xfId="33" applyFont="1" applyFill="1" applyBorder="1" applyAlignment="1">
      <alignment horizontal="center" vertical="center" shrinkToFit="1"/>
      <protection/>
    </xf>
    <xf numFmtId="0" fontId="23" fillId="32" borderId="16" xfId="33" applyFont="1" applyFill="1" applyBorder="1" applyAlignment="1">
      <alignment horizontal="center" vertical="center" shrinkToFit="1"/>
      <protection/>
    </xf>
    <xf numFmtId="0" fontId="24" fillId="32" borderId="24" xfId="33" applyFont="1" applyFill="1" applyBorder="1" applyAlignment="1">
      <alignment horizontal="left" vertical="center" shrinkToFit="1"/>
      <protection/>
    </xf>
    <xf numFmtId="0" fontId="22" fillId="32" borderId="46" xfId="33" applyFont="1" applyFill="1" applyBorder="1" applyAlignment="1">
      <alignment horizontal="center" vertical="center" shrinkToFit="1"/>
      <protection/>
    </xf>
    <xf numFmtId="0" fontId="22" fillId="32" borderId="66" xfId="33" applyFont="1" applyFill="1" applyBorder="1" applyAlignment="1">
      <alignment horizontal="center" vertical="center" shrinkToFit="1"/>
      <protection/>
    </xf>
    <xf numFmtId="0" fontId="22" fillId="32" borderId="47" xfId="33" applyFont="1" applyFill="1" applyBorder="1" applyAlignment="1">
      <alignment horizontal="center" vertical="center" shrinkToFit="1"/>
      <protection/>
    </xf>
    <xf numFmtId="0" fontId="22" fillId="0" borderId="42" xfId="33" applyFont="1" applyBorder="1" applyAlignment="1">
      <alignment horizontal="center" vertical="center" shrinkToFit="1"/>
      <protection/>
    </xf>
    <xf numFmtId="0" fontId="22" fillId="0" borderId="52" xfId="33" applyFont="1" applyBorder="1" applyAlignment="1">
      <alignment horizontal="center" vertical="center" shrinkToFit="1"/>
      <protection/>
    </xf>
    <xf numFmtId="0" fontId="22" fillId="0" borderId="43" xfId="33" applyFont="1" applyBorder="1" applyAlignment="1">
      <alignment horizontal="center" vertical="center" shrinkToFit="1"/>
      <protection/>
    </xf>
    <xf numFmtId="0" fontId="23" fillId="7" borderId="24" xfId="33" applyFont="1" applyFill="1" applyBorder="1" applyAlignment="1">
      <alignment horizontal="left" vertical="center" shrinkToFit="1"/>
      <protection/>
    </xf>
    <xf numFmtId="0" fontId="23" fillId="7" borderId="25" xfId="33" applyFont="1" applyFill="1" applyBorder="1" applyAlignment="1">
      <alignment horizontal="left" vertical="center" shrinkToFit="1"/>
      <protection/>
    </xf>
    <xf numFmtId="0" fontId="23" fillId="33" borderId="31" xfId="33" applyFont="1" applyFill="1" applyBorder="1" applyAlignment="1">
      <alignment horizontal="left" vertical="center" shrinkToFit="1"/>
      <protection/>
    </xf>
    <xf numFmtId="0" fontId="23" fillId="33" borderId="19" xfId="33" applyFont="1" applyFill="1" applyBorder="1" applyAlignment="1">
      <alignment horizontal="left" vertical="center" shrinkToFit="1"/>
      <protection/>
    </xf>
    <xf numFmtId="0" fontId="6" fillId="32" borderId="24" xfId="33" applyFont="1" applyFill="1" applyBorder="1" applyAlignment="1">
      <alignment vertical="center" shrinkToFit="1"/>
      <protection/>
    </xf>
    <xf numFmtId="0" fontId="6" fillId="32" borderId="25" xfId="33" applyFont="1" applyFill="1" applyBorder="1" applyAlignment="1">
      <alignment vertical="center" shrinkToFit="1"/>
      <protection/>
    </xf>
    <xf numFmtId="0" fontId="6" fillId="0" borderId="53" xfId="33" applyFont="1" applyBorder="1" applyAlignment="1">
      <alignment horizontal="center" vertical="center" wrapText="1"/>
      <protection/>
    </xf>
    <xf numFmtId="0" fontId="6" fillId="0" borderId="54" xfId="33" applyFont="1" applyBorder="1" applyAlignment="1">
      <alignment horizontal="center" vertical="center"/>
      <protection/>
    </xf>
    <xf numFmtId="0" fontId="6" fillId="0" borderId="14" xfId="33" applyFont="1" applyBorder="1" applyAlignment="1">
      <alignment horizontal="center" vertical="center"/>
      <protection/>
    </xf>
    <xf numFmtId="0" fontId="23" fillId="7" borderId="59" xfId="0" applyFont="1" applyFill="1" applyBorder="1" applyAlignment="1">
      <alignment vertical="center"/>
    </xf>
    <xf numFmtId="0" fontId="0" fillId="7" borderId="15" xfId="0" applyFill="1" applyBorder="1" applyAlignment="1">
      <alignment vertical="center"/>
    </xf>
    <xf numFmtId="0" fontId="23" fillId="33" borderId="24" xfId="33" applyFont="1" applyFill="1" applyBorder="1" applyAlignment="1">
      <alignment horizontal="left" vertical="center" shrinkToFit="1"/>
      <protection/>
    </xf>
    <xf numFmtId="0" fontId="23" fillId="33" borderId="25" xfId="33" applyFont="1" applyFill="1" applyBorder="1" applyAlignment="1">
      <alignment horizontal="left" vertical="center" shrinkToFit="1"/>
      <protection/>
    </xf>
    <xf numFmtId="0" fontId="23" fillId="32" borderId="59" xfId="33" applyFont="1" applyFill="1" applyBorder="1" applyAlignment="1">
      <alignment horizontal="left" vertical="center" shrinkToFit="1"/>
      <protection/>
    </xf>
    <xf numFmtId="0" fontId="23" fillId="32" borderId="15" xfId="33" applyFont="1" applyFill="1" applyBorder="1" applyAlignment="1">
      <alignment horizontal="left" vertical="center" shrinkToFit="1"/>
      <protection/>
    </xf>
    <xf numFmtId="0" fontId="23" fillId="32" borderId="41" xfId="33" applyFont="1" applyFill="1" applyBorder="1" applyAlignment="1">
      <alignment horizontal="left" vertical="center" shrinkToFit="1"/>
      <protection/>
    </xf>
    <xf numFmtId="0" fontId="6" fillId="32" borderId="24" xfId="33" applyFont="1" applyFill="1" applyBorder="1" applyAlignment="1">
      <alignment horizontal="center" vertical="center" shrinkToFit="1"/>
      <protection/>
    </xf>
    <xf numFmtId="0" fontId="6" fillId="32" borderId="25" xfId="33" applyFont="1" applyFill="1" applyBorder="1" applyAlignment="1">
      <alignment horizontal="center" vertical="center" shrinkToFit="1"/>
      <protection/>
    </xf>
    <xf numFmtId="0" fontId="6" fillId="32" borderId="24" xfId="33" applyFont="1" applyFill="1" applyBorder="1" applyAlignment="1">
      <alignment horizontal="left" vertical="center" shrinkToFit="1"/>
      <protection/>
    </xf>
    <xf numFmtId="0" fontId="6" fillId="32" borderId="25" xfId="33" applyFont="1" applyFill="1" applyBorder="1" applyAlignment="1">
      <alignment horizontal="left" vertical="center" shrinkToFit="1"/>
      <protection/>
    </xf>
    <xf numFmtId="0" fontId="14" fillId="0" borderId="58" xfId="33" applyFont="1" applyBorder="1" applyAlignment="1">
      <alignment horizontal="center" vertical="center"/>
      <protection/>
    </xf>
    <xf numFmtId="0" fontId="14" fillId="0" borderId="16" xfId="33" applyFont="1" applyBorder="1" applyAlignment="1">
      <alignment horizontal="center" vertical="center"/>
      <protection/>
    </xf>
    <xf numFmtId="0" fontId="6" fillId="32" borderId="59" xfId="33" applyFont="1" applyFill="1" applyBorder="1" applyAlignment="1">
      <alignment horizontal="left" vertical="center" shrinkToFit="1"/>
      <protection/>
    </xf>
    <xf numFmtId="0" fontId="6" fillId="32" borderId="15" xfId="33" applyFont="1" applyFill="1" applyBorder="1" applyAlignment="1">
      <alignment horizontal="left" vertical="center" shrinkToFit="1"/>
      <protection/>
    </xf>
    <xf numFmtId="0" fontId="6" fillId="22" borderId="59" xfId="33" applyFont="1" applyFill="1" applyBorder="1" applyAlignment="1">
      <alignment horizontal="left" vertical="center" shrinkToFit="1"/>
      <protection/>
    </xf>
    <xf numFmtId="0" fontId="6" fillId="22" borderId="15" xfId="33" applyFont="1" applyFill="1" applyBorder="1" applyAlignment="1">
      <alignment horizontal="left" vertical="center" shrinkToFit="1"/>
      <protection/>
    </xf>
    <xf numFmtId="0" fontId="6" fillId="34" borderId="41" xfId="33" applyFont="1" applyFill="1" applyBorder="1" applyAlignment="1">
      <alignment horizontal="left" vertical="center" shrinkToFit="1"/>
      <protection/>
    </xf>
    <xf numFmtId="0" fontId="6" fillId="34" borderId="15" xfId="33" applyFont="1" applyFill="1" applyBorder="1" applyAlignment="1">
      <alignment horizontal="left" vertical="center" shrinkToFit="1"/>
      <protection/>
    </xf>
    <xf numFmtId="0" fontId="40" fillId="0" borderId="0" xfId="33" applyFont="1" applyAlignment="1">
      <alignment horizontal="right" vertical="center" wrapText="1"/>
      <protection/>
    </xf>
    <xf numFmtId="0" fontId="6" fillId="0" borderId="44" xfId="33" applyFont="1" applyBorder="1" applyAlignment="1">
      <alignment horizontal="center" vertical="center" textRotation="255"/>
      <protection/>
    </xf>
    <xf numFmtId="0" fontId="6" fillId="0" borderId="45" xfId="33" applyFont="1" applyBorder="1" applyAlignment="1">
      <alignment horizontal="center" vertical="center" textRotation="255"/>
      <protection/>
    </xf>
    <xf numFmtId="0" fontId="14" fillId="0" borderId="59" xfId="33" applyFont="1" applyBorder="1" applyAlignment="1">
      <alignment horizontal="center" vertical="center"/>
      <protection/>
    </xf>
    <xf numFmtId="0" fontId="14" fillId="0" borderId="41" xfId="33" applyFont="1" applyBorder="1" applyAlignment="1">
      <alignment horizontal="center" vertical="center"/>
      <protection/>
    </xf>
    <xf numFmtId="0" fontId="14" fillId="0" borderId="67" xfId="33" applyFont="1" applyBorder="1" applyAlignment="1">
      <alignment horizontal="center" vertical="center"/>
      <protection/>
    </xf>
    <xf numFmtId="0" fontId="13" fillId="0" borderId="41" xfId="33" applyFont="1" applyBorder="1" applyAlignment="1">
      <alignment horizontal="center" vertical="center"/>
      <protection/>
    </xf>
    <xf numFmtId="0" fontId="13" fillId="0" borderId="67" xfId="33" applyFont="1" applyBorder="1" applyAlignment="1">
      <alignment horizontal="center" vertical="center"/>
      <protection/>
    </xf>
    <xf numFmtId="0" fontId="6" fillId="0" borderId="26" xfId="33" applyFont="1" applyBorder="1" applyAlignment="1">
      <alignment horizontal="center" vertical="center"/>
      <protection/>
    </xf>
    <xf numFmtId="0" fontId="3" fillId="0" borderId="17" xfId="33" applyFont="1" applyBorder="1" applyAlignment="1">
      <alignment horizontal="center" vertical="center"/>
      <protection/>
    </xf>
    <xf numFmtId="0" fontId="3" fillId="0" borderId="26" xfId="33" applyFont="1" applyBorder="1" applyAlignment="1">
      <alignment horizontal="center" vertical="center"/>
      <protection/>
    </xf>
    <xf numFmtId="0" fontId="42" fillId="0" borderId="0" xfId="33" applyFont="1" applyAlignment="1">
      <alignment horizontal="right" vertical="center" wrapText="1"/>
      <protection/>
    </xf>
    <xf numFmtId="0" fontId="13" fillId="0" borderId="31" xfId="33" applyFont="1" applyBorder="1" applyAlignment="1">
      <alignment horizontal="center" vertical="center"/>
      <protection/>
    </xf>
    <xf numFmtId="0" fontId="13" fillId="0" borderId="19" xfId="33" applyFont="1" applyBorder="1" applyAlignment="1">
      <alignment horizontal="center" vertical="center"/>
      <protection/>
    </xf>
    <xf numFmtId="0" fontId="3" fillId="22" borderId="24" xfId="33" applyFont="1" applyFill="1" applyBorder="1" applyAlignment="1">
      <alignment horizontal="left" vertical="center" shrinkToFit="1"/>
      <protection/>
    </xf>
    <xf numFmtId="0" fontId="13" fillId="22" borderId="25" xfId="33" applyFont="1" applyFill="1" applyBorder="1" applyAlignment="1">
      <alignment horizontal="left" vertical="center" shrinkToFit="1"/>
      <protection/>
    </xf>
    <xf numFmtId="0" fontId="12" fillId="7" borderId="59" xfId="33" applyFont="1" applyFill="1" applyBorder="1" applyAlignment="1">
      <alignment horizontal="left" vertical="center" shrinkToFit="1"/>
      <protection/>
    </xf>
    <xf numFmtId="0" fontId="12" fillId="7" borderId="15" xfId="33" applyFont="1" applyFill="1" applyBorder="1" applyAlignment="1">
      <alignment horizontal="left" vertical="center" shrinkToFit="1"/>
      <protection/>
    </xf>
    <xf numFmtId="0" fontId="13" fillId="22" borderId="59" xfId="33" applyFont="1" applyFill="1" applyBorder="1" applyAlignment="1">
      <alignment horizontal="left" vertical="center" shrinkToFit="1"/>
      <protection/>
    </xf>
    <xf numFmtId="0" fontId="13" fillId="22" borderId="15" xfId="33" applyFont="1" applyFill="1" applyBorder="1" applyAlignment="1">
      <alignment horizontal="left" vertical="center" shrinkToFit="1"/>
      <protection/>
    </xf>
    <xf numFmtId="0" fontId="11" fillId="22" borderId="59" xfId="33" applyFont="1" applyFill="1" applyBorder="1" applyAlignment="1">
      <alignment horizontal="left" vertical="center" shrinkToFit="1"/>
      <protection/>
    </xf>
    <xf numFmtId="0" fontId="12" fillId="22" borderId="15" xfId="33" applyFont="1" applyFill="1" applyBorder="1" applyAlignment="1">
      <alignment horizontal="left" vertical="center" shrinkToFit="1"/>
      <protection/>
    </xf>
    <xf numFmtId="0" fontId="3" fillId="0" borderId="24" xfId="33" applyFont="1" applyBorder="1" applyAlignment="1">
      <alignment horizontal="left" vertical="center" shrinkToFit="1"/>
      <protection/>
    </xf>
    <xf numFmtId="0" fontId="3" fillId="0" borderId="25" xfId="33" applyFont="1" applyBorder="1" applyAlignment="1">
      <alignment horizontal="left" vertical="center" shrinkToFit="1"/>
      <protection/>
    </xf>
    <xf numFmtId="0" fontId="3" fillId="22" borderId="26" xfId="33" applyFont="1" applyFill="1" applyBorder="1" applyAlignment="1">
      <alignment horizontal="left" vertical="center"/>
      <protection/>
    </xf>
    <xf numFmtId="0" fontId="3" fillId="22" borderId="13" xfId="33" applyFont="1" applyFill="1" applyBorder="1" applyAlignment="1">
      <alignment horizontal="left" vertical="center"/>
      <protection/>
    </xf>
    <xf numFmtId="0" fontId="3" fillId="12" borderId="32" xfId="33" applyFont="1" applyFill="1" applyBorder="1" applyAlignment="1">
      <alignment horizontal="left" vertical="center"/>
      <protection/>
    </xf>
    <xf numFmtId="0" fontId="3" fillId="12" borderId="10" xfId="33" applyFont="1" applyFill="1" applyBorder="1" applyAlignment="1">
      <alignment horizontal="left" vertical="center"/>
      <protection/>
    </xf>
    <xf numFmtId="0" fontId="3" fillId="35" borderId="26" xfId="33" applyFont="1" applyFill="1" applyBorder="1" applyAlignment="1">
      <alignment horizontal="left" vertical="center"/>
      <protection/>
    </xf>
    <xf numFmtId="0" fontId="3" fillId="35" borderId="13" xfId="33" applyFont="1" applyFill="1" applyBorder="1" applyAlignment="1">
      <alignment horizontal="left" vertical="center"/>
      <protection/>
    </xf>
    <xf numFmtId="0" fontId="12" fillId="22" borderId="25" xfId="33" applyFont="1" applyFill="1" applyBorder="1" applyAlignment="1">
      <alignment horizontal="left" vertical="center" shrinkToFit="1"/>
      <protection/>
    </xf>
    <xf numFmtId="0" fontId="12" fillId="33" borderId="25" xfId="33" applyFont="1" applyFill="1" applyBorder="1" applyAlignment="1">
      <alignment horizontal="left" vertical="center" shrinkToFit="1"/>
      <protection/>
    </xf>
    <xf numFmtId="0" fontId="3" fillId="22" borderId="25" xfId="33" applyFont="1" applyFill="1" applyBorder="1" applyAlignment="1">
      <alignment horizontal="left" vertical="center" shrinkToFit="1"/>
      <protection/>
    </xf>
    <xf numFmtId="0" fontId="13" fillId="0" borderId="46" xfId="33" applyFont="1" applyBorder="1" applyAlignment="1">
      <alignment horizontal="center" vertical="center"/>
      <protection/>
    </xf>
    <xf numFmtId="0" fontId="13" fillId="0" borderId="66" xfId="33" applyFont="1" applyBorder="1" applyAlignment="1">
      <alignment horizontal="center" vertical="center"/>
      <protection/>
    </xf>
    <xf numFmtId="0" fontId="13" fillId="0" borderId="47" xfId="33" applyFont="1" applyBorder="1" applyAlignment="1">
      <alignment horizontal="center" vertical="center"/>
      <protection/>
    </xf>
    <xf numFmtId="0" fontId="13" fillId="0" borderId="42" xfId="33" applyFont="1" applyBorder="1" applyAlignment="1">
      <alignment horizontal="center" vertical="center"/>
      <protection/>
    </xf>
    <xf numFmtId="0" fontId="13" fillId="0" borderId="52" xfId="33" applyFont="1" applyBorder="1" applyAlignment="1">
      <alignment horizontal="center" vertical="center"/>
      <protection/>
    </xf>
    <xf numFmtId="0" fontId="13" fillId="0" borderId="43" xfId="33" applyFont="1" applyBorder="1" applyAlignment="1">
      <alignment horizontal="center" vertical="center"/>
      <protection/>
    </xf>
    <xf numFmtId="0" fontId="12" fillId="36" borderId="25" xfId="33" applyFont="1" applyFill="1" applyBorder="1" applyAlignment="1">
      <alignment horizontal="left" vertical="center" shrinkToFit="1"/>
      <protection/>
    </xf>
    <xf numFmtId="0" fontId="11" fillId="36" borderId="59" xfId="33" applyFont="1" applyFill="1" applyBorder="1" applyAlignment="1">
      <alignment horizontal="left" vertical="center" shrinkToFit="1"/>
      <protection/>
    </xf>
    <xf numFmtId="0" fontId="11" fillId="36" borderId="15" xfId="33" applyFont="1" applyFill="1" applyBorder="1" applyAlignment="1">
      <alignment horizontal="left" vertical="center" shrinkToFit="1"/>
      <protection/>
    </xf>
    <xf numFmtId="0" fontId="11" fillId="22" borderId="15" xfId="33" applyFont="1" applyFill="1" applyBorder="1" applyAlignment="1">
      <alignment horizontal="left" vertical="center" shrinkToFit="1"/>
      <protection/>
    </xf>
    <xf numFmtId="0" fontId="30" fillId="0" borderId="24" xfId="33" applyFont="1" applyBorder="1" applyAlignment="1">
      <alignment horizontal="left" vertical="center" shrinkToFit="1"/>
      <protection/>
    </xf>
    <xf numFmtId="0" fontId="30" fillId="0" borderId="25" xfId="33" applyFont="1" applyBorder="1" applyAlignment="1">
      <alignment horizontal="left" vertical="center" shrinkToFit="1"/>
      <protection/>
    </xf>
    <xf numFmtId="0" fontId="12" fillId="0" borderId="15" xfId="33" applyFont="1" applyBorder="1" applyAlignment="1">
      <alignment horizontal="center" vertical="center" shrinkToFit="1"/>
      <protection/>
    </xf>
    <xf numFmtId="0" fontId="12" fillId="0" borderId="25" xfId="33" applyFont="1" applyBorder="1" applyAlignment="1">
      <alignment horizontal="center" vertical="center" shrinkToFit="1"/>
      <protection/>
    </xf>
    <xf numFmtId="0" fontId="12" fillId="0" borderId="17" xfId="33" applyFont="1" applyBorder="1" applyAlignment="1">
      <alignment horizontal="center" vertical="center" shrinkToFit="1"/>
      <protection/>
    </xf>
    <xf numFmtId="0" fontId="12" fillId="0" borderId="18" xfId="33" applyFont="1" applyBorder="1" applyAlignment="1">
      <alignment horizontal="center" vertical="center" shrinkToFit="1"/>
      <protection/>
    </xf>
    <xf numFmtId="0" fontId="7" fillId="0" borderId="0" xfId="33" applyFont="1" applyAlignment="1">
      <alignment vertical="center" wrapText="1"/>
      <protection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3" fillId="36" borderId="24" xfId="33" applyFont="1" applyFill="1" applyBorder="1" applyAlignment="1">
      <alignment horizontal="left" vertical="center" shrinkToFit="1"/>
      <protection/>
    </xf>
    <xf numFmtId="0" fontId="13" fillId="36" borderId="25" xfId="33" applyFont="1" applyFill="1" applyBorder="1" applyAlignment="1">
      <alignment horizontal="left" vertical="center" shrinkToFit="1"/>
      <protection/>
    </xf>
    <xf numFmtId="0" fontId="11" fillId="0" borderId="24" xfId="33" applyFont="1" applyFill="1" applyBorder="1" applyAlignment="1">
      <alignment horizontal="left" vertical="center" shrinkToFit="1"/>
      <protection/>
    </xf>
    <xf numFmtId="0" fontId="11" fillId="0" borderId="25" xfId="33" applyFont="1" applyFill="1" applyBorder="1" applyAlignment="1">
      <alignment horizontal="left" vertical="center" shrinkToFit="1"/>
      <protection/>
    </xf>
    <xf numFmtId="0" fontId="13" fillId="0" borderId="60" xfId="33" applyFont="1" applyBorder="1" applyAlignment="1">
      <alignment horizontal="center" vertical="center" wrapText="1"/>
      <protection/>
    </xf>
    <xf numFmtId="0" fontId="13" fillId="0" borderId="61" xfId="33" applyFont="1" applyBorder="1" applyAlignment="1">
      <alignment horizontal="center" vertical="center"/>
      <protection/>
    </xf>
    <xf numFmtId="0" fontId="13" fillId="0" borderId="62" xfId="33" applyFont="1" applyBorder="1" applyAlignment="1">
      <alignment horizontal="center" vertical="center"/>
      <protection/>
    </xf>
    <xf numFmtId="0" fontId="3" fillId="7" borderId="26" xfId="33" applyFont="1" applyFill="1" applyBorder="1" applyAlignment="1">
      <alignment horizontal="left" vertical="center"/>
      <protection/>
    </xf>
    <xf numFmtId="0" fontId="3" fillId="7" borderId="13" xfId="33" applyFont="1" applyFill="1" applyBorder="1" applyAlignment="1">
      <alignment horizontal="left" vertical="center"/>
      <protection/>
    </xf>
    <xf numFmtId="0" fontId="3" fillId="33" borderId="32" xfId="33" applyFont="1" applyFill="1" applyBorder="1" applyAlignment="1">
      <alignment horizontal="left" vertical="center"/>
      <protection/>
    </xf>
    <xf numFmtId="0" fontId="3" fillId="33" borderId="10" xfId="33" applyFont="1" applyFill="1" applyBorder="1" applyAlignment="1">
      <alignment horizontal="left" vertical="center"/>
      <protection/>
    </xf>
    <xf numFmtId="0" fontId="3" fillId="36" borderId="68" xfId="33" applyFont="1" applyFill="1" applyBorder="1" applyAlignment="1">
      <alignment horizontal="left" vertical="center"/>
      <protection/>
    </xf>
    <xf numFmtId="0" fontId="3" fillId="36" borderId="22" xfId="33" applyFont="1" applyFill="1" applyBorder="1" applyAlignment="1">
      <alignment horizontal="left" vertical="center"/>
      <protection/>
    </xf>
    <xf numFmtId="0" fontId="23" fillId="0" borderId="24" xfId="33" applyFont="1" applyBorder="1" applyAlignment="1">
      <alignment horizontal="left" vertical="center" shrinkToFit="1"/>
      <protection/>
    </xf>
    <xf numFmtId="0" fontId="23" fillId="0" borderId="25" xfId="33" applyFont="1" applyBorder="1" applyAlignment="1">
      <alignment horizontal="left" vertical="center" shrinkToFit="1"/>
      <protection/>
    </xf>
    <xf numFmtId="0" fontId="14" fillId="0" borderId="46" xfId="33" applyFont="1" applyBorder="1" applyAlignment="1">
      <alignment horizontal="center" vertical="center"/>
      <protection/>
    </xf>
    <xf numFmtId="0" fontId="14" fillId="0" borderId="66" xfId="33" applyFont="1" applyBorder="1" applyAlignment="1">
      <alignment horizontal="center" vertical="center"/>
      <protection/>
    </xf>
    <xf numFmtId="0" fontId="14" fillId="0" borderId="47" xfId="33" applyFont="1" applyBorder="1" applyAlignment="1">
      <alignment horizontal="center" vertical="center"/>
      <protection/>
    </xf>
    <xf numFmtId="0" fontId="14" fillId="0" borderId="42" xfId="33" applyFont="1" applyBorder="1" applyAlignment="1">
      <alignment horizontal="center" vertical="center"/>
      <protection/>
    </xf>
    <xf numFmtId="0" fontId="14" fillId="0" borderId="52" xfId="33" applyFont="1" applyBorder="1" applyAlignment="1">
      <alignment horizontal="center" vertical="center"/>
      <protection/>
    </xf>
    <xf numFmtId="0" fontId="14" fillId="0" borderId="43" xfId="33" applyFont="1" applyBorder="1" applyAlignment="1">
      <alignment horizontal="center" vertical="center"/>
      <protection/>
    </xf>
    <xf numFmtId="0" fontId="6" fillId="0" borderId="32" xfId="33" applyFont="1" applyBorder="1">
      <alignment vertical="center"/>
      <protection/>
    </xf>
    <xf numFmtId="0" fontId="6" fillId="0" borderId="10" xfId="33" applyFont="1" applyBorder="1">
      <alignment vertical="center"/>
      <protection/>
    </xf>
    <xf numFmtId="0" fontId="23" fillId="22" borderId="24" xfId="33" applyFont="1" applyFill="1" applyBorder="1" applyAlignment="1">
      <alignment horizontal="left" vertical="center" shrinkToFit="1"/>
      <protection/>
    </xf>
    <xf numFmtId="0" fontId="23" fillId="22" borderId="25" xfId="33" applyFont="1" applyFill="1" applyBorder="1" applyAlignment="1">
      <alignment horizontal="left" vertical="center" shrinkToFit="1"/>
      <protection/>
    </xf>
    <xf numFmtId="0" fontId="6" fillId="0" borderId="60" xfId="33" applyFont="1" applyBorder="1" applyAlignment="1">
      <alignment horizontal="center" vertical="center" wrapText="1"/>
      <protection/>
    </xf>
    <xf numFmtId="0" fontId="6" fillId="0" borderId="61" xfId="33" applyFont="1" applyBorder="1" applyAlignment="1">
      <alignment horizontal="center" vertical="center"/>
      <protection/>
    </xf>
    <xf numFmtId="0" fontId="6" fillId="0" borderId="62" xfId="33" applyFont="1" applyBorder="1" applyAlignment="1">
      <alignment horizontal="center" vertical="center"/>
      <protection/>
    </xf>
    <xf numFmtId="0" fontId="6" fillId="7" borderId="26" xfId="33" applyFont="1" applyFill="1" applyBorder="1" applyAlignment="1">
      <alignment horizontal="left" vertical="center"/>
      <protection/>
    </xf>
    <xf numFmtId="0" fontId="6" fillId="7" borderId="13" xfId="33" applyFont="1" applyFill="1" applyBorder="1" applyAlignment="1">
      <alignment horizontal="left" vertical="center"/>
      <protection/>
    </xf>
    <xf numFmtId="0" fontId="6" fillId="33" borderId="26" xfId="33" applyFont="1" applyFill="1" applyBorder="1" applyAlignment="1">
      <alignment horizontal="left" vertical="center"/>
      <protection/>
    </xf>
    <xf numFmtId="0" fontId="6" fillId="33" borderId="13" xfId="33" applyFont="1" applyFill="1" applyBorder="1" applyAlignment="1">
      <alignment horizontal="left" vertical="center"/>
      <protection/>
    </xf>
    <xf numFmtId="0" fontId="6" fillId="22" borderId="26" xfId="33" applyFont="1" applyFill="1" applyBorder="1" applyAlignment="1">
      <alignment horizontal="left" vertical="center"/>
      <protection/>
    </xf>
    <xf numFmtId="0" fontId="6" fillId="22" borderId="13" xfId="33" applyFont="1" applyFill="1" applyBorder="1" applyAlignment="1">
      <alignment horizontal="left" vertical="center"/>
      <protection/>
    </xf>
    <xf numFmtId="0" fontId="6" fillId="34" borderId="26" xfId="33" applyFont="1" applyFill="1" applyBorder="1" applyAlignment="1">
      <alignment horizontal="left" vertical="center"/>
      <protection/>
    </xf>
    <xf numFmtId="0" fontId="6" fillId="34" borderId="13" xfId="33" applyFont="1" applyFill="1" applyBorder="1" applyAlignment="1">
      <alignment horizontal="left" vertical="center"/>
      <protection/>
    </xf>
    <xf numFmtId="0" fontId="38" fillId="0" borderId="50" xfId="33" applyFont="1" applyBorder="1" applyAlignment="1">
      <alignment horizontal="right" vertical="center" wrapText="1"/>
      <protection/>
    </xf>
    <xf numFmtId="0" fontId="13" fillId="0" borderId="59" xfId="33" applyFont="1" applyBorder="1" applyAlignment="1">
      <alignment horizontal="center" vertical="center"/>
      <protection/>
    </xf>
    <xf numFmtId="0" fontId="3" fillId="0" borderId="41" xfId="33" applyFont="1" applyBorder="1" applyAlignment="1">
      <alignment horizontal="center" vertical="center"/>
      <protection/>
    </xf>
    <xf numFmtId="0" fontId="3" fillId="0" borderId="67" xfId="33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23" fillId="7" borderId="69" xfId="33" applyFont="1" applyFill="1" applyBorder="1" applyAlignment="1">
      <alignment horizontal="left" vertical="center" shrinkToFit="1"/>
      <protection/>
    </xf>
    <xf numFmtId="0" fontId="23" fillId="7" borderId="57" xfId="33" applyFont="1" applyFill="1" applyBorder="1" applyAlignment="1">
      <alignment horizontal="left" vertical="center" shrinkToFit="1"/>
      <protection/>
    </xf>
    <xf numFmtId="0" fontId="6" fillId="33" borderId="59" xfId="33" applyFont="1" applyFill="1" applyBorder="1" applyAlignment="1">
      <alignment horizontal="left" vertical="center" shrinkToFit="1"/>
      <protection/>
    </xf>
    <xf numFmtId="0" fontId="6" fillId="33" borderId="15" xfId="33" applyFont="1" applyFill="1" applyBorder="1" applyAlignment="1">
      <alignment horizontal="left" vertical="center" shrinkToFit="1"/>
      <protection/>
    </xf>
    <xf numFmtId="0" fontId="23" fillId="22" borderId="59" xfId="33" applyFont="1" applyFill="1" applyBorder="1" applyAlignment="1">
      <alignment horizontal="left" vertical="center" shrinkToFit="1"/>
      <protection/>
    </xf>
    <xf numFmtId="0" fontId="0" fillId="22" borderId="15" xfId="0" applyFill="1" applyBorder="1" applyAlignment="1">
      <alignment horizontal="left" vertical="center" shrinkToFit="1"/>
    </xf>
    <xf numFmtId="0" fontId="6" fillId="0" borderId="24" xfId="33" applyFont="1" applyBorder="1" applyAlignment="1">
      <alignment horizontal="left" vertical="center" shrinkToFit="1"/>
      <protection/>
    </xf>
    <xf numFmtId="0" fontId="6" fillId="0" borderId="25" xfId="33" applyFont="1" applyBorder="1" applyAlignment="1">
      <alignment horizontal="left" vertical="center" shrinkToFit="1"/>
      <protection/>
    </xf>
    <xf numFmtId="0" fontId="6" fillId="34" borderId="59" xfId="33" applyFont="1" applyFill="1" applyBorder="1" applyAlignment="1">
      <alignment horizontal="left" vertical="center" shrinkToFit="1"/>
      <protection/>
    </xf>
    <xf numFmtId="0" fontId="22" fillId="0" borderId="24" xfId="33" applyFont="1" applyBorder="1" applyAlignment="1">
      <alignment horizontal="left" vertical="center" shrinkToFit="1"/>
      <protection/>
    </xf>
    <xf numFmtId="0" fontId="22" fillId="0" borderId="25" xfId="33" applyFont="1" applyBorder="1" applyAlignment="1">
      <alignment horizontal="left" vertical="center" shrinkToFit="1"/>
      <protection/>
    </xf>
    <xf numFmtId="0" fontId="23" fillId="0" borderId="27" xfId="33" applyFont="1" applyBorder="1" applyAlignment="1">
      <alignment horizontal="center" vertical="center" shrinkToFit="1"/>
      <protection/>
    </xf>
    <xf numFmtId="0" fontId="23" fillId="0" borderId="11" xfId="33" applyFont="1" applyBorder="1" applyAlignment="1">
      <alignment horizontal="center" vertical="center" shrinkToFit="1"/>
      <protection/>
    </xf>
    <xf numFmtId="0" fontId="6" fillId="0" borderId="24" xfId="33" applyFont="1" applyBorder="1" applyAlignment="1">
      <alignment horizontal="center" vertical="center" shrinkToFit="1"/>
      <protection/>
    </xf>
    <xf numFmtId="0" fontId="6" fillId="0" borderId="25" xfId="33" applyFont="1" applyBorder="1" applyAlignment="1">
      <alignment horizontal="center" vertical="center" shrinkToFit="1"/>
      <protection/>
    </xf>
    <xf numFmtId="0" fontId="23" fillId="0" borderId="58" xfId="33" applyFont="1" applyBorder="1" applyAlignment="1">
      <alignment horizontal="center" vertical="center" shrinkToFit="1"/>
      <protection/>
    </xf>
    <xf numFmtId="0" fontId="23" fillId="0" borderId="33" xfId="33" applyFont="1" applyBorder="1" applyAlignment="1">
      <alignment horizontal="center" vertical="center" shrinkToFit="1"/>
      <protection/>
    </xf>
    <xf numFmtId="0" fontId="23" fillId="0" borderId="16" xfId="33" applyFont="1" applyBorder="1" applyAlignment="1">
      <alignment horizontal="center" vertical="center" shrinkToFit="1"/>
      <protection/>
    </xf>
    <xf numFmtId="0" fontId="22" fillId="0" borderId="38" xfId="33" applyFont="1" applyBorder="1" applyAlignment="1">
      <alignment horizontal="center" vertical="center" shrinkToFit="1"/>
      <protection/>
    </xf>
    <xf numFmtId="0" fontId="22" fillId="0" borderId="56" xfId="33" applyFont="1" applyBorder="1" applyAlignment="1">
      <alignment horizontal="center" vertical="center" shrinkToFit="1"/>
      <protection/>
    </xf>
    <xf numFmtId="0" fontId="22" fillId="0" borderId="40" xfId="33" applyFont="1" applyBorder="1" applyAlignment="1">
      <alignment horizontal="center" vertical="center" shrinkToFit="1"/>
      <protection/>
    </xf>
    <xf numFmtId="0" fontId="23" fillId="7" borderId="59" xfId="33" applyFont="1" applyFill="1" applyBorder="1" applyAlignment="1">
      <alignment horizontal="left" vertical="center" shrinkToFit="1"/>
      <protection/>
    </xf>
    <xf numFmtId="0" fontId="23" fillId="7" borderId="15" xfId="33" applyFont="1" applyFill="1" applyBorder="1" applyAlignment="1">
      <alignment horizontal="left" vertical="center" shrinkToFit="1"/>
      <protection/>
    </xf>
    <xf numFmtId="0" fontId="23" fillId="33" borderId="59" xfId="33" applyFont="1" applyFill="1" applyBorder="1" applyAlignment="1">
      <alignment horizontal="left" vertical="center" shrinkToFit="1"/>
      <protection/>
    </xf>
    <xf numFmtId="0" fontId="23" fillId="33" borderId="15" xfId="33" applyFont="1" applyFill="1" applyBorder="1" applyAlignment="1">
      <alignment horizontal="left" vertical="center" shrinkToFit="1"/>
      <protection/>
    </xf>
    <xf numFmtId="0" fontId="23" fillId="34" borderId="59" xfId="33" applyFont="1" applyFill="1" applyBorder="1" applyAlignment="1">
      <alignment horizontal="left" vertical="center" shrinkToFit="1"/>
      <protection/>
    </xf>
    <xf numFmtId="0" fontId="23" fillId="34" borderId="15" xfId="33" applyFont="1" applyFill="1" applyBorder="1" applyAlignment="1">
      <alignment horizontal="left" vertical="center" shrinkToFit="1"/>
      <protection/>
    </xf>
    <xf numFmtId="0" fontId="23" fillId="0" borderId="24" xfId="33" applyFont="1" applyBorder="1" applyAlignment="1">
      <alignment vertical="center" shrinkToFit="1"/>
      <protection/>
    </xf>
    <xf numFmtId="0" fontId="23" fillId="0" borderId="25" xfId="33" applyFont="1" applyBorder="1" applyAlignment="1">
      <alignment vertical="center" shrinkToFit="1"/>
      <protection/>
    </xf>
    <xf numFmtId="0" fontId="24" fillId="0" borderId="24" xfId="33" applyFont="1" applyBorder="1" applyAlignment="1">
      <alignment horizontal="left" vertical="center" shrinkToFit="1"/>
      <protection/>
    </xf>
    <xf numFmtId="0" fontId="24" fillId="0" borderId="25" xfId="33" applyFont="1" applyBorder="1" applyAlignment="1">
      <alignment horizontal="left" vertical="center" shrinkToFit="1"/>
      <protection/>
    </xf>
    <xf numFmtId="0" fontId="6" fillId="33" borderId="24" xfId="33" applyFont="1" applyFill="1" applyBorder="1" applyAlignment="1">
      <alignment vertical="center" shrinkToFit="1"/>
      <protection/>
    </xf>
    <xf numFmtId="0" fontId="6" fillId="33" borderId="25" xfId="33" applyFont="1" applyFill="1" applyBorder="1" applyAlignment="1">
      <alignment vertical="center" shrinkToFit="1"/>
      <protection/>
    </xf>
    <xf numFmtId="0" fontId="6" fillId="22" borderId="24" xfId="33" applyFont="1" applyFill="1" applyBorder="1" applyAlignment="1">
      <alignment vertical="center" shrinkToFit="1"/>
      <protection/>
    </xf>
    <xf numFmtId="0" fontId="6" fillId="22" borderId="25" xfId="33" applyFont="1" applyFill="1" applyBorder="1" applyAlignment="1">
      <alignment vertical="center" shrinkToFit="1"/>
      <protection/>
    </xf>
    <xf numFmtId="0" fontId="6" fillId="0" borderId="24" xfId="33" applyFont="1" applyBorder="1" applyAlignment="1">
      <alignment vertical="center" shrinkToFit="1"/>
      <protection/>
    </xf>
    <xf numFmtId="0" fontId="6" fillId="0" borderId="25" xfId="33" applyFont="1" applyBorder="1" applyAlignment="1">
      <alignment vertical="center" shrinkToFit="1"/>
      <protection/>
    </xf>
    <xf numFmtId="0" fontId="23" fillId="0" borderId="59" xfId="33" applyFont="1" applyBorder="1" applyAlignment="1">
      <alignment horizontal="left" vertical="center" shrinkToFit="1"/>
      <protection/>
    </xf>
    <xf numFmtId="0" fontId="23" fillId="0" borderId="15" xfId="33" applyFont="1" applyBorder="1" applyAlignment="1">
      <alignment horizontal="left" vertical="center" shrinkToFit="1"/>
      <protection/>
    </xf>
    <xf numFmtId="0" fontId="6" fillId="0" borderId="32" xfId="33" applyFont="1" applyBorder="1" applyAlignment="1">
      <alignment horizontal="center" vertical="center"/>
      <protection/>
    </xf>
    <xf numFmtId="0" fontId="6" fillId="0" borderId="10" xfId="33" applyFont="1" applyBorder="1" applyAlignment="1">
      <alignment horizontal="center" vertical="center"/>
      <protection/>
    </xf>
    <xf numFmtId="0" fontId="14" fillId="0" borderId="10" xfId="33" applyFont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 wrapText="1"/>
      <protection/>
    </xf>
    <xf numFmtId="0" fontId="22" fillId="0" borderId="33" xfId="33" applyFont="1" applyBorder="1" applyAlignment="1">
      <alignment horizontal="center" vertical="center" shrinkToFit="1"/>
      <protection/>
    </xf>
    <xf numFmtId="0" fontId="6" fillId="0" borderId="37" xfId="33" applyFont="1" applyBorder="1" applyAlignment="1">
      <alignment horizontal="center" vertical="center" wrapText="1"/>
      <protection/>
    </xf>
    <xf numFmtId="0" fontId="23" fillId="34" borderId="24" xfId="33" applyFont="1" applyFill="1" applyBorder="1" applyAlignment="1">
      <alignment horizontal="left" vertical="center" shrinkToFit="1"/>
      <protection/>
    </xf>
    <xf numFmtId="0" fontId="23" fillId="34" borderId="25" xfId="33" applyFont="1" applyFill="1" applyBorder="1" applyAlignment="1">
      <alignment horizontal="left" vertical="center" shrinkToFit="1"/>
      <protection/>
    </xf>
    <xf numFmtId="0" fontId="22" fillId="0" borderId="15" xfId="33" applyFont="1" applyBorder="1" applyAlignment="1">
      <alignment horizontal="center" vertical="center" shrinkToFit="1"/>
      <protection/>
    </xf>
    <xf numFmtId="0" fontId="22" fillId="0" borderId="25" xfId="33" applyFont="1" applyBorder="1" applyAlignment="1">
      <alignment horizontal="center" vertical="center" shrinkToFit="1"/>
      <protection/>
    </xf>
    <xf numFmtId="0" fontId="23" fillId="0" borderId="69" xfId="33" applyFont="1" applyBorder="1" applyAlignment="1">
      <alignment horizontal="left" vertical="center" shrinkToFit="1"/>
      <protection/>
    </xf>
    <xf numFmtId="0" fontId="23" fillId="0" borderId="57" xfId="33" applyFont="1" applyBorder="1" applyAlignment="1">
      <alignment horizontal="left" vertical="center" shrinkToFit="1"/>
      <protection/>
    </xf>
    <xf numFmtId="0" fontId="23" fillId="22" borderId="69" xfId="33" applyFont="1" applyFill="1" applyBorder="1" applyAlignment="1">
      <alignment horizontal="left" vertical="center" shrinkToFit="1"/>
      <protection/>
    </xf>
    <xf numFmtId="0" fontId="23" fillId="22" borderId="57" xfId="33" applyFont="1" applyFill="1" applyBorder="1" applyAlignment="1">
      <alignment horizontal="left" vertical="center" shrinkToFit="1"/>
      <protection/>
    </xf>
    <xf numFmtId="0" fontId="23" fillId="22" borderId="15" xfId="33" applyFont="1" applyFill="1" applyBorder="1" applyAlignment="1">
      <alignment horizontal="left" vertical="center" shrinkToFit="1"/>
      <protection/>
    </xf>
    <xf numFmtId="0" fontId="6" fillId="22" borderId="59" xfId="33" applyFont="1" applyFill="1" applyBorder="1" applyAlignment="1">
      <alignment vertical="center" shrinkToFit="1"/>
      <protection/>
    </xf>
    <xf numFmtId="0" fontId="6" fillId="22" borderId="15" xfId="33" applyFont="1" applyFill="1" applyBorder="1" applyAlignment="1">
      <alignment vertical="center" shrinkToFit="1"/>
      <protection/>
    </xf>
    <xf numFmtId="0" fontId="29" fillId="0" borderId="24" xfId="33" applyFont="1" applyBorder="1" applyAlignment="1">
      <alignment horizontal="left" vertical="center" shrinkToFit="1"/>
      <protection/>
    </xf>
    <xf numFmtId="0" fontId="29" fillId="0" borderId="25" xfId="33" applyFont="1" applyBorder="1" applyAlignment="1">
      <alignment horizontal="left" vertical="center" shrinkToFit="1"/>
      <protection/>
    </xf>
    <xf numFmtId="0" fontId="6" fillId="7" borderId="59" xfId="33" applyFont="1" applyFill="1" applyBorder="1" applyAlignment="1">
      <alignment vertical="center" shrinkToFit="1"/>
      <protection/>
    </xf>
    <xf numFmtId="0" fontId="6" fillId="7" borderId="15" xfId="33" applyFont="1" applyFill="1" applyBorder="1" applyAlignment="1">
      <alignment vertical="center" shrinkToFit="1"/>
      <protection/>
    </xf>
    <xf numFmtId="0" fontId="6" fillId="7" borderId="24" xfId="33" applyFont="1" applyFill="1" applyBorder="1" applyAlignment="1">
      <alignment vertical="center" shrinkToFit="1"/>
      <protection/>
    </xf>
    <xf numFmtId="0" fontId="6" fillId="7" borderId="25" xfId="33" applyFont="1" applyFill="1" applyBorder="1" applyAlignment="1">
      <alignment vertical="center" shrinkToFit="1"/>
      <protection/>
    </xf>
    <xf numFmtId="0" fontId="6" fillId="0" borderId="59" xfId="33" applyFont="1" applyBorder="1" applyAlignment="1">
      <alignment horizontal="center" vertical="center"/>
      <protection/>
    </xf>
    <xf numFmtId="0" fontId="23" fillId="7" borderId="59" xfId="33" applyFont="1" applyFill="1" applyBorder="1" applyAlignment="1">
      <alignment vertical="center" shrinkToFit="1"/>
      <protection/>
    </xf>
    <xf numFmtId="0" fontId="23" fillId="7" borderId="15" xfId="33" applyFont="1" applyFill="1" applyBorder="1" applyAlignment="1">
      <alignment vertical="center" shrinkToFit="1"/>
      <protection/>
    </xf>
    <xf numFmtId="0" fontId="23" fillId="22" borderId="59" xfId="33" applyFont="1" applyFill="1" applyBorder="1" applyAlignment="1">
      <alignment vertical="center" shrinkToFit="1"/>
      <protection/>
    </xf>
    <xf numFmtId="0" fontId="23" fillId="22" borderId="15" xfId="33" applyFont="1" applyFill="1" applyBorder="1" applyAlignment="1">
      <alignment vertical="center" shrinkToFit="1"/>
      <protection/>
    </xf>
    <xf numFmtId="0" fontId="23" fillId="33" borderId="24" xfId="33" applyFont="1" applyFill="1" applyBorder="1" applyAlignment="1">
      <alignment vertical="center" shrinkToFit="1"/>
      <protection/>
    </xf>
    <xf numFmtId="0" fontId="23" fillId="33" borderId="25" xfId="33" applyFont="1" applyFill="1" applyBorder="1" applyAlignment="1">
      <alignment vertical="center" shrinkToFit="1"/>
      <protection/>
    </xf>
    <xf numFmtId="0" fontId="23" fillId="34" borderId="24" xfId="33" applyFont="1" applyFill="1" applyBorder="1" applyAlignment="1">
      <alignment vertical="center" shrinkToFit="1"/>
      <protection/>
    </xf>
    <xf numFmtId="0" fontId="23" fillId="34" borderId="25" xfId="33" applyFont="1" applyFill="1" applyBorder="1" applyAlignment="1">
      <alignment vertical="center" shrinkToFit="1"/>
      <protection/>
    </xf>
    <xf numFmtId="0" fontId="23" fillId="22" borderId="24" xfId="33" applyFont="1" applyFill="1" applyBorder="1" applyAlignment="1">
      <alignment vertical="center" shrinkToFit="1"/>
      <protection/>
    </xf>
    <xf numFmtId="0" fontId="23" fillId="22" borderId="25" xfId="33" applyFont="1" applyFill="1" applyBorder="1" applyAlignment="1">
      <alignment vertical="center" shrinkToFit="1"/>
      <protection/>
    </xf>
    <xf numFmtId="0" fontId="23" fillId="0" borderId="24" xfId="33" applyFont="1" applyBorder="1" applyAlignment="1">
      <alignment horizontal="center" vertical="center" shrinkToFit="1"/>
      <protection/>
    </xf>
    <xf numFmtId="0" fontId="23" fillId="0" borderId="25" xfId="33" applyFont="1" applyBorder="1" applyAlignment="1">
      <alignment horizontal="center" vertical="center" shrinkToFit="1"/>
      <protection/>
    </xf>
    <xf numFmtId="0" fontId="23" fillId="33" borderId="69" xfId="33" applyFont="1" applyFill="1" applyBorder="1" applyAlignment="1">
      <alignment horizontal="left" vertical="center" shrinkToFit="1"/>
      <protection/>
    </xf>
    <xf numFmtId="0" fontId="23" fillId="33" borderId="57" xfId="33" applyFont="1" applyFill="1" applyBorder="1" applyAlignment="1">
      <alignment horizontal="left" vertical="center" shrinkToFit="1"/>
      <protection/>
    </xf>
    <xf numFmtId="0" fontId="87" fillId="12" borderId="24" xfId="33" applyFont="1" applyFill="1" applyBorder="1" applyAlignment="1">
      <alignment horizontal="left" vertical="center" shrinkToFit="1"/>
      <protection/>
    </xf>
    <xf numFmtId="0" fontId="87" fillId="12" borderId="25" xfId="33" applyFont="1" applyFill="1" applyBorder="1" applyAlignment="1">
      <alignment horizontal="left" vertical="center" shrinkToFit="1"/>
      <protection/>
    </xf>
    <xf numFmtId="0" fontId="88" fillId="12" borderId="10" xfId="33" applyFont="1" applyFill="1" applyBorder="1" applyAlignment="1">
      <alignment horizontal="center" vertical="center" shrinkToFit="1"/>
      <protection/>
    </xf>
    <xf numFmtId="0" fontId="88" fillId="12" borderId="10" xfId="33" applyFont="1" applyFill="1" applyBorder="1" applyAlignment="1">
      <alignment horizontal="center" vertical="center"/>
      <protection/>
    </xf>
    <xf numFmtId="0" fontId="88" fillId="12" borderId="18" xfId="33" applyFont="1" applyFill="1" applyBorder="1" applyAlignment="1">
      <alignment horizontal="center"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_100課程標準表-物流系0817課務組修正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zoomScale="85" zoomScaleNormal="85" zoomScaleSheetLayoutView="80" workbookViewId="0" topLeftCell="C1">
      <selection activeCell="W39" sqref="W39:X39"/>
    </sheetView>
  </sheetViews>
  <sheetFormatPr defaultColWidth="9.00390625" defaultRowHeight="15.75"/>
  <cols>
    <col min="1" max="1" width="5.625" style="4" customWidth="1"/>
    <col min="2" max="2" width="14.00390625" style="4" customWidth="1"/>
    <col min="3" max="3" width="12.00390625" style="4" customWidth="1"/>
    <col min="4" max="6" width="4.50390625" style="4" bestFit="1" customWidth="1"/>
    <col min="7" max="7" width="4.875" style="4" customWidth="1"/>
    <col min="8" max="8" width="4.625" style="4" customWidth="1"/>
    <col min="9" max="9" width="13.875" style="4" customWidth="1"/>
    <col min="10" max="10" width="12.50390625" style="4" customWidth="1"/>
    <col min="11" max="12" width="4.875" style="4" customWidth="1"/>
    <col min="13" max="14" width="4.625" style="4" customWidth="1"/>
    <col min="15" max="15" width="4.50390625" style="4" customWidth="1"/>
    <col min="16" max="16" width="10.875" style="4" customWidth="1"/>
    <col min="17" max="17" width="13.00390625" style="4" customWidth="1"/>
    <col min="18" max="18" width="4.625" style="4" customWidth="1"/>
    <col min="19" max="19" width="4.875" style="4" customWidth="1"/>
    <col min="20" max="20" width="4.50390625" style="4" customWidth="1"/>
    <col min="21" max="21" width="4.875" style="4" customWidth="1"/>
    <col min="22" max="22" width="4.50390625" style="4" customWidth="1"/>
    <col min="23" max="23" width="11.125" style="4" customWidth="1"/>
    <col min="24" max="24" width="10.875" style="4" customWidth="1"/>
    <col min="25" max="26" width="4.50390625" style="4" customWidth="1"/>
    <col min="27" max="28" width="4.375" style="4" customWidth="1"/>
    <col min="29" max="29" width="4.625" style="4" customWidth="1"/>
    <col min="30" max="31" width="5.875" style="4" customWidth="1"/>
    <col min="32" max="16384" width="9.00390625" style="4" customWidth="1"/>
  </cols>
  <sheetData>
    <row r="1" spans="1:31" ht="23.25" customHeight="1">
      <c r="A1" s="363" t="s">
        <v>435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</row>
    <row r="2" spans="1:31" ht="47.25" customHeight="1" thickBot="1">
      <c r="A2" s="364" t="s">
        <v>356</v>
      </c>
      <c r="B2" s="364"/>
      <c r="C2" s="364"/>
      <c r="D2" s="364"/>
      <c r="E2" s="364"/>
      <c r="F2" s="364"/>
      <c r="G2" s="364"/>
      <c r="H2" s="364"/>
      <c r="I2" s="364" t="s">
        <v>313</v>
      </c>
      <c r="J2" s="364"/>
      <c r="K2" s="364"/>
      <c r="L2" s="364"/>
      <c r="M2" s="364"/>
      <c r="N2" s="364"/>
      <c r="O2" s="365"/>
      <c r="P2" s="5"/>
      <c r="Q2" s="5"/>
      <c r="R2" s="5"/>
      <c r="S2" s="366" t="s">
        <v>540</v>
      </c>
      <c r="T2" s="366"/>
      <c r="U2" s="366"/>
      <c r="V2" s="366"/>
      <c r="W2" s="366"/>
      <c r="X2" s="366"/>
      <c r="Y2" s="366"/>
      <c r="Z2" s="366"/>
      <c r="AA2" s="366"/>
      <c r="AB2" s="366"/>
      <c r="AC2" s="366"/>
      <c r="AD2" s="366"/>
      <c r="AE2" s="366"/>
    </row>
    <row r="3" spans="1:31" ht="16.5" customHeight="1">
      <c r="A3" s="367" t="s">
        <v>314</v>
      </c>
      <c r="B3" s="362" t="s">
        <v>524</v>
      </c>
      <c r="C3" s="352"/>
      <c r="D3" s="352"/>
      <c r="E3" s="352" t="s">
        <v>0</v>
      </c>
      <c r="F3" s="352"/>
      <c r="G3" s="352" t="s">
        <v>1</v>
      </c>
      <c r="H3" s="315"/>
      <c r="I3" s="362" t="s">
        <v>525</v>
      </c>
      <c r="J3" s="352"/>
      <c r="K3" s="352"/>
      <c r="L3" s="352" t="s">
        <v>0</v>
      </c>
      <c r="M3" s="352"/>
      <c r="N3" s="352" t="s">
        <v>1</v>
      </c>
      <c r="O3" s="315"/>
      <c r="P3" s="362" t="s">
        <v>526</v>
      </c>
      <c r="Q3" s="352"/>
      <c r="R3" s="352"/>
      <c r="S3" s="352" t="s">
        <v>0</v>
      </c>
      <c r="T3" s="352"/>
      <c r="U3" s="352" t="s">
        <v>1</v>
      </c>
      <c r="V3" s="315"/>
      <c r="W3" s="362" t="s">
        <v>527</v>
      </c>
      <c r="X3" s="352"/>
      <c r="Y3" s="352"/>
      <c r="Z3" s="352" t="s">
        <v>0</v>
      </c>
      <c r="AA3" s="352"/>
      <c r="AB3" s="352" t="s">
        <v>1</v>
      </c>
      <c r="AC3" s="315"/>
      <c r="AD3" s="355" t="s">
        <v>315</v>
      </c>
      <c r="AE3" s="315"/>
    </row>
    <row r="4" spans="1:31" ht="17.25" thickBot="1">
      <c r="A4" s="368"/>
      <c r="B4" s="361" t="s">
        <v>2</v>
      </c>
      <c r="C4" s="334"/>
      <c r="D4" s="72" t="s">
        <v>3</v>
      </c>
      <c r="E4" s="72" t="s">
        <v>4</v>
      </c>
      <c r="F4" s="72" t="s">
        <v>5</v>
      </c>
      <c r="G4" s="72" t="s">
        <v>4</v>
      </c>
      <c r="H4" s="73" t="s">
        <v>5</v>
      </c>
      <c r="I4" s="361" t="s">
        <v>2</v>
      </c>
      <c r="J4" s="334"/>
      <c r="K4" s="19" t="s">
        <v>8</v>
      </c>
      <c r="L4" s="19" t="s">
        <v>9</v>
      </c>
      <c r="M4" s="19" t="s">
        <v>10</v>
      </c>
      <c r="N4" s="19" t="s">
        <v>9</v>
      </c>
      <c r="O4" s="20" t="s">
        <v>10</v>
      </c>
      <c r="P4" s="361" t="s">
        <v>2</v>
      </c>
      <c r="Q4" s="334"/>
      <c r="R4" s="19" t="s">
        <v>8</v>
      </c>
      <c r="S4" s="19" t="s">
        <v>9</v>
      </c>
      <c r="T4" s="19" t="s">
        <v>10</v>
      </c>
      <c r="U4" s="19" t="s">
        <v>9</v>
      </c>
      <c r="V4" s="20" t="s">
        <v>10</v>
      </c>
      <c r="W4" s="361" t="s">
        <v>2</v>
      </c>
      <c r="X4" s="334"/>
      <c r="Y4" s="19" t="s">
        <v>8</v>
      </c>
      <c r="Z4" s="19" t="s">
        <v>9</v>
      </c>
      <c r="AA4" s="19" t="s">
        <v>10</v>
      </c>
      <c r="AB4" s="19" t="s">
        <v>9</v>
      </c>
      <c r="AC4" s="20" t="s">
        <v>10</v>
      </c>
      <c r="AD4" s="71" t="s">
        <v>9</v>
      </c>
      <c r="AE4" s="20" t="s">
        <v>10</v>
      </c>
    </row>
    <row r="5" spans="1:31" ht="16.5" customHeight="1">
      <c r="A5" s="356" t="s">
        <v>316</v>
      </c>
      <c r="B5" s="348" t="s">
        <v>317</v>
      </c>
      <c r="C5" s="349"/>
      <c r="D5" s="21">
        <v>0</v>
      </c>
      <c r="E5" s="21">
        <v>0</v>
      </c>
      <c r="F5" s="21">
        <v>1</v>
      </c>
      <c r="G5" s="123">
        <v>0</v>
      </c>
      <c r="H5" s="124">
        <v>1</v>
      </c>
      <c r="I5" s="327" t="s">
        <v>318</v>
      </c>
      <c r="J5" s="328"/>
      <c r="K5" s="177">
        <v>0</v>
      </c>
      <c r="L5" s="177">
        <v>0</v>
      </c>
      <c r="M5" s="177">
        <v>1</v>
      </c>
      <c r="N5" s="183">
        <v>0</v>
      </c>
      <c r="O5" s="184">
        <v>1</v>
      </c>
      <c r="P5" s="327" t="s">
        <v>545</v>
      </c>
      <c r="Q5" s="328"/>
      <c r="R5" s="177">
        <v>0</v>
      </c>
      <c r="S5" s="177">
        <v>3</v>
      </c>
      <c r="T5" s="177">
        <v>3</v>
      </c>
      <c r="U5" s="21"/>
      <c r="V5" s="29"/>
      <c r="W5" s="353"/>
      <c r="X5" s="354"/>
      <c r="Y5" s="23"/>
      <c r="Z5" s="23"/>
      <c r="AA5" s="23"/>
      <c r="AB5" s="23"/>
      <c r="AC5" s="35"/>
      <c r="AD5" s="331">
        <f>E8+G8+L8+N8+S8+U8+Z8+AB8</f>
        <v>18</v>
      </c>
      <c r="AE5" s="315">
        <f>F8+H8+M8+O8+T8+V8+AA8+AC8</f>
        <v>22</v>
      </c>
    </row>
    <row r="6" spans="1:31" ht="16.5" customHeight="1">
      <c r="A6" s="284"/>
      <c r="B6" s="304" t="s">
        <v>145</v>
      </c>
      <c r="C6" s="305"/>
      <c r="D6" s="54">
        <v>0</v>
      </c>
      <c r="E6" s="54">
        <v>3</v>
      </c>
      <c r="F6" s="54">
        <v>3</v>
      </c>
      <c r="G6" s="54"/>
      <c r="H6" s="55"/>
      <c r="I6" s="280" t="s">
        <v>119</v>
      </c>
      <c r="J6" s="281"/>
      <c r="K6" s="178">
        <v>0</v>
      </c>
      <c r="L6" s="178">
        <v>3</v>
      </c>
      <c r="M6" s="178">
        <v>3</v>
      </c>
      <c r="N6" s="54"/>
      <c r="O6" s="55"/>
      <c r="P6" s="359" t="s">
        <v>218</v>
      </c>
      <c r="Q6" s="360"/>
      <c r="R6" s="191">
        <v>0</v>
      </c>
      <c r="S6" s="191"/>
      <c r="T6" s="191"/>
      <c r="U6" s="192">
        <v>3</v>
      </c>
      <c r="V6" s="193">
        <v>3</v>
      </c>
      <c r="W6" s="346"/>
      <c r="X6" s="347"/>
      <c r="Y6" s="74"/>
      <c r="Z6" s="74"/>
      <c r="AA6" s="74"/>
      <c r="AB6" s="74"/>
      <c r="AC6" s="75"/>
      <c r="AD6" s="332"/>
      <c r="AE6" s="316"/>
    </row>
    <row r="7" spans="1:31" ht="16.5" customHeight="1">
      <c r="A7" s="357"/>
      <c r="B7" s="296" t="s">
        <v>441</v>
      </c>
      <c r="C7" s="297"/>
      <c r="D7" s="125">
        <v>0</v>
      </c>
      <c r="E7" s="125"/>
      <c r="F7" s="125"/>
      <c r="G7" s="125">
        <v>3</v>
      </c>
      <c r="H7" s="126">
        <v>3</v>
      </c>
      <c r="I7" s="335" t="s">
        <v>438</v>
      </c>
      <c r="J7" s="336"/>
      <c r="K7" s="181">
        <v>0</v>
      </c>
      <c r="L7" s="181"/>
      <c r="M7" s="181"/>
      <c r="N7" s="181">
        <v>3</v>
      </c>
      <c r="O7" s="182">
        <v>3</v>
      </c>
      <c r="P7" s="218"/>
      <c r="Q7" s="219"/>
      <c r="R7" s="68"/>
      <c r="S7" s="68"/>
      <c r="T7" s="68"/>
      <c r="U7" s="1"/>
      <c r="V7" s="30"/>
      <c r="W7" s="218"/>
      <c r="X7" s="219"/>
      <c r="Y7" s="1"/>
      <c r="Z7" s="1"/>
      <c r="AA7" s="1"/>
      <c r="AB7" s="1"/>
      <c r="AC7" s="30"/>
      <c r="AD7" s="333"/>
      <c r="AE7" s="317"/>
    </row>
    <row r="8" spans="1:31" ht="16.5" customHeight="1" thickBot="1">
      <c r="A8" s="358"/>
      <c r="B8" s="313" t="s">
        <v>319</v>
      </c>
      <c r="C8" s="314"/>
      <c r="D8" s="314"/>
      <c r="E8" s="22">
        <f>SUM(E5:E7)</f>
        <v>3</v>
      </c>
      <c r="F8" s="22">
        <f>SUM(F5:F7)</f>
        <v>4</v>
      </c>
      <c r="G8" s="22">
        <f>SUM(G5:G7)</f>
        <v>3</v>
      </c>
      <c r="H8" s="31">
        <f>SUM(H5:H7)</f>
        <v>4</v>
      </c>
      <c r="I8" s="313" t="s">
        <v>320</v>
      </c>
      <c r="J8" s="314"/>
      <c r="K8" s="314"/>
      <c r="L8" s="22">
        <f>SUM(L5:L7)</f>
        <v>3</v>
      </c>
      <c r="M8" s="22">
        <f>SUM(M5:M7)</f>
        <v>4</v>
      </c>
      <c r="N8" s="22">
        <f>SUM(N5:N7)</f>
        <v>3</v>
      </c>
      <c r="O8" s="31">
        <f>SUM(O5:O7)</f>
        <v>4</v>
      </c>
      <c r="P8" s="313" t="s">
        <v>320</v>
      </c>
      <c r="Q8" s="314"/>
      <c r="R8" s="314"/>
      <c r="S8" s="22">
        <f>SUM(S5:S7)</f>
        <v>3</v>
      </c>
      <c r="T8" s="22">
        <f>SUM(T5:T7)</f>
        <v>3</v>
      </c>
      <c r="U8" s="22">
        <f>SUM(U5:U7)</f>
        <v>3</v>
      </c>
      <c r="V8" s="31">
        <f>SUM(V5:V7)</f>
        <v>3</v>
      </c>
      <c r="W8" s="313" t="s">
        <v>320</v>
      </c>
      <c r="X8" s="314"/>
      <c r="Y8" s="314"/>
      <c r="Z8" s="22">
        <f>SUM(Z5:Z7)</f>
        <v>0</v>
      </c>
      <c r="AA8" s="22">
        <f>SUM(AA5:AA7)</f>
        <v>0</v>
      </c>
      <c r="AB8" s="22">
        <f>SUM(AB5:AB7)</f>
        <v>0</v>
      </c>
      <c r="AC8" s="31">
        <f>SUM(AC5:AC7)</f>
        <v>0</v>
      </c>
      <c r="AD8" s="334"/>
      <c r="AE8" s="318"/>
    </row>
    <row r="9" spans="1:31" ht="16.5" customHeight="1">
      <c r="A9" s="282" t="s">
        <v>321</v>
      </c>
      <c r="B9" s="348" t="s">
        <v>322</v>
      </c>
      <c r="C9" s="349"/>
      <c r="D9" s="21">
        <v>1</v>
      </c>
      <c r="E9" s="21">
        <v>2</v>
      </c>
      <c r="F9" s="21">
        <v>2</v>
      </c>
      <c r="G9" s="123">
        <v>2</v>
      </c>
      <c r="H9" s="124">
        <v>2</v>
      </c>
      <c r="I9" s="350" t="s">
        <v>269</v>
      </c>
      <c r="J9" s="351"/>
      <c r="K9" s="177">
        <v>1</v>
      </c>
      <c r="L9" s="177">
        <v>2</v>
      </c>
      <c r="M9" s="177">
        <v>2</v>
      </c>
      <c r="N9" s="161">
        <v>2</v>
      </c>
      <c r="O9" s="162">
        <v>2</v>
      </c>
      <c r="P9" s="327" t="s">
        <v>323</v>
      </c>
      <c r="Q9" s="328"/>
      <c r="R9" s="177">
        <v>1</v>
      </c>
      <c r="S9" s="177">
        <v>2</v>
      </c>
      <c r="T9" s="177">
        <v>2</v>
      </c>
      <c r="U9" s="21"/>
      <c r="V9" s="29"/>
      <c r="W9" s="329"/>
      <c r="X9" s="330"/>
      <c r="Y9" s="21"/>
      <c r="Z9" s="21"/>
      <c r="AA9" s="21"/>
      <c r="AB9" s="21"/>
      <c r="AC9" s="29"/>
      <c r="AD9" s="287">
        <f>E18+G18+L18+N18+S18+U18+Z18+AB18</f>
        <v>29</v>
      </c>
      <c r="AE9" s="275">
        <f>F18+H18+M18+O18+T18+V18+AA18+AC18</f>
        <v>29</v>
      </c>
    </row>
    <row r="10" spans="1:31" ht="16.5" customHeight="1">
      <c r="A10" s="283"/>
      <c r="B10" s="342" t="s">
        <v>324</v>
      </c>
      <c r="C10" s="343"/>
      <c r="D10" s="1">
        <v>1</v>
      </c>
      <c r="E10" s="1">
        <v>2</v>
      </c>
      <c r="F10" s="1">
        <v>2</v>
      </c>
      <c r="G10" s="1"/>
      <c r="H10" s="30"/>
      <c r="I10" s="344" t="s">
        <v>325</v>
      </c>
      <c r="J10" s="345"/>
      <c r="K10" s="178">
        <v>1</v>
      </c>
      <c r="L10" s="178">
        <v>2</v>
      </c>
      <c r="M10" s="178">
        <v>2</v>
      </c>
      <c r="N10" s="54"/>
      <c r="O10" s="55"/>
      <c r="P10" s="280" t="s">
        <v>326</v>
      </c>
      <c r="Q10" s="281"/>
      <c r="R10" s="179">
        <v>1</v>
      </c>
      <c r="S10" s="179">
        <v>1</v>
      </c>
      <c r="T10" s="179">
        <v>1</v>
      </c>
      <c r="U10" s="1"/>
      <c r="V10" s="30"/>
      <c r="W10" s="302"/>
      <c r="X10" s="303"/>
      <c r="Y10" s="54"/>
      <c r="Z10" s="54"/>
      <c r="AA10" s="54"/>
      <c r="AB10" s="54"/>
      <c r="AC10" s="55"/>
      <c r="AD10" s="288"/>
      <c r="AE10" s="276"/>
    </row>
    <row r="11" spans="1:31" ht="16.5">
      <c r="A11" s="306"/>
      <c r="B11" s="296" t="s">
        <v>327</v>
      </c>
      <c r="C11" s="297"/>
      <c r="D11" s="125">
        <v>1</v>
      </c>
      <c r="E11" s="125"/>
      <c r="F11" s="125"/>
      <c r="G11" s="125">
        <v>2</v>
      </c>
      <c r="H11" s="126">
        <v>2</v>
      </c>
      <c r="I11" s="280" t="s">
        <v>328</v>
      </c>
      <c r="J11" s="281"/>
      <c r="K11" s="179">
        <v>1</v>
      </c>
      <c r="L11" s="179">
        <v>1</v>
      </c>
      <c r="M11" s="179">
        <v>1</v>
      </c>
      <c r="N11" s="1"/>
      <c r="O11" s="30"/>
      <c r="P11" s="302"/>
      <c r="Q11" s="303"/>
      <c r="R11" s="1"/>
      <c r="S11" s="1"/>
      <c r="T11" s="1"/>
      <c r="U11" s="1"/>
      <c r="V11" s="30"/>
      <c r="W11" s="302"/>
      <c r="X11" s="303"/>
      <c r="Y11" s="1"/>
      <c r="Z11" s="1"/>
      <c r="AA11" s="1"/>
      <c r="AB11" s="1"/>
      <c r="AC11" s="30"/>
      <c r="AD11" s="288"/>
      <c r="AE11" s="276"/>
    </row>
    <row r="12" spans="1:31" ht="16.5">
      <c r="A12" s="306"/>
      <c r="B12" s="296" t="s">
        <v>329</v>
      </c>
      <c r="C12" s="297"/>
      <c r="D12" s="125">
        <v>1</v>
      </c>
      <c r="E12" s="125"/>
      <c r="F12" s="125"/>
      <c r="G12" s="125">
        <v>2</v>
      </c>
      <c r="H12" s="126">
        <v>2</v>
      </c>
      <c r="I12" s="280" t="s">
        <v>330</v>
      </c>
      <c r="J12" s="281"/>
      <c r="K12" s="179">
        <v>1</v>
      </c>
      <c r="L12" s="179">
        <v>1</v>
      </c>
      <c r="M12" s="179">
        <v>1</v>
      </c>
      <c r="N12" s="1"/>
      <c r="O12" s="30"/>
      <c r="P12" s="302"/>
      <c r="Q12" s="303"/>
      <c r="R12" s="1"/>
      <c r="S12" s="1"/>
      <c r="T12" s="1"/>
      <c r="U12" s="2"/>
      <c r="V12" s="32"/>
      <c r="W12" s="302"/>
      <c r="X12" s="303"/>
      <c r="Y12" s="1"/>
      <c r="Z12" s="1"/>
      <c r="AA12" s="1"/>
      <c r="AB12" s="1"/>
      <c r="AC12" s="30"/>
      <c r="AD12" s="288"/>
      <c r="AE12" s="276"/>
    </row>
    <row r="13" spans="1:31" ht="16.5">
      <c r="A13" s="306"/>
      <c r="B13" s="302"/>
      <c r="C13" s="303"/>
      <c r="D13" s="1"/>
      <c r="E13" s="1"/>
      <c r="F13" s="1"/>
      <c r="G13" s="1"/>
      <c r="H13" s="30"/>
      <c r="I13" s="280" t="s">
        <v>331</v>
      </c>
      <c r="J13" s="281"/>
      <c r="K13" s="179">
        <v>1</v>
      </c>
      <c r="L13" s="179">
        <v>2</v>
      </c>
      <c r="M13" s="179">
        <v>2</v>
      </c>
      <c r="N13" s="1"/>
      <c r="O13" s="30"/>
      <c r="P13" s="302"/>
      <c r="Q13" s="303"/>
      <c r="R13" s="1"/>
      <c r="S13" s="1"/>
      <c r="T13" s="1"/>
      <c r="U13" s="2"/>
      <c r="V13" s="32"/>
      <c r="W13" s="302"/>
      <c r="X13" s="303"/>
      <c r="Y13" s="1"/>
      <c r="Z13" s="1"/>
      <c r="AA13" s="1"/>
      <c r="AB13" s="1"/>
      <c r="AC13" s="30"/>
      <c r="AD13" s="288"/>
      <c r="AE13" s="276"/>
    </row>
    <row r="14" spans="1:31" ht="16.5">
      <c r="A14" s="306"/>
      <c r="B14" s="302"/>
      <c r="C14" s="303"/>
      <c r="D14" s="1"/>
      <c r="E14" s="1"/>
      <c r="F14" s="1"/>
      <c r="G14" s="1"/>
      <c r="H14" s="30"/>
      <c r="I14" s="335" t="s">
        <v>332</v>
      </c>
      <c r="J14" s="336"/>
      <c r="K14" s="185">
        <v>1</v>
      </c>
      <c r="L14" s="185"/>
      <c r="M14" s="185"/>
      <c r="N14" s="185">
        <v>2</v>
      </c>
      <c r="O14" s="186">
        <v>2</v>
      </c>
      <c r="P14" s="302"/>
      <c r="Q14" s="303"/>
      <c r="R14" s="1"/>
      <c r="S14" s="1"/>
      <c r="T14" s="1"/>
      <c r="U14" s="2"/>
      <c r="V14" s="32"/>
      <c r="W14" s="302"/>
      <c r="X14" s="303"/>
      <c r="Y14" s="1"/>
      <c r="Z14" s="1"/>
      <c r="AA14" s="1"/>
      <c r="AB14" s="1"/>
      <c r="AC14" s="30"/>
      <c r="AD14" s="288"/>
      <c r="AE14" s="276"/>
    </row>
    <row r="15" spans="1:31" ht="16.5">
      <c r="A15" s="306"/>
      <c r="B15" s="302"/>
      <c r="C15" s="303"/>
      <c r="D15" s="1"/>
      <c r="E15" s="1"/>
      <c r="F15" s="1"/>
      <c r="G15" s="1"/>
      <c r="H15" s="30"/>
      <c r="I15" s="335" t="s">
        <v>333</v>
      </c>
      <c r="J15" s="336"/>
      <c r="K15" s="185">
        <v>1</v>
      </c>
      <c r="L15" s="185"/>
      <c r="M15" s="185"/>
      <c r="N15" s="185">
        <v>1</v>
      </c>
      <c r="O15" s="186">
        <v>1</v>
      </c>
      <c r="P15" s="302"/>
      <c r="Q15" s="303"/>
      <c r="R15" s="1"/>
      <c r="S15" s="1"/>
      <c r="T15" s="1"/>
      <c r="U15" s="2"/>
      <c r="V15" s="32"/>
      <c r="W15" s="302"/>
      <c r="X15" s="303"/>
      <c r="Y15" s="1"/>
      <c r="Z15" s="1"/>
      <c r="AA15" s="1"/>
      <c r="AB15" s="1"/>
      <c r="AC15" s="30"/>
      <c r="AD15" s="288"/>
      <c r="AE15" s="276"/>
    </row>
    <row r="16" spans="1:31" ht="16.5">
      <c r="A16" s="306"/>
      <c r="B16" s="302"/>
      <c r="C16" s="303"/>
      <c r="D16" s="1"/>
      <c r="E16" s="1"/>
      <c r="F16" s="1"/>
      <c r="G16" s="1"/>
      <c r="H16" s="30"/>
      <c r="I16" s="335" t="s">
        <v>334</v>
      </c>
      <c r="J16" s="336"/>
      <c r="K16" s="185">
        <v>1</v>
      </c>
      <c r="L16" s="185"/>
      <c r="M16" s="185"/>
      <c r="N16" s="185">
        <v>1</v>
      </c>
      <c r="O16" s="186">
        <v>1</v>
      </c>
      <c r="P16" s="302"/>
      <c r="Q16" s="303"/>
      <c r="R16" s="1"/>
      <c r="S16" s="1"/>
      <c r="T16" s="1"/>
      <c r="U16" s="2"/>
      <c r="V16" s="32"/>
      <c r="W16" s="302"/>
      <c r="X16" s="303"/>
      <c r="Y16" s="1"/>
      <c r="Z16" s="1"/>
      <c r="AA16" s="1"/>
      <c r="AB16" s="1"/>
      <c r="AC16" s="30"/>
      <c r="AD16" s="288"/>
      <c r="AE16" s="276"/>
    </row>
    <row r="17" spans="1:31" ht="16.5">
      <c r="A17" s="306"/>
      <c r="B17" s="302"/>
      <c r="C17" s="303"/>
      <c r="D17" s="1"/>
      <c r="E17" s="1"/>
      <c r="F17" s="1"/>
      <c r="G17" s="1"/>
      <c r="H17" s="30"/>
      <c r="I17" s="335" t="s">
        <v>335</v>
      </c>
      <c r="J17" s="336"/>
      <c r="K17" s="185">
        <v>1</v>
      </c>
      <c r="L17" s="185"/>
      <c r="M17" s="185"/>
      <c r="N17" s="185">
        <v>2</v>
      </c>
      <c r="O17" s="186">
        <v>2</v>
      </c>
      <c r="P17" s="302"/>
      <c r="Q17" s="303"/>
      <c r="R17" s="1"/>
      <c r="S17" s="1"/>
      <c r="T17" s="1"/>
      <c r="U17" s="2"/>
      <c r="V17" s="32"/>
      <c r="W17" s="302"/>
      <c r="X17" s="303"/>
      <c r="Y17" s="1"/>
      <c r="Z17" s="1"/>
      <c r="AA17" s="1"/>
      <c r="AB17" s="1"/>
      <c r="AC17" s="30"/>
      <c r="AD17" s="288"/>
      <c r="AE17" s="276"/>
    </row>
    <row r="18" spans="1:31" ht="17.25" thickBot="1">
      <c r="A18" s="307"/>
      <c r="B18" s="337" t="s">
        <v>416</v>
      </c>
      <c r="C18" s="338"/>
      <c r="D18" s="339"/>
      <c r="E18" s="76">
        <f>SUM(E9:E17)</f>
        <v>4</v>
      </c>
      <c r="F18" s="76">
        <f>SUM(F9:F17)</f>
        <v>4</v>
      </c>
      <c r="G18" s="76">
        <f>SUM(G9:G17)</f>
        <v>6</v>
      </c>
      <c r="H18" s="77">
        <f>SUM(H9:H17)</f>
        <v>6</v>
      </c>
      <c r="I18" s="340" t="s">
        <v>416</v>
      </c>
      <c r="J18" s="238"/>
      <c r="K18" s="341"/>
      <c r="L18" s="22">
        <f>SUM(L9:L17)</f>
        <v>8</v>
      </c>
      <c r="M18" s="22">
        <f>SUM(M9:M17)</f>
        <v>8</v>
      </c>
      <c r="N18" s="22">
        <f>SUM(N9:N17)</f>
        <v>8</v>
      </c>
      <c r="O18" s="31">
        <f>SUM(O9:O17)</f>
        <v>8</v>
      </c>
      <c r="P18" s="340" t="s">
        <v>416</v>
      </c>
      <c r="Q18" s="238"/>
      <c r="R18" s="341"/>
      <c r="S18" s="22">
        <f>SUM(S9:S17)</f>
        <v>3</v>
      </c>
      <c r="T18" s="22">
        <f>SUM(T9:T17)</f>
        <v>3</v>
      </c>
      <c r="U18" s="22">
        <f>SUM(U9:U17)</f>
        <v>0</v>
      </c>
      <c r="V18" s="31">
        <f>SUM(V9:V17)</f>
        <v>0</v>
      </c>
      <c r="W18" s="340" t="s">
        <v>417</v>
      </c>
      <c r="X18" s="238"/>
      <c r="Y18" s="341"/>
      <c r="Z18" s="22">
        <f>SUM(Z9:Z17)</f>
        <v>0</v>
      </c>
      <c r="AA18" s="22">
        <f>SUM(AA9:AA17)</f>
        <v>0</v>
      </c>
      <c r="AB18" s="22">
        <f>SUM(AB9:AB17)</f>
        <v>0</v>
      </c>
      <c r="AC18" s="31">
        <f>SUM(AC9:AC17)</f>
        <v>0</v>
      </c>
      <c r="AD18" s="312"/>
      <c r="AE18" s="295"/>
    </row>
    <row r="19" spans="1:31" ht="16.5">
      <c r="A19" s="321" t="s">
        <v>336</v>
      </c>
      <c r="B19" s="325" t="s">
        <v>418</v>
      </c>
      <c r="C19" s="326"/>
      <c r="D19" s="21">
        <v>6</v>
      </c>
      <c r="E19" s="21">
        <v>2</v>
      </c>
      <c r="F19" s="21">
        <v>2</v>
      </c>
      <c r="G19" s="21">
        <v>2</v>
      </c>
      <c r="H19" s="29">
        <v>2</v>
      </c>
      <c r="I19" s="327" t="s">
        <v>544</v>
      </c>
      <c r="J19" s="328"/>
      <c r="K19" s="177">
        <v>6</v>
      </c>
      <c r="L19" s="177">
        <v>1</v>
      </c>
      <c r="M19" s="177">
        <v>1</v>
      </c>
      <c r="N19" s="21"/>
      <c r="O19" s="29"/>
      <c r="P19" s="325"/>
      <c r="Q19" s="326"/>
      <c r="R19" s="21"/>
      <c r="S19" s="21"/>
      <c r="T19" s="21"/>
      <c r="U19" s="78"/>
      <c r="V19" s="79"/>
      <c r="W19" s="329"/>
      <c r="X19" s="330"/>
      <c r="Y19" s="21"/>
      <c r="Z19" s="21"/>
      <c r="AA19" s="21"/>
      <c r="AB19" s="21"/>
      <c r="AC19" s="29"/>
      <c r="AD19" s="331">
        <f>E24+G24+L24+N24+S24+U24+Z24+AB24</f>
        <v>2</v>
      </c>
      <c r="AE19" s="315">
        <f>F24+H24+M24+O24+T24+V24+AA24+AC24</f>
        <v>2</v>
      </c>
    </row>
    <row r="20" spans="1:31" ht="16.5">
      <c r="A20" s="322"/>
      <c r="B20" s="319"/>
      <c r="C20" s="320"/>
      <c r="D20" s="1"/>
      <c r="E20" s="1"/>
      <c r="F20" s="1"/>
      <c r="G20" s="1"/>
      <c r="H20" s="30"/>
      <c r="I20" s="218" t="s">
        <v>337</v>
      </c>
      <c r="J20" s="219"/>
      <c r="K20" s="54">
        <v>6</v>
      </c>
      <c r="L20" s="54">
        <v>1</v>
      </c>
      <c r="M20" s="54">
        <v>1</v>
      </c>
      <c r="N20" s="54"/>
      <c r="O20" s="55"/>
      <c r="P20" s="319"/>
      <c r="Q20" s="320"/>
      <c r="R20" s="54"/>
      <c r="S20" s="54"/>
      <c r="T20" s="54"/>
      <c r="U20" s="84"/>
      <c r="V20" s="85"/>
      <c r="W20" s="319"/>
      <c r="X20" s="320"/>
      <c r="Y20" s="54"/>
      <c r="Z20" s="54"/>
      <c r="AA20" s="54"/>
      <c r="AB20" s="54"/>
      <c r="AC20" s="55"/>
      <c r="AD20" s="332"/>
      <c r="AE20" s="316"/>
    </row>
    <row r="21" spans="1:31" ht="16.5">
      <c r="A21" s="322"/>
      <c r="B21" s="319"/>
      <c r="C21" s="320"/>
      <c r="D21" s="1"/>
      <c r="E21" s="1"/>
      <c r="F21" s="1"/>
      <c r="G21" s="1"/>
      <c r="H21" s="30"/>
      <c r="I21" s="218" t="s">
        <v>338</v>
      </c>
      <c r="J21" s="219"/>
      <c r="K21" s="54">
        <v>6</v>
      </c>
      <c r="L21" s="54">
        <v>1</v>
      </c>
      <c r="M21" s="54">
        <v>1</v>
      </c>
      <c r="N21" s="54"/>
      <c r="O21" s="55"/>
      <c r="P21" s="319"/>
      <c r="Q21" s="320"/>
      <c r="R21" s="54"/>
      <c r="S21" s="54"/>
      <c r="T21" s="54"/>
      <c r="U21" s="84"/>
      <c r="V21" s="85"/>
      <c r="W21" s="319"/>
      <c r="X21" s="320"/>
      <c r="Y21" s="54"/>
      <c r="Z21" s="54"/>
      <c r="AA21" s="54"/>
      <c r="AB21" s="54"/>
      <c r="AC21" s="55"/>
      <c r="AD21" s="332"/>
      <c r="AE21" s="316"/>
    </row>
    <row r="22" spans="1:31" ht="16.5">
      <c r="A22" s="322"/>
      <c r="B22" s="319"/>
      <c r="C22" s="320"/>
      <c r="D22" s="1"/>
      <c r="E22" s="1"/>
      <c r="F22" s="1"/>
      <c r="G22" s="1"/>
      <c r="H22" s="30"/>
      <c r="I22" s="298" t="s">
        <v>339</v>
      </c>
      <c r="J22" s="299"/>
      <c r="K22" s="165">
        <v>6</v>
      </c>
      <c r="L22" s="165"/>
      <c r="M22" s="165"/>
      <c r="N22" s="165">
        <v>1</v>
      </c>
      <c r="O22" s="166">
        <v>1</v>
      </c>
      <c r="P22" s="319"/>
      <c r="Q22" s="320"/>
      <c r="R22" s="54"/>
      <c r="S22" s="54"/>
      <c r="T22" s="54"/>
      <c r="U22" s="84"/>
      <c r="V22" s="85"/>
      <c r="W22" s="319"/>
      <c r="X22" s="320"/>
      <c r="Y22" s="54"/>
      <c r="Z22" s="54"/>
      <c r="AA22" s="54"/>
      <c r="AB22" s="54"/>
      <c r="AC22" s="55"/>
      <c r="AD22" s="332"/>
      <c r="AE22" s="316"/>
    </row>
    <row r="23" spans="1:31" ht="16.5">
      <c r="A23" s="323"/>
      <c r="B23" s="216"/>
      <c r="C23" s="217"/>
      <c r="D23" s="1"/>
      <c r="E23" s="1"/>
      <c r="F23" s="1"/>
      <c r="G23" s="1"/>
      <c r="H23" s="30"/>
      <c r="I23" s="218" t="s">
        <v>340</v>
      </c>
      <c r="J23" s="219"/>
      <c r="K23" s="54">
        <v>6</v>
      </c>
      <c r="L23" s="54"/>
      <c r="M23" s="54"/>
      <c r="N23" s="54">
        <v>1</v>
      </c>
      <c r="O23" s="55">
        <v>1</v>
      </c>
      <c r="P23" s="218"/>
      <c r="Q23" s="219"/>
      <c r="R23" s="1"/>
      <c r="S23" s="1"/>
      <c r="T23" s="1"/>
      <c r="U23" s="2"/>
      <c r="V23" s="32"/>
      <c r="W23" s="302"/>
      <c r="X23" s="303"/>
      <c r="Y23" s="1"/>
      <c r="Z23" s="1"/>
      <c r="AA23" s="1"/>
      <c r="AB23" s="1"/>
      <c r="AC23" s="30"/>
      <c r="AD23" s="333"/>
      <c r="AE23" s="317"/>
    </row>
    <row r="24" spans="1:31" ht="17.25" thickBot="1">
      <c r="A24" s="324"/>
      <c r="B24" s="313" t="s">
        <v>341</v>
      </c>
      <c r="C24" s="314"/>
      <c r="D24" s="314"/>
      <c r="E24" s="22">
        <v>0</v>
      </c>
      <c r="F24" s="22">
        <v>0</v>
      </c>
      <c r="G24" s="22">
        <v>0</v>
      </c>
      <c r="H24" s="31">
        <v>0</v>
      </c>
      <c r="I24" s="294" t="s">
        <v>341</v>
      </c>
      <c r="J24" s="314"/>
      <c r="K24" s="314"/>
      <c r="L24" s="22">
        <v>1</v>
      </c>
      <c r="M24" s="22">
        <v>1</v>
      </c>
      <c r="N24" s="22">
        <v>1</v>
      </c>
      <c r="O24" s="31">
        <v>1</v>
      </c>
      <c r="P24" s="313" t="s">
        <v>341</v>
      </c>
      <c r="Q24" s="314"/>
      <c r="R24" s="314"/>
      <c r="S24" s="22">
        <f>SUM(S19:S23)</f>
        <v>0</v>
      </c>
      <c r="T24" s="22">
        <f>SUM(T19:T23)</f>
        <v>0</v>
      </c>
      <c r="U24" s="22">
        <f>SUM(U19:U23)</f>
        <v>0</v>
      </c>
      <c r="V24" s="31">
        <f>SUM(V19:V23)</f>
        <v>0</v>
      </c>
      <c r="W24" s="313" t="s">
        <v>341</v>
      </c>
      <c r="X24" s="314"/>
      <c r="Y24" s="314"/>
      <c r="Z24" s="22">
        <f>SUM(Z19:Z23)</f>
        <v>0</v>
      </c>
      <c r="AA24" s="22">
        <f>SUM(AA19:AA23)</f>
        <v>0</v>
      </c>
      <c r="AB24" s="22">
        <f>SUM(AB19:AB23)</f>
        <v>0</v>
      </c>
      <c r="AC24" s="31">
        <f>SUM(AC19:AC23)</f>
        <v>0</v>
      </c>
      <c r="AD24" s="334"/>
      <c r="AE24" s="318"/>
    </row>
    <row r="25" spans="1:31" ht="16.5">
      <c r="A25" s="282" t="s">
        <v>16</v>
      </c>
      <c r="B25" s="304" t="s">
        <v>357</v>
      </c>
      <c r="C25" s="305"/>
      <c r="D25" s="21">
        <v>2</v>
      </c>
      <c r="E25" s="21">
        <v>2</v>
      </c>
      <c r="F25" s="21">
        <v>2</v>
      </c>
      <c r="G25" s="2"/>
      <c r="H25" s="30"/>
      <c r="I25" s="280" t="s">
        <v>360</v>
      </c>
      <c r="J25" s="281"/>
      <c r="K25" s="179">
        <v>2</v>
      </c>
      <c r="L25" s="179">
        <v>2</v>
      </c>
      <c r="M25" s="179">
        <v>2</v>
      </c>
      <c r="N25" s="1"/>
      <c r="O25" s="30"/>
      <c r="P25" s="308" t="s">
        <v>367</v>
      </c>
      <c r="Q25" s="309"/>
      <c r="R25" s="177">
        <v>2</v>
      </c>
      <c r="S25" s="177">
        <v>3</v>
      </c>
      <c r="T25" s="177">
        <v>3</v>
      </c>
      <c r="U25" s="194">
        <v>3</v>
      </c>
      <c r="V25" s="195">
        <v>3</v>
      </c>
      <c r="W25" s="310" t="s">
        <v>342</v>
      </c>
      <c r="X25" s="311"/>
      <c r="Y25" s="210">
        <v>2</v>
      </c>
      <c r="Z25" s="210">
        <v>9</v>
      </c>
      <c r="AA25" s="210">
        <v>40</v>
      </c>
      <c r="AB25" s="210">
        <v>9</v>
      </c>
      <c r="AC25" s="210">
        <v>40</v>
      </c>
      <c r="AD25" s="287">
        <f>E30+G30+L30+N30+S30+U30+Z30+AB30</f>
        <v>45</v>
      </c>
      <c r="AE25" s="275">
        <f>F30+H30+M30+O30+T30+V30+AA30+AC30</f>
        <v>107</v>
      </c>
    </row>
    <row r="26" spans="1:31" ht="16.5">
      <c r="A26" s="306"/>
      <c r="B26" s="296" t="s">
        <v>358</v>
      </c>
      <c r="C26" s="297"/>
      <c r="D26" s="127">
        <v>2</v>
      </c>
      <c r="E26" s="127"/>
      <c r="F26" s="127"/>
      <c r="G26" s="128">
        <v>2</v>
      </c>
      <c r="H26" s="129">
        <v>2</v>
      </c>
      <c r="I26" s="298" t="s">
        <v>362</v>
      </c>
      <c r="J26" s="299"/>
      <c r="K26" s="163">
        <v>2</v>
      </c>
      <c r="L26" s="163"/>
      <c r="M26" s="163"/>
      <c r="N26" s="185">
        <v>2</v>
      </c>
      <c r="O26" s="186">
        <v>2</v>
      </c>
      <c r="P26" s="300" t="s">
        <v>366</v>
      </c>
      <c r="Q26" s="301"/>
      <c r="R26" s="179">
        <v>2</v>
      </c>
      <c r="S26" s="179">
        <v>3</v>
      </c>
      <c r="T26" s="179">
        <v>3</v>
      </c>
      <c r="U26" s="2"/>
      <c r="V26" s="32"/>
      <c r="W26" s="302"/>
      <c r="X26" s="303"/>
      <c r="Y26" s="1"/>
      <c r="Z26" s="1"/>
      <c r="AA26" s="1"/>
      <c r="AB26" s="1"/>
      <c r="AC26" s="30"/>
      <c r="AD26" s="288"/>
      <c r="AE26" s="276"/>
    </row>
    <row r="27" spans="1:31" ht="15.75">
      <c r="A27" s="306"/>
      <c r="B27" s="304" t="s">
        <v>364</v>
      </c>
      <c r="C27" s="305"/>
      <c r="D27" s="54">
        <v>2</v>
      </c>
      <c r="E27" s="54">
        <v>2</v>
      </c>
      <c r="F27" s="54">
        <v>2</v>
      </c>
      <c r="G27" s="2"/>
      <c r="H27" s="32"/>
      <c r="I27" s="280" t="s">
        <v>361</v>
      </c>
      <c r="J27" s="281"/>
      <c r="K27" s="179">
        <v>2</v>
      </c>
      <c r="L27" s="179">
        <v>2</v>
      </c>
      <c r="M27" s="179">
        <v>2</v>
      </c>
      <c r="N27" s="1"/>
      <c r="O27" s="30"/>
      <c r="P27" s="221"/>
      <c r="Q27" s="222"/>
      <c r="R27" s="1"/>
      <c r="S27" s="1"/>
      <c r="T27" s="1"/>
      <c r="U27" s="2"/>
      <c r="V27" s="32"/>
      <c r="W27" s="302"/>
      <c r="X27" s="303"/>
      <c r="Y27" s="1"/>
      <c r="Z27" s="1"/>
      <c r="AA27" s="1"/>
      <c r="AB27" s="1"/>
      <c r="AC27" s="30"/>
      <c r="AD27" s="288"/>
      <c r="AE27" s="276"/>
    </row>
    <row r="28" spans="1:31" ht="15.75">
      <c r="A28" s="306"/>
      <c r="B28" s="296" t="s">
        <v>365</v>
      </c>
      <c r="C28" s="297"/>
      <c r="D28" s="125">
        <v>2</v>
      </c>
      <c r="E28" s="125"/>
      <c r="F28" s="125"/>
      <c r="G28" s="128">
        <v>2</v>
      </c>
      <c r="H28" s="126">
        <v>2</v>
      </c>
      <c r="I28" s="298" t="s">
        <v>363</v>
      </c>
      <c r="J28" s="299"/>
      <c r="K28" s="163">
        <v>2</v>
      </c>
      <c r="L28" s="163"/>
      <c r="M28" s="163"/>
      <c r="N28" s="163">
        <v>2</v>
      </c>
      <c r="O28" s="164">
        <v>2</v>
      </c>
      <c r="P28" s="221"/>
      <c r="Q28" s="222"/>
      <c r="R28" s="1"/>
      <c r="S28" s="1"/>
      <c r="T28" s="1"/>
      <c r="U28" s="2"/>
      <c r="V28" s="32"/>
      <c r="W28" s="218"/>
      <c r="X28" s="219"/>
      <c r="Y28" s="80"/>
      <c r="Z28" s="1"/>
      <c r="AA28" s="1"/>
      <c r="AB28" s="2"/>
      <c r="AC28" s="32"/>
      <c r="AD28" s="288"/>
      <c r="AE28" s="276"/>
    </row>
    <row r="29" spans="1:31" ht="15.75">
      <c r="A29" s="306"/>
      <c r="B29" s="296" t="s">
        <v>197</v>
      </c>
      <c r="C29" s="297"/>
      <c r="D29" s="130">
        <v>2</v>
      </c>
      <c r="E29" s="125"/>
      <c r="F29" s="125"/>
      <c r="G29" s="125">
        <v>2</v>
      </c>
      <c r="H29" s="129">
        <v>2</v>
      </c>
      <c r="I29" s="218"/>
      <c r="J29" s="219"/>
      <c r="K29" s="67"/>
      <c r="L29" s="1"/>
      <c r="M29" s="1"/>
      <c r="N29" s="1"/>
      <c r="O29" s="30"/>
      <c r="P29" s="221"/>
      <c r="Q29" s="222"/>
      <c r="R29" s="1"/>
      <c r="S29" s="1"/>
      <c r="T29" s="1"/>
      <c r="U29" s="2"/>
      <c r="V29" s="32"/>
      <c r="W29" s="218"/>
      <c r="X29" s="219"/>
      <c r="Y29" s="80"/>
      <c r="Z29" s="1"/>
      <c r="AA29" s="1"/>
      <c r="AB29" s="2"/>
      <c r="AC29" s="32"/>
      <c r="AD29" s="288"/>
      <c r="AE29" s="276"/>
    </row>
    <row r="30" spans="1:31" ht="16.5" thickBot="1">
      <c r="A30" s="307"/>
      <c r="B30" s="292" t="s">
        <v>15</v>
      </c>
      <c r="C30" s="293"/>
      <c r="D30" s="294"/>
      <c r="E30" s="22">
        <f>SUM(E25:E29)</f>
        <v>4</v>
      </c>
      <c r="F30" s="22">
        <f>SUM(F25:F29)</f>
        <v>4</v>
      </c>
      <c r="G30" s="22">
        <f>SUM(G25:G29)</f>
        <v>6</v>
      </c>
      <c r="H30" s="31">
        <f>SUM(H25:H29)</f>
        <v>6</v>
      </c>
      <c r="I30" s="292" t="s">
        <v>15</v>
      </c>
      <c r="J30" s="293"/>
      <c r="K30" s="294"/>
      <c r="L30" s="22">
        <f>SUM(L25:L29)</f>
        <v>4</v>
      </c>
      <c r="M30" s="22">
        <f>SUM(M25:M29)</f>
        <v>4</v>
      </c>
      <c r="N30" s="22">
        <f>SUM(N25:N29)</f>
        <v>4</v>
      </c>
      <c r="O30" s="31">
        <f>SUM(O25:O29)</f>
        <v>4</v>
      </c>
      <c r="P30" s="292" t="s">
        <v>15</v>
      </c>
      <c r="Q30" s="293"/>
      <c r="R30" s="294"/>
      <c r="S30" s="22">
        <f>SUM(S25:S29)</f>
        <v>6</v>
      </c>
      <c r="T30" s="22">
        <f>SUM(T25:T29)</f>
        <v>6</v>
      </c>
      <c r="U30" s="22">
        <f>SUM(U25:U29)</f>
        <v>3</v>
      </c>
      <c r="V30" s="31">
        <f>SUM(V25:V29)</f>
        <v>3</v>
      </c>
      <c r="W30" s="292" t="s">
        <v>15</v>
      </c>
      <c r="X30" s="293"/>
      <c r="Y30" s="294"/>
      <c r="Z30" s="22">
        <f>SUM(Z25:Z29)</f>
        <v>9</v>
      </c>
      <c r="AA30" s="22">
        <f>SUM(AA25:AA29)</f>
        <v>40</v>
      </c>
      <c r="AB30" s="31">
        <f>SUM(AB25:AB29)</f>
        <v>9</v>
      </c>
      <c r="AC30" s="31">
        <f>SUM(AC25:AC29)</f>
        <v>40</v>
      </c>
      <c r="AD30" s="312"/>
      <c r="AE30" s="295"/>
    </row>
    <row r="31" spans="1:31" ht="15.75">
      <c r="A31" s="282" t="s">
        <v>17</v>
      </c>
      <c r="B31" s="278" t="s">
        <v>393</v>
      </c>
      <c r="C31" s="279"/>
      <c r="D31" s="67">
        <v>3</v>
      </c>
      <c r="E31" s="1">
        <v>2</v>
      </c>
      <c r="F31" s="1">
        <v>2</v>
      </c>
      <c r="G31" s="1"/>
      <c r="H31" s="30"/>
      <c r="I31" s="280" t="s">
        <v>97</v>
      </c>
      <c r="J31" s="281"/>
      <c r="K31" s="180">
        <v>3</v>
      </c>
      <c r="L31" s="179">
        <v>2</v>
      </c>
      <c r="M31" s="179">
        <v>2</v>
      </c>
      <c r="N31" s="21"/>
      <c r="O31" s="29"/>
      <c r="P31" s="218" t="s">
        <v>345</v>
      </c>
      <c r="Q31" s="219"/>
      <c r="R31" s="1">
        <v>3</v>
      </c>
      <c r="S31" s="1">
        <v>2</v>
      </c>
      <c r="T31" s="1">
        <v>2</v>
      </c>
      <c r="U31" s="1"/>
      <c r="V31" s="30"/>
      <c r="W31" s="285"/>
      <c r="X31" s="286"/>
      <c r="Y31" s="66"/>
      <c r="Z31" s="21"/>
      <c r="AA31" s="21"/>
      <c r="AB31" s="21"/>
      <c r="AC31" s="29"/>
      <c r="AD31" s="287">
        <f>E62+G62+L62+N62+S62+U62+Z62+AB62</f>
        <v>34</v>
      </c>
      <c r="AE31" s="275">
        <f>F62+H62+M62+O62+T62+V62+AA62+AC62</f>
        <v>34</v>
      </c>
    </row>
    <row r="32" spans="1:31" ht="15.75">
      <c r="A32" s="283"/>
      <c r="B32" s="278" t="s">
        <v>156</v>
      </c>
      <c r="C32" s="279"/>
      <c r="D32" s="1">
        <v>3</v>
      </c>
      <c r="E32" s="1">
        <v>2</v>
      </c>
      <c r="F32" s="1">
        <v>2</v>
      </c>
      <c r="G32" s="1"/>
      <c r="H32" s="30"/>
      <c r="I32" s="280" t="s">
        <v>155</v>
      </c>
      <c r="J32" s="281"/>
      <c r="K32" s="179">
        <v>3</v>
      </c>
      <c r="L32" s="179">
        <v>2</v>
      </c>
      <c r="M32" s="179">
        <v>2</v>
      </c>
      <c r="N32" s="1"/>
      <c r="O32" s="30"/>
      <c r="P32" s="218" t="s">
        <v>81</v>
      </c>
      <c r="Q32" s="219"/>
      <c r="R32" s="67">
        <v>3</v>
      </c>
      <c r="S32" s="1">
        <v>2</v>
      </c>
      <c r="T32" s="1">
        <v>2</v>
      </c>
      <c r="U32" s="1"/>
      <c r="V32" s="30"/>
      <c r="W32" s="216"/>
      <c r="X32" s="217"/>
      <c r="Y32" s="67"/>
      <c r="Z32" s="1"/>
      <c r="AA32" s="1"/>
      <c r="AB32" s="1"/>
      <c r="AC32" s="30"/>
      <c r="AD32" s="288"/>
      <c r="AE32" s="276"/>
    </row>
    <row r="33" spans="1:31" ht="15.75">
      <c r="A33" s="283"/>
      <c r="B33" s="278" t="s">
        <v>82</v>
      </c>
      <c r="C33" s="279"/>
      <c r="D33" s="54">
        <v>3</v>
      </c>
      <c r="E33" s="54">
        <v>2</v>
      </c>
      <c r="F33" s="54">
        <v>2</v>
      </c>
      <c r="G33" s="1"/>
      <c r="H33" s="30"/>
      <c r="I33" s="218" t="s">
        <v>375</v>
      </c>
      <c r="J33" s="219"/>
      <c r="K33" s="67">
        <v>3</v>
      </c>
      <c r="L33" s="1">
        <v>2</v>
      </c>
      <c r="M33" s="1">
        <v>2</v>
      </c>
      <c r="N33" s="1"/>
      <c r="O33" s="30"/>
      <c r="P33" s="218" t="s">
        <v>347</v>
      </c>
      <c r="Q33" s="219"/>
      <c r="R33" s="67">
        <v>3</v>
      </c>
      <c r="S33" s="1">
        <v>2</v>
      </c>
      <c r="T33" s="1">
        <v>2</v>
      </c>
      <c r="U33" s="1"/>
      <c r="V33" s="30"/>
      <c r="W33" s="216"/>
      <c r="X33" s="217"/>
      <c r="Y33" s="67"/>
      <c r="Z33" s="1"/>
      <c r="AA33" s="1"/>
      <c r="AB33" s="1"/>
      <c r="AC33" s="30"/>
      <c r="AD33" s="288"/>
      <c r="AE33" s="276"/>
    </row>
    <row r="34" spans="1:31" ht="16.5" customHeight="1">
      <c r="A34" s="283"/>
      <c r="B34" s="278" t="s">
        <v>174</v>
      </c>
      <c r="C34" s="279"/>
      <c r="D34" s="67">
        <v>3</v>
      </c>
      <c r="E34" s="1">
        <v>2</v>
      </c>
      <c r="F34" s="1">
        <v>2</v>
      </c>
      <c r="G34" s="1"/>
      <c r="H34" s="30"/>
      <c r="I34" s="218" t="s">
        <v>369</v>
      </c>
      <c r="J34" s="219"/>
      <c r="K34" s="1">
        <v>3</v>
      </c>
      <c r="L34" s="1">
        <v>2</v>
      </c>
      <c r="M34" s="1">
        <v>2</v>
      </c>
      <c r="N34" s="1"/>
      <c r="O34" s="30"/>
      <c r="P34" s="218" t="s">
        <v>386</v>
      </c>
      <c r="Q34" s="219"/>
      <c r="R34" s="67">
        <v>3</v>
      </c>
      <c r="S34" s="1">
        <v>3</v>
      </c>
      <c r="T34" s="1">
        <v>3</v>
      </c>
      <c r="U34" s="1"/>
      <c r="V34" s="30"/>
      <c r="W34" s="218"/>
      <c r="X34" s="219"/>
      <c r="Y34" s="67"/>
      <c r="Z34" s="1"/>
      <c r="AA34" s="1"/>
      <c r="AB34" s="1"/>
      <c r="AC34" s="30"/>
      <c r="AD34" s="288"/>
      <c r="AE34" s="276"/>
    </row>
    <row r="35" spans="1:31" ht="15.75">
      <c r="A35" s="283"/>
      <c r="B35" s="216" t="s">
        <v>157</v>
      </c>
      <c r="C35" s="217"/>
      <c r="D35" s="1">
        <v>3</v>
      </c>
      <c r="E35" s="1"/>
      <c r="F35" s="1"/>
      <c r="G35" s="1">
        <v>2</v>
      </c>
      <c r="H35" s="30">
        <v>2</v>
      </c>
      <c r="I35" s="218" t="s">
        <v>370</v>
      </c>
      <c r="J35" s="219"/>
      <c r="K35" s="1">
        <v>3</v>
      </c>
      <c r="L35" s="1">
        <v>2</v>
      </c>
      <c r="M35" s="1">
        <v>2</v>
      </c>
      <c r="N35" s="1"/>
      <c r="O35" s="30"/>
      <c r="P35" s="273" t="s">
        <v>194</v>
      </c>
      <c r="Q35" s="274"/>
      <c r="R35" s="152">
        <v>3</v>
      </c>
      <c r="S35" s="151">
        <v>2</v>
      </c>
      <c r="T35" s="151">
        <v>2</v>
      </c>
      <c r="U35" s="1"/>
      <c r="V35" s="30"/>
      <c r="W35" s="218"/>
      <c r="X35" s="219"/>
      <c r="Y35" s="67"/>
      <c r="Z35" s="1"/>
      <c r="AA35" s="1"/>
      <c r="AB35" s="1"/>
      <c r="AC35" s="30"/>
      <c r="AD35" s="288"/>
      <c r="AE35" s="276"/>
    </row>
    <row r="36" spans="1:31" ht="15.75">
      <c r="A36" s="283"/>
      <c r="B36" s="216" t="s">
        <v>83</v>
      </c>
      <c r="C36" s="217"/>
      <c r="D36" s="1">
        <v>3</v>
      </c>
      <c r="E36" s="1"/>
      <c r="F36" s="1"/>
      <c r="G36" s="1">
        <v>2</v>
      </c>
      <c r="H36" s="1">
        <v>2</v>
      </c>
      <c r="I36" s="218" t="s">
        <v>86</v>
      </c>
      <c r="J36" s="219"/>
      <c r="K36" s="1">
        <v>3</v>
      </c>
      <c r="L36" s="1">
        <v>2</v>
      </c>
      <c r="M36" s="1">
        <v>2</v>
      </c>
      <c r="N36" s="1"/>
      <c r="O36" s="30"/>
      <c r="P36" s="218" t="s">
        <v>368</v>
      </c>
      <c r="Q36" s="219"/>
      <c r="R36" s="67">
        <v>3</v>
      </c>
      <c r="S36" s="1">
        <v>2</v>
      </c>
      <c r="T36" s="1">
        <v>2</v>
      </c>
      <c r="U36" s="1"/>
      <c r="V36" s="30"/>
      <c r="W36" s="216"/>
      <c r="X36" s="217"/>
      <c r="Y36" s="67"/>
      <c r="Z36" s="1"/>
      <c r="AA36" s="1"/>
      <c r="AB36" s="1"/>
      <c r="AC36" s="30"/>
      <c r="AD36" s="288"/>
      <c r="AE36" s="276"/>
    </row>
    <row r="37" spans="1:31" ht="15.75">
      <c r="A37" s="283"/>
      <c r="B37" s="216" t="s">
        <v>147</v>
      </c>
      <c r="C37" s="217"/>
      <c r="D37" s="54">
        <v>3</v>
      </c>
      <c r="E37" s="54"/>
      <c r="F37" s="54"/>
      <c r="G37" s="1">
        <v>2</v>
      </c>
      <c r="H37" s="30">
        <v>2</v>
      </c>
      <c r="I37" s="216" t="s">
        <v>160</v>
      </c>
      <c r="J37" s="217"/>
      <c r="K37" s="67">
        <v>3</v>
      </c>
      <c r="L37" s="1">
        <v>2</v>
      </c>
      <c r="M37" s="1">
        <v>2</v>
      </c>
      <c r="N37" s="1"/>
      <c r="O37" s="30"/>
      <c r="P37" s="218" t="s">
        <v>351</v>
      </c>
      <c r="Q37" s="219"/>
      <c r="R37" s="67">
        <v>3</v>
      </c>
      <c r="S37" s="1">
        <v>2</v>
      </c>
      <c r="T37" s="1">
        <v>2</v>
      </c>
      <c r="U37" s="1"/>
      <c r="V37" s="30"/>
      <c r="W37" s="216"/>
      <c r="X37" s="217"/>
      <c r="Y37" s="67"/>
      <c r="Z37" s="1"/>
      <c r="AA37" s="1"/>
      <c r="AB37" s="1"/>
      <c r="AC37" s="30"/>
      <c r="AD37" s="288"/>
      <c r="AE37" s="276"/>
    </row>
    <row r="38" spans="1:31" ht="15.75">
      <c r="A38" s="283"/>
      <c r="B38" s="269" t="s">
        <v>106</v>
      </c>
      <c r="C38" s="270"/>
      <c r="D38" s="127">
        <v>3</v>
      </c>
      <c r="E38" s="127"/>
      <c r="F38" s="127"/>
      <c r="G38" s="125">
        <v>2</v>
      </c>
      <c r="H38" s="126">
        <v>2</v>
      </c>
      <c r="I38" s="216" t="s">
        <v>348</v>
      </c>
      <c r="J38" s="217"/>
      <c r="K38" s="67">
        <v>3</v>
      </c>
      <c r="L38" s="1">
        <v>2</v>
      </c>
      <c r="M38" s="1">
        <v>2</v>
      </c>
      <c r="N38" s="1"/>
      <c r="O38" s="30"/>
      <c r="P38" s="273" t="s">
        <v>113</v>
      </c>
      <c r="Q38" s="274"/>
      <c r="R38" s="151">
        <v>3</v>
      </c>
      <c r="S38" s="151">
        <v>2</v>
      </c>
      <c r="T38" s="151">
        <v>2</v>
      </c>
      <c r="U38" s="1"/>
      <c r="V38" s="30"/>
      <c r="W38" s="216"/>
      <c r="X38" s="217"/>
      <c r="Y38" s="67"/>
      <c r="Z38" s="1"/>
      <c r="AA38" s="1"/>
      <c r="AB38" s="1"/>
      <c r="AC38" s="30"/>
      <c r="AD38" s="288"/>
      <c r="AE38" s="276"/>
    </row>
    <row r="39" spans="1:31" ht="15.75">
      <c r="A39" s="283"/>
      <c r="B39" s="216" t="s">
        <v>89</v>
      </c>
      <c r="C39" s="217"/>
      <c r="D39" s="1">
        <v>3</v>
      </c>
      <c r="E39" s="1"/>
      <c r="F39" s="1"/>
      <c r="G39" s="1">
        <v>2</v>
      </c>
      <c r="H39" s="30">
        <v>2</v>
      </c>
      <c r="I39" s="216" t="s">
        <v>68</v>
      </c>
      <c r="J39" s="217"/>
      <c r="K39" s="67">
        <v>3</v>
      </c>
      <c r="L39" s="1">
        <v>2</v>
      </c>
      <c r="M39" s="1">
        <v>2</v>
      </c>
      <c r="N39" s="1"/>
      <c r="O39" s="30"/>
      <c r="P39" s="218" t="s">
        <v>352</v>
      </c>
      <c r="Q39" s="219"/>
      <c r="R39" s="67">
        <v>3</v>
      </c>
      <c r="S39" s="1">
        <v>2</v>
      </c>
      <c r="T39" s="1">
        <v>2</v>
      </c>
      <c r="U39" s="1"/>
      <c r="V39" s="30"/>
      <c r="W39" s="216"/>
      <c r="X39" s="217"/>
      <c r="Y39" s="67"/>
      <c r="Z39" s="1"/>
      <c r="AA39" s="1"/>
      <c r="AB39" s="1"/>
      <c r="AC39" s="30"/>
      <c r="AD39" s="288"/>
      <c r="AE39" s="276"/>
    </row>
    <row r="40" spans="1:31" ht="15.75">
      <c r="A40" s="283"/>
      <c r="B40" s="269" t="s">
        <v>539</v>
      </c>
      <c r="C40" s="270"/>
      <c r="D40" s="125">
        <v>3</v>
      </c>
      <c r="E40" s="125"/>
      <c r="F40" s="125"/>
      <c r="G40" s="125">
        <v>2</v>
      </c>
      <c r="H40" s="126">
        <v>2</v>
      </c>
      <c r="I40" s="218" t="s">
        <v>116</v>
      </c>
      <c r="J40" s="219"/>
      <c r="K40" s="67">
        <v>3</v>
      </c>
      <c r="L40" s="1">
        <v>2</v>
      </c>
      <c r="M40" s="1">
        <v>2</v>
      </c>
      <c r="N40" s="1"/>
      <c r="O40" s="30"/>
      <c r="P40" s="271" t="s">
        <v>371</v>
      </c>
      <c r="Q40" s="272"/>
      <c r="R40" s="175">
        <v>3</v>
      </c>
      <c r="S40" s="176">
        <v>2</v>
      </c>
      <c r="T40" s="176">
        <v>2</v>
      </c>
      <c r="U40" s="1"/>
      <c r="V40" s="30"/>
      <c r="W40" s="216"/>
      <c r="X40" s="217"/>
      <c r="Y40" s="67"/>
      <c r="Z40" s="1"/>
      <c r="AA40" s="1"/>
      <c r="AB40" s="1"/>
      <c r="AC40" s="30"/>
      <c r="AD40" s="288"/>
      <c r="AE40" s="276"/>
    </row>
    <row r="41" spans="1:31" ht="15.75">
      <c r="A41" s="283"/>
      <c r="B41" s="216" t="s">
        <v>161</v>
      </c>
      <c r="C41" s="217"/>
      <c r="D41" s="1">
        <v>3</v>
      </c>
      <c r="E41" s="1"/>
      <c r="F41" s="1"/>
      <c r="G41" s="1">
        <v>2</v>
      </c>
      <c r="H41" s="30">
        <v>2</v>
      </c>
      <c r="I41" s="218" t="s">
        <v>84</v>
      </c>
      <c r="J41" s="219"/>
      <c r="K41" s="1">
        <v>3</v>
      </c>
      <c r="L41" s="1"/>
      <c r="M41" s="1"/>
      <c r="N41" s="1">
        <v>2</v>
      </c>
      <c r="O41" s="30">
        <v>2</v>
      </c>
      <c r="P41" s="267" t="s">
        <v>107</v>
      </c>
      <c r="Q41" s="268"/>
      <c r="R41" s="152">
        <v>3</v>
      </c>
      <c r="S41" s="152">
        <v>2</v>
      </c>
      <c r="T41" s="152">
        <v>2</v>
      </c>
      <c r="U41" s="1"/>
      <c r="V41" s="30"/>
      <c r="W41" s="216"/>
      <c r="X41" s="217"/>
      <c r="Y41" s="67"/>
      <c r="Z41" s="1"/>
      <c r="AA41" s="1"/>
      <c r="AB41" s="1"/>
      <c r="AC41" s="30"/>
      <c r="AD41" s="288"/>
      <c r="AE41" s="276"/>
    </row>
    <row r="42" spans="1:31" ht="15.75">
      <c r="A42" s="283"/>
      <c r="B42" s="216" t="s">
        <v>147</v>
      </c>
      <c r="C42" s="217"/>
      <c r="D42" s="1">
        <v>3</v>
      </c>
      <c r="E42" s="1"/>
      <c r="F42" s="1"/>
      <c r="G42" s="1">
        <v>2</v>
      </c>
      <c r="H42" s="30">
        <v>2</v>
      </c>
      <c r="I42" s="218" t="s">
        <v>136</v>
      </c>
      <c r="J42" s="219"/>
      <c r="K42" s="1">
        <v>3</v>
      </c>
      <c r="L42" s="1"/>
      <c r="M42" s="1"/>
      <c r="N42" s="1">
        <v>2</v>
      </c>
      <c r="O42" s="30">
        <v>2</v>
      </c>
      <c r="P42" s="216" t="s">
        <v>131</v>
      </c>
      <c r="Q42" s="217"/>
      <c r="R42" s="67">
        <v>3</v>
      </c>
      <c r="S42" s="67">
        <v>2</v>
      </c>
      <c r="T42" s="67">
        <v>2</v>
      </c>
      <c r="U42" s="1"/>
      <c r="V42" s="30"/>
      <c r="W42" s="216"/>
      <c r="X42" s="217"/>
      <c r="Y42" s="67"/>
      <c r="Z42" s="1"/>
      <c r="AA42" s="1"/>
      <c r="AB42" s="1"/>
      <c r="AC42" s="30"/>
      <c r="AD42" s="288"/>
      <c r="AE42" s="276"/>
    </row>
    <row r="43" spans="1:31" ht="15.75">
      <c r="A43" s="283"/>
      <c r="B43" s="216" t="s">
        <v>149</v>
      </c>
      <c r="C43" s="217"/>
      <c r="D43" s="67">
        <v>3</v>
      </c>
      <c r="E43" s="1"/>
      <c r="F43" s="1"/>
      <c r="G43" s="1">
        <v>2</v>
      </c>
      <c r="H43" s="30">
        <v>2</v>
      </c>
      <c r="I43" s="218" t="s">
        <v>140</v>
      </c>
      <c r="J43" s="219"/>
      <c r="K43" s="1">
        <v>3</v>
      </c>
      <c r="L43" s="1"/>
      <c r="M43" s="1"/>
      <c r="N43" s="1">
        <v>2</v>
      </c>
      <c r="O43" s="30">
        <v>2</v>
      </c>
      <c r="P43" s="216" t="s">
        <v>66</v>
      </c>
      <c r="Q43" s="217"/>
      <c r="R43" s="67">
        <v>3</v>
      </c>
      <c r="S43" s="1">
        <v>2</v>
      </c>
      <c r="T43" s="1">
        <v>2</v>
      </c>
      <c r="U43" s="1"/>
      <c r="V43" s="30"/>
      <c r="W43" s="216"/>
      <c r="X43" s="217"/>
      <c r="Y43" s="67"/>
      <c r="Z43" s="1"/>
      <c r="AA43" s="1"/>
      <c r="AB43" s="1"/>
      <c r="AC43" s="30"/>
      <c r="AD43" s="288"/>
      <c r="AE43" s="276"/>
    </row>
    <row r="44" spans="1:31" ht="15.75">
      <c r="A44" s="283"/>
      <c r="B44" s="216" t="s">
        <v>151</v>
      </c>
      <c r="C44" s="217"/>
      <c r="D44" s="67">
        <v>3</v>
      </c>
      <c r="E44" s="1"/>
      <c r="F44" s="1"/>
      <c r="G44" s="1">
        <v>2</v>
      </c>
      <c r="H44" s="30">
        <v>2</v>
      </c>
      <c r="I44" s="218" t="s">
        <v>132</v>
      </c>
      <c r="J44" s="219"/>
      <c r="K44" s="67">
        <v>3</v>
      </c>
      <c r="L44" s="1"/>
      <c r="M44" s="1"/>
      <c r="N44" s="1">
        <v>2</v>
      </c>
      <c r="O44" s="30">
        <v>2</v>
      </c>
      <c r="P44" s="216" t="s">
        <v>118</v>
      </c>
      <c r="Q44" s="217"/>
      <c r="R44" s="67">
        <v>3</v>
      </c>
      <c r="S44" s="1">
        <v>2</v>
      </c>
      <c r="T44" s="1">
        <v>2</v>
      </c>
      <c r="U44" s="1"/>
      <c r="V44" s="30"/>
      <c r="W44" s="216"/>
      <c r="X44" s="217"/>
      <c r="Y44" s="67"/>
      <c r="Z44" s="1"/>
      <c r="AA44" s="1"/>
      <c r="AB44" s="1"/>
      <c r="AC44" s="30"/>
      <c r="AD44" s="288"/>
      <c r="AE44" s="276"/>
    </row>
    <row r="45" spans="1:31" ht="15.75">
      <c r="A45" s="283"/>
      <c r="B45" s="216" t="s">
        <v>359</v>
      </c>
      <c r="C45" s="217"/>
      <c r="D45" s="67">
        <v>3</v>
      </c>
      <c r="E45" s="1"/>
      <c r="F45" s="1"/>
      <c r="G45" s="1">
        <v>2</v>
      </c>
      <c r="H45" s="30">
        <v>2</v>
      </c>
      <c r="I45" s="221" t="s">
        <v>353</v>
      </c>
      <c r="J45" s="222"/>
      <c r="K45" s="1">
        <v>3</v>
      </c>
      <c r="L45" s="1"/>
      <c r="M45" s="1"/>
      <c r="N45" s="1">
        <v>2</v>
      </c>
      <c r="O45" s="30">
        <v>2</v>
      </c>
      <c r="P45" s="216" t="s">
        <v>349</v>
      </c>
      <c r="Q45" s="217"/>
      <c r="R45" s="67">
        <v>3</v>
      </c>
      <c r="S45" s="1">
        <v>2</v>
      </c>
      <c r="T45" s="1">
        <v>2</v>
      </c>
      <c r="U45" s="1"/>
      <c r="V45" s="30"/>
      <c r="W45" s="216"/>
      <c r="X45" s="217"/>
      <c r="Y45" s="1"/>
      <c r="Z45" s="1"/>
      <c r="AA45" s="1"/>
      <c r="AB45" s="1"/>
      <c r="AC45" s="30"/>
      <c r="AD45" s="288"/>
      <c r="AE45" s="276"/>
    </row>
    <row r="46" spans="1:31" ht="15.75">
      <c r="A46" s="283"/>
      <c r="B46" s="216" t="s">
        <v>344</v>
      </c>
      <c r="C46" s="217"/>
      <c r="D46" s="1">
        <v>3</v>
      </c>
      <c r="E46" s="1"/>
      <c r="F46" s="1"/>
      <c r="G46" s="1">
        <v>2</v>
      </c>
      <c r="H46" s="30">
        <v>2</v>
      </c>
      <c r="I46" s="216" t="s">
        <v>415</v>
      </c>
      <c r="J46" s="217"/>
      <c r="K46" s="67">
        <v>3</v>
      </c>
      <c r="L46" s="1"/>
      <c r="M46" s="1"/>
      <c r="N46" s="1">
        <v>2</v>
      </c>
      <c r="O46" s="30">
        <v>2</v>
      </c>
      <c r="P46" s="218" t="s">
        <v>183</v>
      </c>
      <c r="Q46" s="219"/>
      <c r="R46" s="67">
        <v>3</v>
      </c>
      <c r="S46" s="1"/>
      <c r="T46" s="1"/>
      <c r="U46" s="1">
        <v>2</v>
      </c>
      <c r="V46" s="30">
        <v>2</v>
      </c>
      <c r="W46" s="216"/>
      <c r="X46" s="217"/>
      <c r="Y46" s="67"/>
      <c r="Z46" s="1"/>
      <c r="AA46" s="1"/>
      <c r="AB46" s="1"/>
      <c r="AC46" s="30"/>
      <c r="AD46" s="288"/>
      <c r="AE46" s="276"/>
    </row>
    <row r="47" spans="1:31" ht="15.75">
      <c r="A47" s="283"/>
      <c r="B47" s="216" t="s">
        <v>157</v>
      </c>
      <c r="C47" s="217"/>
      <c r="D47" s="1">
        <v>3</v>
      </c>
      <c r="E47" s="1"/>
      <c r="F47" s="1"/>
      <c r="G47" s="1">
        <v>2</v>
      </c>
      <c r="H47" s="30">
        <v>2</v>
      </c>
      <c r="I47" s="221" t="s">
        <v>343</v>
      </c>
      <c r="J47" s="222"/>
      <c r="K47" s="1">
        <v>3</v>
      </c>
      <c r="L47" s="1"/>
      <c r="M47" s="1"/>
      <c r="N47" s="1">
        <v>2</v>
      </c>
      <c r="O47" s="30">
        <v>2</v>
      </c>
      <c r="P47" s="218" t="s">
        <v>354</v>
      </c>
      <c r="Q47" s="219"/>
      <c r="R47" s="67">
        <v>3</v>
      </c>
      <c r="S47" s="1"/>
      <c r="T47" s="1"/>
      <c r="U47" s="1">
        <v>2</v>
      </c>
      <c r="V47" s="30">
        <v>2</v>
      </c>
      <c r="W47" s="216"/>
      <c r="X47" s="217"/>
      <c r="Y47" s="1"/>
      <c r="Z47" s="1"/>
      <c r="AA47" s="1"/>
      <c r="AB47" s="1"/>
      <c r="AC47" s="30"/>
      <c r="AD47" s="288"/>
      <c r="AE47" s="276"/>
    </row>
    <row r="48" spans="1:31" ht="15.75">
      <c r="A48" s="283"/>
      <c r="B48" s="216" t="s">
        <v>93</v>
      </c>
      <c r="C48" s="217"/>
      <c r="D48" s="67">
        <v>3</v>
      </c>
      <c r="E48" s="1"/>
      <c r="F48" s="1"/>
      <c r="G48" s="1">
        <v>2</v>
      </c>
      <c r="H48" s="30">
        <v>2</v>
      </c>
      <c r="I48" s="216" t="s">
        <v>372</v>
      </c>
      <c r="J48" s="217"/>
      <c r="K48" s="67">
        <v>3</v>
      </c>
      <c r="L48" s="1"/>
      <c r="M48" s="1"/>
      <c r="N48" s="1">
        <v>2</v>
      </c>
      <c r="O48" s="30">
        <v>2</v>
      </c>
      <c r="P48" s="216" t="s">
        <v>355</v>
      </c>
      <c r="Q48" s="217"/>
      <c r="R48" s="67">
        <v>3</v>
      </c>
      <c r="S48" s="1"/>
      <c r="T48" s="1"/>
      <c r="U48" s="1">
        <v>2</v>
      </c>
      <c r="V48" s="30">
        <v>2</v>
      </c>
      <c r="W48" s="216"/>
      <c r="X48" s="217"/>
      <c r="Y48" s="1"/>
      <c r="Z48" s="1"/>
      <c r="AA48" s="1"/>
      <c r="AB48" s="1"/>
      <c r="AC48" s="30"/>
      <c r="AD48" s="288"/>
      <c r="AE48" s="276"/>
    </row>
    <row r="49" spans="1:31" ht="15.75">
      <c r="A49" s="283"/>
      <c r="B49" s="216" t="s">
        <v>296</v>
      </c>
      <c r="C49" s="217"/>
      <c r="D49" s="81">
        <v>3</v>
      </c>
      <c r="E49" s="1"/>
      <c r="F49" s="1"/>
      <c r="G49" s="2">
        <v>2</v>
      </c>
      <c r="H49" s="32">
        <v>2</v>
      </c>
      <c r="I49" s="216" t="s">
        <v>49</v>
      </c>
      <c r="J49" s="217"/>
      <c r="K49" s="1">
        <v>3</v>
      </c>
      <c r="L49" s="1"/>
      <c r="M49" s="1"/>
      <c r="N49" s="1">
        <v>2</v>
      </c>
      <c r="O49" s="30">
        <v>2</v>
      </c>
      <c r="P49" s="290" t="s">
        <v>44</v>
      </c>
      <c r="Q49" s="291"/>
      <c r="R49" s="205">
        <v>3</v>
      </c>
      <c r="S49" s="206"/>
      <c r="T49" s="206"/>
      <c r="U49" s="206">
        <v>2</v>
      </c>
      <c r="V49" s="207">
        <v>2</v>
      </c>
      <c r="W49" s="216"/>
      <c r="X49" s="217"/>
      <c r="Y49" s="1"/>
      <c r="Z49" s="1"/>
      <c r="AA49" s="1"/>
      <c r="AB49" s="1"/>
      <c r="AC49" s="30"/>
      <c r="AD49" s="288"/>
      <c r="AE49" s="276"/>
    </row>
    <row r="50" spans="1:31" ht="15.75">
      <c r="A50" s="283"/>
      <c r="B50" s="216" t="s">
        <v>71</v>
      </c>
      <c r="C50" s="217"/>
      <c r="D50" s="67">
        <v>3</v>
      </c>
      <c r="E50" s="1">
        <v>2</v>
      </c>
      <c r="F50" s="1">
        <v>2</v>
      </c>
      <c r="G50" s="1"/>
      <c r="H50" s="30"/>
      <c r="I50" s="218" t="s">
        <v>374</v>
      </c>
      <c r="J50" s="219"/>
      <c r="K50" s="1">
        <v>3</v>
      </c>
      <c r="L50" s="1"/>
      <c r="M50" s="1"/>
      <c r="N50" s="1">
        <v>2</v>
      </c>
      <c r="O50" s="30">
        <v>2</v>
      </c>
      <c r="P50" s="216" t="s">
        <v>189</v>
      </c>
      <c r="Q50" s="217"/>
      <c r="R50" s="67">
        <v>3</v>
      </c>
      <c r="S50" s="1"/>
      <c r="T50" s="1"/>
      <c r="U50" s="1">
        <v>2</v>
      </c>
      <c r="V50" s="30">
        <v>2</v>
      </c>
      <c r="W50" s="216"/>
      <c r="X50" s="217"/>
      <c r="Y50" s="1"/>
      <c r="Z50" s="1"/>
      <c r="AA50" s="1"/>
      <c r="AB50" s="1"/>
      <c r="AC50" s="30"/>
      <c r="AD50" s="288"/>
      <c r="AE50" s="276"/>
    </row>
    <row r="51" spans="1:31" ht="15.75">
      <c r="A51" s="283"/>
      <c r="B51" s="216" t="s">
        <v>64</v>
      </c>
      <c r="C51" s="217"/>
      <c r="D51" s="67">
        <v>3</v>
      </c>
      <c r="E51" s="1">
        <v>2</v>
      </c>
      <c r="F51" s="1">
        <v>2</v>
      </c>
      <c r="G51" s="1"/>
      <c r="H51" s="30"/>
      <c r="I51" s="216" t="s">
        <v>152</v>
      </c>
      <c r="J51" s="217"/>
      <c r="K51" s="1">
        <v>3</v>
      </c>
      <c r="L51" s="1"/>
      <c r="M51" s="1"/>
      <c r="N51" s="1">
        <v>2</v>
      </c>
      <c r="O51" s="30">
        <v>2</v>
      </c>
      <c r="P51" s="216" t="s">
        <v>89</v>
      </c>
      <c r="Q51" s="217"/>
      <c r="R51" s="67">
        <v>3</v>
      </c>
      <c r="S51" s="1"/>
      <c r="T51" s="1"/>
      <c r="U51" s="1">
        <v>2</v>
      </c>
      <c r="V51" s="30">
        <v>2</v>
      </c>
      <c r="W51" s="216"/>
      <c r="X51" s="217"/>
      <c r="Y51" s="67"/>
      <c r="Z51" s="1"/>
      <c r="AA51" s="1"/>
      <c r="AB51" s="1"/>
      <c r="AC51" s="30"/>
      <c r="AD51" s="288"/>
      <c r="AE51" s="276"/>
    </row>
    <row r="52" spans="1:31" s="58" customFormat="1" ht="15.75">
      <c r="A52" s="283"/>
      <c r="B52" s="216" t="s">
        <v>350</v>
      </c>
      <c r="C52" s="217"/>
      <c r="D52" s="67">
        <v>3</v>
      </c>
      <c r="E52" s="1">
        <v>2</v>
      </c>
      <c r="F52" s="1">
        <v>2</v>
      </c>
      <c r="G52" s="1"/>
      <c r="H52" s="30"/>
      <c r="I52" s="216" t="s">
        <v>62</v>
      </c>
      <c r="J52" s="217"/>
      <c r="K52" s="1">
        <v>3</v>
      </c>
      <c r="L52" s="1"/>
      <c r="M52" s="1"/>
      <c r="N52" s="1">
        <v>2</v>
      </c>
      <c r="O52" s="30">
        <v>2</v>
      </c>
      <c r="P52" s="233" t="s">
        <v>192</v>
      </c>
      <c r="Q52" s="234"/>
      <c r="R52" s="196">
        <v>3</v>
      </c>
      <c r="S52" s="192"/>
      <c r="T52" s="192"/>
      <c r="U52" s="192">
        <v>2</v>
      </c>
      <c r="V52" s="193">
        <v>2</v>
      </c>
      <c r="W52" s="216"/>
      <c r="X52" s="217"/>
      <c r="Y52" s="81"/>
      <c r="Z52" s="1"/>
      <c r="AA52" s="1"/>
      <c r="AB52" s="2"/>
      <c r="AC52" s="32"/>
      <c r="AD52" s="288"/>
      <c r="AE52" s="276"/>
    </row>
    <row r="53" spans="1:31" s="58" customFormat="1" ht="15.75">
      <c r="A53" s="283"/>
      <c r="B53" s="216" t="s">
        <v>47</v>
      </c>
      <c r="C53" s="217"/>
      <c r="D53" s="1">
        <v>3</v>
      </c>
      <c r="E53" s="1"/>
      <c r="F53" s="1"/>
      <c r="G53" s="1">
        <v>2</v>
      </c>
      <c r="H53" s="30">
        <v>2</v>
      </c>
      <c r="I53" s="216" t="s">
        <v>88</v>
      </c>
      <c r="J53" s="217"/>
      <c r="K53" s="67">
        <v>3</v>
      </c>
      <c r="L53" s="1"/>
      <c r="M53" s="1"/>
      <c r="N53" s="1">
        <v>2</v>
      </c>
      <c r="O53" s="30">
        <v>2</v>
      </c>
      <c r="P53" s="216" t="s">
        <v>53</v>
      </c>
      <c r="Q53" s="217"/>
      <c r="R53" s="67">
        <v>3</v>
      </c>
      <c r="S53" s="1"/>
      <c r="T53" s="1"/>
      <c r="U53" s="1">
        <v>2</v>
      </c>
      <c r="V53" s="30">
        <v>2</v>
      </c>
      <c r="W53" s="216"/>
      <c r="X53" s="217"/>
      <c r="Y53" s="67"/>
      <c r="Z53" s="1"/>
      <c r="AA53" s="1"/>
      <c r="AB53" s="1"/>
      <c r="AC53" s="30"/>
      <c r="AD53" s="288"/>
      <c r="AE53" s="276"/>
    </row>
    <row r="54" spans="1:31" s="58" customFormat="1" ht="15.75">
      <c r="A54" s="283"/>
      <c r="B54" s="218" t="s">
        <v>45</v>
      </c>
      <c r="C54" s="219"/>
      <c r="D54" s="67">
        <v>3</v>
      </c>
      <c r="E54" s="1">
        <v>2</v>
      </c>
      <c r="F54" s="1">
        <v>2</v>
      </c>
      <c r="G54" s="1"/>
      <c r="H54" s="30"/>
      <c r="I54" s="216" t="s">
        <v>90</v>
      </c>
      <c r="J54" s="217"/>
      <c r="K54" s="1">
        <v>3</v>
      </c>
      <c r="L54" s="1"/>
      <c r="M54" s="1"/>
      <c r="N54" s="1">
        <v>2</v>
      </c>
      <c r="O54" s="30">
        <v>2</v>
      </c>
      <c r="P54" s="233" t="s">
        <v>61</v>
      </c>
      <c r="Q54" s="234"/>
      <c r="R54" s="196">
        <v>3</v>
      </c>
      <c r="S54" s="192"/>
      <c r="T54" s="192"/>
      <c r="U54" s="192">
        <v>2</v>
      </c>
      <c r="V54" s="193">
        <v>2</v>
      </c>
      <c r="W54" s="216"/>
      <c r="X54" s="217"/>
      <c r="Y54" s="67"/>
      <c r="Z54" s="1"/>
      <c r="AA54" s="1"/>
      <c r="AB54" s="1"/>
      <c r="AC54" s="30"/>
      <c r="AD54" s="288"/>
      <c r="AE54" s="276"/>
    </row>
    <row r="55" spans="1:31" s="58" customFormat="1" ht="15.75">
      <c r="A55" s="283"/>
      <c r="B55" s="216" t="s">
        <v>109</v>
      </c>
      <c r="C55" s="217"/>
      <c r="D55" s="1">
        <v>3</v>
      </c>
      <c r="E55" s="1"/>
      <c r="F55" s="1"/>
      <c r="G55" s="1">
        <v>2</v>
      </c>
      <c r="H55" s="30">
        <v>2</v>
      </c>
      <c r="I55" s="216" t="s">
        <v>373</v>
      </c>
      <c r="J55" s="217"/>
      <c r="K55" s="1">
        <v>3</v>
      </c>
      <c r="L55" s="1"/>
      <c r="M55" s="1"/>
      <c r="N55" s="1">
        <v>2</v>
      </c>
      <c r="O55" s="30">
        <v>2</v>
      </c>
      <c r="P55" s="216" t="s">
        <v>94</v>
      </c>
      <c r="Q55" s="217"/>
      <c r="R55" s="67">
        <v>3</v>
      </c>
      <c r="S55" s="1"/>
      <c r="T55" s="1"/>
      <c r="U55" s="1">
        <v>2</v>
      </c>
      <c r="V55" s="30">
        <v>2</v>
      </c>
      <c r="W55" s="216"/>
      <c r="X55" s="217"/>
      <c r="Y55" s="67"/>
      <c r="Z55" s="1"/>
      <c r="AA55" s="1"/>
      <c r="AB55" s="1"/>
      <c r="AC55" s="30"/>
      <c r="AD55" s="288"/>
      <c r="AE55" s="276"/>
    </row>
    <row r="56" spans="1:31" s="58" customFormat="1" ht="15.75">
      <c r="A56" s="283"/>
      <c r="B56" s="218" t="s">
        <v>346</v>
      </c>
      <c r="C56" s="219"/>
      <c r="D56" s="1">
        <v>3</v>
      </c>
      <c r="E56" s="1">
        <v>2</v>
      </c>
      <c r="F56" s="1">
        <v>2</v>
      </c>
      <c r="G56" s="1"/>
      <c r="H56" s="30"/>
      <c r="I56" s="216" t="s">
        <v>85</v>
      </c>
      <c r="J56" s="217"/>
      <c r="K56" s="1">
        <v>3</v>
      </c>
      <c r="L56" s="1"/>
      <c r="M56" s="1"/>
      <c r="N56" s="1">
        <v>2</v>
      </c>
      <c r="O56" s="30">
        <v>2</v>
      </c>
      <c r="P56" s="233" t="s">
        <v>98</v>
      </c>
      <c r="Q56" s="234"/>
      <c r="R56" s="196">
        <v>3</v>
      </c>
      <c r="S56" s="192"/>
      <c r="T56" s="192"/>
      <c r="U56" s="192">
        <v>2</v>
      </c>
      <c r="V56" s="193">
        <v>2</v>
      </c>
      <c r="W56" s="216"/>
      <c r="X56" s="217"/>
      <c r="Y56" s="67"/>
      <c r="Z56" s="1"/>
      <c r="AA56" s="1"/>
      <c r="AB56" s="1"/>
      <c r="AC56" s="30"/>
      <c r="AD56" s="288"/>
      <c r="AE56" s="276"/>
    </row>
    <row r="57" spans="1:31" s="58" customFormat="1" ht="15.75">
      <c r="A57" s="283"/>
      <c r="B57" s="216" t="s">
        <v>119</v>
      </c>
      <c r="C57" s="217"/>
      <c r="D57" s="67">
        <v>3</v>
      </c>
      <c r="E57" s="1"/>
      <c r="F57" s="1"/>
      <c r="G57" s="1">
        <v>2</v>
      </c>
      <c r="H57" s="30">
        <v>2</v>
      </c>
      <c r="I57" s="371" t="s">
        <v>146</v>
      </c>
      <c r="J57" s="372"/>
      <c r="K57" s="185">
        <v>3</v>
      </c>
      <c r="L57" s="185"/>
      <c r="M57" s="185"/>
      <c r="N57" s="185">
        <v>2</v>
      </c>
      <c r="O57" s="186">
        <v>2</v>
      </c>
      <c r="P57" s="216" t="s">
        <v>69</v>
      </c>
      <c r="Q57" s="217"/>
      <c r="R57" s="67">
        <v>3</v>
      </c>
      <c r="S57" s="1"/>
      <c r="T57" s="1"/>
      <c r="U57" s="1">
        <v>2</v>
      </c>
      <c r="V57" s="30">
        <v>2</v>
      </c>
      <c r="W57" s="216"/>
      <c r="X57" s="217"/>
      <c r="Y57" s="67"/>
      <c r="Z57" s="1"/>
      <c r="AA57" s="1"/>
      <c r="AB57" s="1"/>
      <c r="AC57" s="30"/>
      <c r="AD57" s="288"/>
      <c r="AE57" s="276"/>
    </row>
    <row r="58" spans="1:31" s="58" customFormat="1" ht="15.75">
      <c r="A58" s="283"/>
      <c r="B58" s="218"/>
      <c r="C58" s="219"/>
      <c r="D58" s="67"/>
      <c r="E58" s="1"/>
      <c r="F58" s="1"/>
      <c r="G58" s="1"/>
      <c r="H58" s="30"/>
      <c r="I58" s="216" t="s">
        <v>101</v>
      </c>
      <c r="J58" s="217"/>
      <c r="K58" s="67">
        <v>3</v>
      </c>
      <c r="L58" s="1"/>
      <c r="M58" s="1"/>
      <c r="N58" s="1">
        <v>2</v>
      </c>
      <c r="O58" s="30">
        <v>2</v>
      </c>
      <c r="P58" s="216" t="s">
        <v>70</v>
      </c>
      <c r="Q58" s="217"/>
      <c r="R58" s="67">
        <v>3</v>
      </c>
      <c r="S58" s="1"/>
      <c r="T58" s="1"/>
      <c r="U58" s="1">
        <v>2</v>
      </c>
      <c r="V58" s="30">
        <v>2</v>
      </c>
      <c r="W58" s="216"/>
      <c r="X58" s="217"/>
      <c r="Y58" s="67"/>
      <c r="Z58" s="1"/>
      <c r="AA58" s="1"/>
      <c r="AB58" s="1"/>
      <c r="AC58" s="30"/>
      <c r="AD58" s="288"/>
      <c r="AE58" s="276"/>
    </row>
    <row r="59" spans="1:31" s="58" customFormat="1" ht="15.75">
      <c r="A59" s="283"/>
      <c r="B59" s="218"/>
      <c r="C59" s="219"/>
      <c r="D59" s="67"/>
      <c r="E59" s="1"/>
      <c r="F59" s="1"/>
      <c r="G59" s="1"/>
      <c r="H59" s="30"/>
      <c r="I59" s="216" t="s">
        <v>124</v>
      </c>
      <c r="J59" s="217"/>
      <c r="K59" s="67">
        <v>3</v>
      </c>
      <c r="L59" s="1"/>
      <c r="M59" s="1"/>
      <c r="N59" s="1">
        <v>2</v>
      </c>
      <c r="O59" s="30">
        <v>2</v>
      </c>
      <c r="P59" s="233" t="s">
        <v>79</v>
      </c>
      <c r="Q59" s="234"/>
      <c r="R59" s="196">
        <v>3</v>
      </c>
      <c r="S59" s="192"/>
      <c r="T59" s="192"/>
      <c r="U59" s="197">
        <v>2</v>
      </c>
      <c r="V59" s="198">
        <v>2</v>
      </c>
      <c r="W59" s="216"/>
      <c r="X59" s="217"/>
      <c r="Y59" s="67"/>
      <c r="Z59" s="1"/>
      <c r="AA59" s="1"/>
      <c r="AB59" s="1"/>
      <c r="AC59" s="30"/>
      <c r="AD59" s="288"/>
      <c r="AE59" s="276"/>
    </row>
    <row r="60" spans="1:31" ht="15.75">
      <c r="A60" s="283"/>
      <c r="B60" s="218"/>
      <c r="C60" s="219"/>
      <c r="D60" s="67"/>
      <c r="E60" s="1"/>
      <c r="F60" s="1"/>
      <c r="G60" s="1"/>
      <c r="H60" s="30"/>
      <c r="I60" s="216" t="s">
        <v>180</v>
      </c>
      <c r="J60" s="217"/>
      <c r="K60" s="67">
        <v>3</v>
      </c>
      <c r="L60" s="1"/>
      <c r="M60" s="1"/>
      <c r="N60" s="1">
        <v>2</v>
      </c>
      <c r="O60" s="30">
        <v>2</v>
      </c>
      <c r="P60" s="369" t="s">
        <v>164</v>
      </c>
      <c r="Q60" s="370"/>
      <c r="R60" s="196">
        <v>3</v>
      </c>
      <c r="S60" s="192"/>
      <c r="T60" s="192"/>
      <c r="U60" s="192">
        <v>2</v>
      </c>
      <c r="V60" s="193">
        <v>2</v>
      </c>
      <c r="W60" s="216"/>
      <c r="X60" s="217"/>
      <c r="Y60" s="81"/>
      <c r="Z60" s="1"/>
      <c r="AA60" s="1"/>
      <c r="AB60" s="2"/>
      <c r="AC60" s="32"/>
      <c r="AD60" s="288"/>
      <c r="AE60" s="276"/>
    </row>
    <row r="61" spans="1:31" ht="15.75" hidden="1">
      <c r="A61" s="283"/>
      <c r="B61" s="62"/>
      <c r="C61" s="63"/>
      <c r="D61" s="1"/>
      <c r="E61" s="1"/>
      <c r="F61" s="1"/>
      <c r="G61" s="2"/>
      <c r="H61" s="32"/>
      <c r="I61" s="218"/>
      <c r="J61" s="219"/>
      <c r="K61" s="1"/>
      <c r="L61" s="1"/>
      <c r="M61" s="1"/>
      <c r="N61" s="1"/>
      <c r="O61" s="30"/>
      <c r="P61" s="218"/>
      <c r="Q61" s="219"/>
      <c r="R61" s="67"/>
      <c r="S61" s="1"/>
      <c r="T61" s="1"/>
      <c r="U61" s="1"/>
      <c r="V61" s="30"/>
      <c r="W61" s="259"/>
      <c r="X61" s="260"/>
      <c r="Y61" s="67"/>
      <c r="Z61" s="1"/>
      <c r="AA61" s="1"/>
      <c r="AB61" s="1"/>
      <c r="AC61" s="30"/>
      <c r="AD61" s="288"/>
      <c r="AE61" s="276"/>
    </row>
    <row r="62" spans="1:31" ht="15.75">
      <c r="A62" s="284"/>
      <c r="B62" s="261" t="s">
        <v>18</v>
      </c>
      <c r="C62" s="262"/>
      <c r="D62" s="263"/>
      <c r="E62" s="17">
        <v>8</v>
      </c>
      <c r="F62" s="17">
        <v>8</v>
      </c>
      <c r="G62" s="17">
        <v>4</v>
      </c>
      <c r="H62" s="33">
        <v>4</v>
      </c>
      <c r="I62" s="261" t="s">
        <v>18</v>
      </c>
      <c r="J62" s="262"/>
      <c r="K62" s="263"/>
      <c r="L62" s="2">
        <v>4</v>
      </c>
      <c r="M62" s="2">
        <v>4</v>
      </c>
      <c r="N62" s="2">
        <v>2</v>
      </c>
      <c r="O62" s="32">
        <v>2</v>
      </c>
      <c r="P62" s="264" t="s">
        <v>18</v>
      </c>
      <c r="Q62" s="265"/>
      <c r="R62" s="266"/>
      <c r="S62" s="2">
        <v>6</v>
      </c>
      <c r="T62" s="2">
        <v>6</v>
      </c>
      <c r="U62" s="2">
        <v>10</v>
      </c>
      <c r="V62" s="32">
        <v>10</v>
      </c>
      <c r="W62" s="264" t="s">
        <v>18</v>
      </c>
      <c r="X62" s="265"/>
      <c r="Y62" s="266"/>
      <c r="Z62" s="2">
        <v>0</v>
      </c>
      <c r="AA62" s="2">
        <v>0</v>
      </c>
      <c r="AB62" s="2">
        <v>0</v>
      </c>
      <c r="AC62" s="32">
        <v>0</v>
      </c>
      <c r="AD62" s="289"/>
      <c r="AE62" s="277"/>
    </row>
    <row r="63" spans="1:31" ht="16.5" thickBot="1">
      <c r="A63" s="82"/>
      <c r="B63" s="230" t="s">
        <v>29</v>
      </c>
      <c r="C63" s="231"/>
      <c r="D63" s="232"/>
      <c r="E63" s="19">
        <f>E8+E18+E24+E30+E62</f>
        <v>19</v>
      </c>
      <c r="F63" s="19">
        <f>F8+F18+F24+F30+F62</f>
        <v>20</v>
      </c>
      <c r="G63" s="19">
        <f>G8+G18+G24+G30+G62</f>
        <v>19</v>
      </c>
      <c r="H63" s="20">
        <f>H8+H18+H24+H30+H62</f>
        <v>20</v>
      </c>
      <c r="I63" s="230" t="s">
        <v>29</v>
      </c>
      <c r="J63" s="231"/>
      <c r="K63" s="232"/>
      <c r="L63" s="19">
        <f>L8+L18+L24+L30+L62</f>
        <v>20</v>
      </c>
      <c r="M63" s="19">
        <f>M8+M18+M24+M30+M62</f>
        <v>21</v>
      </c>
      <c r="N63" s="19">
        <f>N8+N18+N24+N30+N62</f>
        <v>18</v>
      </c>
      <c r="O63" s="20">
        <f>O8+O18+O24+O30+O62</f>
        <v>19</v>
      </c>
      <c r="P63" s="230" t="s">
        <v>29</v>
      </c>
      <c r="Q63" s="231"/>
      <c r="R63" s="232"/>
      <c r="S63" s="19">
        <f>S8+S18+S24+S30+S62</f>
        <v>18</v>
      </c>
      <c r="T63" s="19">
        <f>T8+T18+T24+T30+T62</f>
        <v>18</v>
      </c>
      <c r="U63" s="19">
        <f>U8+U18+U24+U30+U62</f>
        <v>16</v>
      </c>
      <c r="V63" s="20">
        <f>V8+V18+V24+V30+V62</f>
        <v>16</v>
      </c>
      <c r="W63" s="230" t="s">
        <v>29</v>
      </c>
      <c r="X63" s="231"/>
      <c r="Y63" s="232"/>
      <c r="Z63" s="19">
        <f>Z8+Z18+Z24+Z30+Z62</f>
        <v>9</v>
      </c>
      <c r="AA63" s="19">
        <f>AA8+AA18+AA24+AA30+AA62</f>
        <v>40</v>
      </c>
      <c r="AB63" s="19">
        <f>AB8+AB18+AB24+AB30+AB62</f>
        <v>9</v>
      </c>
      <c r="AC63" s="20">
        <f>AC8+AC18+AC24+AC30+AC62</f>
        <v>40</v>
      </c>
      <c r="AD63" s="238"/>
      <c r="AE63" s="239"/>
    </row>
    <row r="64" spans="1:31" ht="15.75">
      <c r="A64" s="248"/>
      <c r="B64" s="250" t="s">
        <v>21</v>
      </c>
      <c r="C64" s="24" t="s">
        <v>19</v>
      </c>
      <c r="D64" s="226" t="s">
        <v>20</v>
      </c>
      <c r="E64" s="226"/>
      <c r="F64" s="240" t="s">
        <v>22</v>
      </c>
      <c r="G64" s="252"/>
      <c r="H64" s="253"/>
      <c r="I64" s="69" t="s">
        <v>19</v>
      </c>
      <c r="J64" s="24" t="s">
        <v>20</v>
      </c>
      <c r="K64" s="256" t="s">
        <v>215</v>
      </c>
      <c r="L64" s="226"/>
      <c r="M64" s="226"/>
      <c r="N64" s="226" t="s">
        <v>19</v>
      </c>
      <c r="O64" s="227"/>
      <c r="P64" s="27" t="s">
        <v>20</v>
      </c>
      <c r="Q64" s="228" t="s">
        <v>25</v>
      </c>
      <c r="R64" s="226" t="s">
        <v>19</v>
      </c>
      <c r="S64" s="226"/>
      <c r="T64" s="226" t="s">
        <v>20</v>
      </c>
      <c r="U64" s="226"/>
      <c r="V64" s="240" t="s">
        <v>26</v>
      </c>
      <c r="W64" s="241"/>
      <c r="X64" s="24" t="s">
        <v>19</v>
      </c>
      <c r="Y64" s="244" t="s">
        <v>20</v>
      </c>
      <c r="Z64" s="245"/>
      <c r="AA64" s="226" t="s">
        <v>27</v>
      </c>
      <c r="AB64" s="226"/>
      <c r="AC64" s="226"/>
      <c r="AD64" s="236">
        <f>SUM(AD5:AD62)</f>
        <v>128</v>
      </c>
      <c r="AE64" s="246">
        <f>SUM(AE5:AE62)</f>
        <v>194</v>
      </c>
    </row>
    <row r="65" spans="1:31" ht="16.5" thickBot="1">
      <c r="A65" s="249"/>
      <c r="B65" s="251"/>
      <c r="C65" s="25">
        <f>AD9</f>
        <v>29</v>
      </c>
      <c r="D65" s="257">
        <f>AD9</f>
        <v>29</v>
      </c>
      <c r="E65" s="257"/>
      <c r="F65" s="242"/>
      <c r="G65" s="254"/>
      <c r="H65" s="255"/>
      <c r="I65" s="83">
        <f>AD19</f>
        <v>2</v>
      </c>
      <c r="J65" s="25">
        <f>AE19</f>
        <v>2</v>
      </c>
      <c r="K65" s="235"/>
      <c r="L65" s="235"/>
      <c r="M65" s="235"/>
      <c r="N65" s="223">
        <f>AD5+AD25</f>
        <v>63</v>
      </c>
      <c r="O65" s="258"/>
      <c r="P65" s="28">
        <f>AE5+AE25</f>
        <v>129</v>
      </c>
      <c r="Q65" s="229"/>
      <c r="R65" s="257">
        <f>AD31</f>
        <v>34</v>
      </c>
      <c r="S65" s="257"/>
      <c r="T65" s="223">
        <f>AE31</f>
        <v>34</v>
      </c>
      <c r="U65" s="223"/>
      <c r="V65" s="242"/>
      <c r="W65" s="243"/>
      <c r="X65" s="25">
        <v>128</v>
      </c>
      <c r="Y65" s="224">
        <v>196</v>
      </c>
      <c r="Z65" s="225"/>
      <c r="AA65" s="235"/>
      <c r="AB65" s="235"/>
      <c r="AC65" s="235"/>
      <c r="AD65" s="237"/>
      <c r="AE65" s="247"/>
    </row>
    <row r="66" spans="1:30" ht="15.75">
      <c r="A66" s="7" t="s">
        <v>7</v>
      </c>
      <c r="B66" s="118" t="s">
        <v>487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7"/>
    </row>
    <row r="67" spans="1:30" ht="15.75">
      <c r="A67" s="8"/>
      <c r="B67" s="89" t="s">
        <v>436</v>
      </c>
      <c r="C67" s="9"/>
      <c r="D67" s="9"/>
      <c r="E67" s="9"/>
      <c r="F67" s="9"/>
      <c r="G67" s="89"/>
      <c r="H67" s="9"/>
      <c r="I67" s="9"/>
      <c r="J67" s="9"/>
      <c r="K67" s="9"/>
      <c r="L67" s="9"/>
      <c r="M67" s="9"/>
      <c r="N67" s="9"/>
      <c r="O67" s="89" t="s">
        <v>437</v>
      </c>
      <c r="P67" s="9"/>
      <c r="Q67" s="9"/>
      <c r="R67" s="9"/>
      <c r="T67" s="70"/>
      <c r="U67" s="70"/>
      <c r="V67" s="70"/>
      <c r="W67" s="70"/>
      <c r="X67" s="70"/>
      <c r="Y67" s="70"/>
      <c r="Z67" s="70"/>
      <c r="AA67" s="70"/>
      <c r="AB67" s="9"/>
      <c r="AC67" s="9"/>
      <c r="AD67" s="7"/>
    </row>
    <row r="68" spans="1:30" ht="15.75">
      <c r="A68" s="7"/>
      <c r="B68" s="220" t="s">
        <v>486</v>
      </c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</row>
  </sheetData>
  <sheetProtection/>
  <mergeCells count="293">
    <mergeCell ref="B54:C54"/>
    <mergeCell ref="B58:C58"/>
    <mergeCell ref="B59:C59"/>
    <mergeCell ref="B55:C55"/>
    <mergeCell ref="B56:C56"/>
    <mergeCell ref="I59:J59"/>
    <mergeCell ref="I58:J58"/>
    <mergeCell ref="I55:J55"/>
    <mergeCell ref="I56:J56"/>
    <mergeCell ref="P59:Q59"/>
    <mergeCell ref="W54:X54"/>
    <mergeCell ref="W55:X55"/>
    <mergeCell ref="W56:X56"/>
    <mergeCell ref="W57:X57"/>
    <mergeCell ref="W58:X58"/>
    <mergeCell ref="W59:X59"/>
    <mergeCell ref="P55:Q55"/>
    <mergeCell ref="P56:Q56"/>
    <mergeCell ref="P58:Q58"/>
    <mergeCell ref="W60:X60"/>
    <mergeCell ref="P60:Q60"/>
    <mergeCell ref="I60:J60"/>
    <mergeCell ref="B60:C60"/>
    <mergeCell ref="P53:Q53"/>
    <mergeCell ref="P54:Q54"/>
    <mergeCell ref="I54:J54"/>
    <mergeCell ref="B57:C57"/>
    <mergeCell ref="I57:J57"/>
    <mergeCell ref="P57:Q57"/>
    <mergeCell ref="A1:AE1"/>
    <mergeCell ref="A2:H2"/>
    <mergeCell ref="I2:O2"/>
    <mergeCell ref="S2:AE2"/>
    <mergeCell ref="A3:A4"/>
    <mergeCell ref="B3:D3"/>
    <mergeCell ref="G3:H3"/>
    <mergeCell ref="AB3:AC3"/>
    <mergeCell ref="B4:C4"/>
    <mergeCell ref="I4:J4"/>
    <mergeCell ref="P4:Q4"/>
    <mergeCell ref="W4:X4"/>
    <mergeCell ref="N3:O3"/>
    <mergeCell ref="P3:R3"/>
    <mergeCell ref="I3:K3"/>
    <mergeCell ref="S3:T3"/>
    <mergeCell ref="U3:V3"/>
    <mergeCell ref="W3:Y3"/>
    <mergeCell ref="A5:A8"/>
    <mergeCell ref="B5:C5"/>
    <mergeCell ref="I5:J5"/>
    <mergeCell ref="P5:Q5"/>
    <mergeCell ref="B6:C6"/>
    <mergeCell ref="B7:C7"/>
    <mergeCell ref="P7:Q7"/>
    <mergeCell ref="B8:D8"/>
    <mergeCell ref="I6:J6"/>
    <mergeCell ref="P6:Q6"/>
    <mergeCell ref="E3:F3"/>
    <mergeCell ref="L3:M3"/>
    <mergeCell ref="W5:X5"/>
    <mergeCell ref="AD5:AD8"/>
    <mergeCell ref="I8:K8"/>
    <mergeCell ref="P8:R8"/>
    <mergeCell ref="W8:Y8"/>
    <mergeCell ref="AD3:AE3"/>
    <mergeCell ref="Z3:AA3"/>
    <mergeCell ref="AE5:AE8"/>
    <mergeCell ref="W6:X6"/>
    <mergeCell ref="I7:J7"/>
    <mergeCell ref="W7:X7"/>
    <mergeCell ref="A9:A18"/>
    <mergeCell ref="B9:C9"/>
    <mergeCell ref="I9:J9"/>
    <mergeCell ref="P9:Q9"/>
    <mergeCell ref="W9:X9"/>
    <mergeCell ref="B11:C11"/>
    <mergeCell ref="I11:J11"/>
    <mergeCell ref="P11:Q11"/>
    <mergeCell ref="W11:X11"/>
    <mergeCell ref="B12:C12"/>
    <mergeCell ref="AD9:AD18"/>
    <mergeCell ref="I12:J12"/>
    <mergeCell ref="P12:Q12"/>
    <mergeCell ref="W12:X12"/>
    <mergeCell ref="B13:C13"/>
    <mergeCell ref="P14:Q14"/>
    <mergeCell ref="W14:X14"/>
    <mergeCell ref="AE9:AE18"/>
    <mergeCell ref="B10:C10"/>
    <mergeCell ref="I10:J10"/>
    <mergeCell ref="P10:Q10"/>
    <mergeCell ref="W10:X10"/>
    <mergeCell ref="I13:J13"/>
    <mergeCell ref="P13:Q13"/>
    <mergeCell ref="W13:X13"/>
    <mergeCell ref="B14:C14"/>
    <mergeCell ref="I14:J14"/>
    <mergeCell ref="B15:C15"/>
    <mergeCell ref="I15:J15"/>
    <mergeCell ref="P15:Q15"/>
    <mergeCell ref="W15:X15"/>
    <mergeCell ref="B16:C16"/>
    <mergeCell ref="I16:J16"/>
    <mergeCell ref="P16:Q16"/>
    <mergeCell ref="W16:X16"/>
    <mergeCell ref="B17:C17"/>
    <mergeCell ref="I17:J17"/>
    <mergeCell ref="P17:Q17"/>
    <mergeCell ref="W17:X17"/>
    <mergeCell ref="B18:D18"/>
    <mergeCell ref="I18:K18"/>
    <mergeCell ref="P18:R18"/>
    <mergeCell ref="W18:Y18"/>
    <mergeCell ref="A19:A24"/>
    <mergeCell ref="B19:C19"/>
    <mergeCell ref="I19:J19"/>
    <mergeCell ref="P19:Q19"/>
    <mergeCell ref="W19:X19"/>
    <mergeCell ref="AD19:AD24"/>
    <mergeCell ref="I22:J22"/>
    <mergeCell ref="P22:Q22"/>
    <mergeCell ref="W22:X22"/>
    <mergeCell ref="B23:C23"/>
    <mergeCell ref="AE19:AE24"/>
    <mergeCell ref="B20:C20"/>
    <mergeCell ref="I20:J20"/>
    <mergeCell ref="P20:Q20"/>
    <mergeCell ref="W20:X20"/>
    <mergeCell ref="B21:C21"/>
    <mergeCell ref="I21:J21"/>
    <mergeCell ref="P21:Q21"/>
    <mergeCell ref="W21:X21"/>
    <mergeCell ref="B22:C22"/>
    <mergeCell ref="I23:J23"/>
    <mergeCell ref="P23:Q23"/>
    <mergeCell ref="W23:X23"/>
    <mergeCell ref="B24:D24"/>
    <mergeCell ref="I24:K24"/>
    <mergeCell ref="P24:R24"/>
    <mergeCell ref="W24:Y24"/>
    <mergeCell ref="A25:A30"/>
    <mergeCell ref="B25:C25"/>
    <mergeCell ref="I25:J25"/>
    <mergeCell ref="P25:Q25"/>
    <mergeCell ref="W25:X25"/>
    <mergeCell ref="AD25:AD30"/>
    <mergeCell ref="I28:J28"/>
    <mergeCell ref="P28:Q28"/>
    <mergeCell ref="W28:X28"/>
    <mergeCell ref="B29:C29"/>
    <mergeCell ref="AE25:AE30"/>
    <mergeCell ref="B26:C26"/>
    <mergeCell ref="I26:J26"/>
    <mergeCell ref="P26:Q26"/>
    <mergeCell ref="W26:X26"/>
    <mergeCell ref="B27:C27"/>
    <mergeCell ref="I27:J27"/>
    <mergeCell ref="P27:Q27"/>
    <mergeCell ref="W27:X27"/>
    <mergeCell ref="B28:C28"/>
    <mergeCell ref="I29:J29"/>
    <mergeCell ref="P29:Q29"/>
    <mergeCell ref="W29:X29"/>
    <mergeCell ref="B30:D30"/>
    <mergeCell ref="I30:K30"/>
    <mergeCell ref="P30:R30"/>
    <mergeCell ref="W30:Y30"/>
    <mergeCell ref="I49:J49"/>
    <mergeCell ref="P44:Q44"/>
    <mergeCell ref="P45:Q45"/>
    <mergeCell ref="P46:Q46"/>
    <mergeCell ref="P47:Q47"/>
    <mergeCell ref="P48:Q48"/>
    <mergeCell ref="P49:Q49"/>
    <mergeCell ref="I46:J46"/>
    <mergeCell ref="A31:A62"/>
    <mergeCell ref="B31:C31"/>
    <mergeCell ref="I31:J31"/>
    <mergeCell ref="P31:Q31"/>
    <mergeCell ref="W31:X31"/>
    <mergeCell ref="AD31:AD62"/>
    <mergeCell ref="I34:J34"/>
    <mergeCell ref="P34:Q34"/>
    <mergeCell ref="W34:X34"/>
    <mergeCell ref="B35:C35"/>
    <mergeCell ref="AE31:AE62"/>
    <mergeCell ref="B32:C32"/>
    <mergeCell ref="I32:J32"/>
    <mergeCell ref="P32:Q32"/>
    <mergeCell ref="W32:X32"/>
    <mergeCell ref="B33:C33"/>
    <mergeCell ref="I33:J33"/>
    <mergeCell ref="P33:Q33"/>
    <mergeCell ref="W33:X33"/>
    <mergeCell ref="B34:C34"/>
    <mergeCell ref="I35:J35"/>
    <mergeCell ref="P35:Q35"/>
    <mergeCell ref="W35:X35"/>
    <mergeCell ref="B36:C36"/>
    <mergeCell ref="I36:J36"/>
    <mergeCell ref="P36:Q36"/>
    <mergeCell ref="W36:X36"/>
    <mergeCell ref="B37:C37"/>
    <mergeCell ref="I37:J37"/>
    <mergeCell ref="P37:Q37"/>
    <mergeCell ref="W37:X37"/>
    <mergeCell ref="B38:C38"/>
    <mergeCell ref="I38:J38"/>
    <mergeCell ref="P38:Q38"/>
    <mergeCell ref="W38:X38"/>
    <mergeCell ref="B39:C39"/>
    <mergeCell ref="I39:J39"/>
    <mergeCell ref="P39:Q39"/>
    <mergeCell ref="W39:X39"/>
    <mergeCell ref="B40:C40"/>
    <mergeCell ref="I40:J40"/>
    <mergeCell ref="P40:Q40"/>
    <mergeCell ref="W40:X40"/>
    <mergeCell ref="B41:C41"/>
    <mergeCell ref="I41:J41"/>
    <mergeCell ref="P41:Q41"/>
    <mergeCell ref="W41:X41"/>
    <mergeCell ref="B42:C42"/>
    <mergeCell ref="I42:J42"/>
    <mergeCell ref="P42:Q42"/>
    <mergeCell ref="W42:X42"/>
    <mergeCell ref="B43:C43"/>
    <mergeCell ref="I43:J43"/>
    <mergeCell ref="P43:Q43"/>
    <mergeCell ref="W43:X43"/>
    <mergeCell ref="I47:J47"/>
    <mergeCell ref="I48:J48"/>
    <mergeCell ref="W44:X44"/>
    <mergeCell ref="W45:X45"/>
    <mergeCell ref="W46:X46"/>
    <mergeCell ref="W47:X47"/>
    <mergeCell ref="I61:J61"/>
    <mergeCell ref="P61:Q61"/>
    <mergeCell ref="W61:X61"/>
    <mergeCell ref="B62:D62"/>
    <mergeCell ref="I62:K62"/>
    <mergeCell ref="P62:R62"/>
    <mergeCell ref="W62:Y62"/>
    <mergeCell ref="AE64:AE65"/>
    <mergeCell ref="A64:A65"/>
    <mergeCell ref="B64:B65"/>
    <mergeCell ref="D64:E64"/>
    <mergeCell ref="F64:H65"/>
    <mergeCell ref="K64:M65"/>
    <mergeCell ref="R64:S64"/>
    <mergeCell ref="D65:E65"/>
    <mergeCell ref="N65:O65"/>
    <mergeCell ref="R65:S65"/>
    <mergeCell ref="W53:X53"/>
    <mergeCell ref="I63:K63"/>
    <mergeCell ref="P63:R63"/>
    <mergeCell ref="W63:Y63"/>
    <mergeCell ref="AA64:AC65"/>
    <mergeCell ref="AD64:AD65"/>
    <mergeCell ref="AD63:AE63"/>
    <mergeCell ref="T64:U64"/>
    <mergeCell ref="V64:W65"/>
    <mergeCell ref="Y64:Z64"/>
    <mergeCell ref="P50:Q50"/>
    <mergeCell ref="T65:U65"/>
    <mergeCell ref="Y65:Z65"/>
    <mergeCell ref="N64:O64"/>
    <mergeCell ref="Q64:Q65"/>
    <mergeCell ref="B63:D63"/>
    <mergeCell ref="W51:X51"/>
    <mergeCell ref="P51:Q51"/>
    <mergeCell ref="P52:Q52"/>
    <mergeCell ref="W52:X52"/>
    <mergeCell ref="W50:X50"/>
    <mergeCell ref="B68:AD68"/>
    <mergeCell ref="B44:C44"/>
    <mergeCell ref="B45:C45"/>
    <mergeCell ref="B46:C46"/>
    <mergeCell ref="B47:C47"/>
    <mergeCell ref="B48:C48"/>
    <mergeCell ref="B49:C49"/>
    <mergeCell ref="I44:J44"/>
    <mergeCell ref="I45:J45"/>
    <mergeCell ref="B52:C52"/>
    <mergeCell ref="B53:C53"/>
    <mergeCell ref="I52:J52"/>
    <mergeCell ref="I53:J53"/>
    <mergeCell ref="W48:X48"/>
    <mergeCell ref="W49:X49"/>
    <mergeCell ref="B50:C50"/>
    <mergeCell ref="B51:C51"/>
    <mergeCell ref="I50:J50"/>
    <mergeCell ref="I51:J51"/>
  </mergeCells>
  <printOptions horizontalCentered="1"/>
  <pageMargins left="0" right="0" top="0.1968503937007874" bottom="0" header="0" footer="0"/>
  <pageSetup fitToWidth="0" fitToHeight="1" horizontalDpi="300" verticalDpi="300" orientation="landscape" paperSize="9" scale="5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="79" zoomScaleNormal="79" zoomScaleSheetLayoutView="85" zoomScalePageLayoutView="0" workbookViewId="0" topLeftCell="A1">
      <selection activeCell="K22" sqref="K22"/>
    </sheetView>
  </sheetViews>
  <sheetFormatPr defaultColWidth="9.00390625" defaultRowHeight="15.75"/>
  <cols>
    <col min="1" max="1" width="6.875" style="58" customWidth="1"/>
    <col min="2" max="2" width="15.875" style="58" customWidth="1"/>
    <col min="3" max="3" width="14.125" style="58" customWidth="1"/>
    <col min="4" max="4" width="5.50390625" style="58" customWidth="1"/>
    <col min="5" max="5" width="5.875" style="58" customWidth="1"/>
    <col min="6" max="6" width="5.625" style="58" customWidth="1"/>
    <col min="7" max="7" width="15.625" style="58" customWidth="1"/>
    <col min="8" max="8" width="13.00390625" style="58" customWidth="1"/>
    <col min="9" max="9" width="6.625" style="58" customWidth="1"/>
    <col min="10" max="10" width="6.00390625" style="58" customWidth="1"/>
    <col min="11" max="11" width="6.50390625" style="58" customWidth="1"/>
    <col min="12" max="12" width="13.625" style="58" customWidth="1"/>
    <col min="13" max="13" width="13.50390625" style="58" customWidth="1"/>
    <col min="14" max="14" width="5.625" style="58" customWidth="1"/>
    <col min="15" max="15" width="6.375" style="58" customWidth="1"/>
    <col min="16" max="16" width="6.00390625" style="58" customWidth="1"/>
    <col min="17" max="17" width="12.125" style="58" customWidth="1"/>
    <col min="18" max="18" width="12.00390625" style="58" customWidth="1"/>
    <col min="19" max="19" width="6.375" style="58" customWidth="1"/>
    <col min="20" max="20" width="5.875" style="58" customWidth="1"/>
    <col min="21" max="21" width="5.625" style="58" customWidth="1"/>
    <col min="22" max="22" width="6.50390625" style="58" customWidth="1"/>
    <col min="23" max="23" width="6.125" style="58" customWidth="1"/>
    <col min="24" max="16384" width="9.00390625" style="58" customWidth="1"/>
  </cols>
  <sheetData>
    <row r="1" spans="1:23" ht="23.25" customHeight="1">
      <c r="A1" s="363" t="s">
        <v>521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</row>
    <row r="2" spans="1:23" ht="32.25" customHeight="1" thickBot="1">
      <c r="A2" s="364" t="s">
        <v>75</v>
      </c>
      <c r="B2" s="364"/>
      <c r="C2" s="364"/>
      <c r="D2" s="364"/>
      <c r="E2" s="364"/>
      <c r="F2" s="364"/>
      <c r="G2" s="364" t="s">
        <v>480</v>
      </c>
      <c r="H2" s="364"/>
      <c r="I2" s="364"/>
      <c r="J2" s="364"/>
      <c r="K2" s="364"/>
      <c r="L2" s="5"/>
      <c r="M2" s="5"/>
      <c r="N2" s="5"/>
      <c r="O2" s="474" t="s">
        <v>495</v>
      </c>
      <c r="P2" s="474"/>
      <c r="Q2" s="474"/>
      <c r="R2" s="474"/>
      <c r="S2" s="474"/>
      <c r="T2" s="474"/>
      <c r="U2" s="474"/>
      <c r="V2" s="474"/>
      <c r="W2" s="474"/>
    </row>
    <row r="3" spans="1:23" ht="16.5" customHeight="1">
      <c r="A3" s="475" t="s">
        <v>11</v>
      </c>
      <c r="B3" s="477" t="s">
        <v>532</v>
      </c>
      <c r="C3" s="478"/>
      <c r="D3" s="478"/>
      <c r="E3" s="478"/>
      <c r="F3" s="479"/>
      <c r="G3" s="477" t="s">
        <v>523</v>
      </c>
      <c r="H3" s="478"/>
      <c r="I3" s="480"/>
      <c r="J3" s="478"/>
      <c r="K3" s="479"/>
      <c r="L3" s="477" t="s">
        <v>533</v>
      </c>
      <c r="M3" s="478"/>
      <c r="N3" s="478"/>
      <c r="O3" s="478"/>
      <c r="P3" s="481"/>
      <c r="Q3" s="478" t="s">
        <v>534</v>
      </c>
      <c r="R3" s="478"/>
      <c r="S3" s="478"/>
      <c r="T3" s="478"/>
      <c r="U3" s="478"/>
      <c r="V3" s="482" t="s">
        <v>12</v>
      </c>
      <c r="W3" s="483"/>
    </row>
    <row r="4" spans="1:23" ht="16.5" thickBot="1">
      <c r="A4" s="476"/>
      <c r="B4" s="466" t="s">
        <v>30</v>
      </c>
      <c r="C4" s="467"/>
      <c r="D4" s="36" t="s">
        <v>31</v>
      </c>
      <c r="E4" s="36" t="s">
        <v>32</v>
      </c>
      <c r="F4" s="37" t="s">
        <v>33</v>
      </c>
      <c r="G4" s="466" t="s">
        <v>30</v>
      </c>
      <c r="H4" s="467"/>
      <c r="I4" s="36" t="s">
        <v>31</v>
      </c>
      <c r="J4" s="36" t="s">
        <v>32</v>
      </c>
      <c r="K4" s="37" t="s">
        <v>33</v>
      </c>
      <c r="L4" s="466" t="s">
        <v>30</v>
      </c>
      <c r="M4" s="467"/>
      <c r="N4" s="36" t="s">
        <v>31</v>
      </c>
      <c r="O4" s="36" t="s">
        <v>32</v>
      </c>
      <c r="P4" s="37" t="s">
        <v>33</v>
      </c>
      <c r="Q4" s="380" t="s">
        <v>30</v>
      </c>
      <c r="R4" s="467"/>
      <c r="S4" s="36" t="s">
        <v>31</v>
      </c>
      <c r="T4" s="36" t="s">
        <v>32</v>
      </c>
      <c r="U4" s="88" t="s">
        <v>33</v>
      </c>
      <c r="V4" s="91" t="s">
        <v>32</v>
      </c>
      <c r="W4" s="37" t="s">
        <v>33</v>
      </c>
    </row>
    <row r="5" spans="1:23" ht="16.5" customHeight="1">
      <c r="A5" s="452" t="s">
        <v>445</v>
      </c>
      <c r="B5" s="459"/>
      <c r="C5" s="460"/>
      <c r="D5" s="92"/>
      <c r="E5" s="92"/>
      <c r="F5" s="93"/>
      <c r="G5" s="468"/>
      <c r="H5" s="469"/>
      <c r="I5" s="92"/>
      <c r="J5" s="92"/>
      <c r="K5" s="93"/>
      <c r="L5" s="470" t="s">
        <v>446</v>
      </c>
      <c r="M5" s="471"/>
      <c r="N5" s="153">
        <v>2</v>
      </c>
      <c r="O5" s="153">
        <v>3</v>
      </c>
      <c r="P5" s="154">
        <v>3</v>
      </c>
      <c r="Q5" s="472" t="s">
        <v>446</v>
      </c>
      <c r="R5" s="473"/>
      <c r="S5" s="167">
        <v>2</v>
      </c>
      <c r="T5" s="167">
        <v>3</v>
      </c>
      <c r="U5" s="168">
        <v>3</v>
      </c>
      <c r="V5" s="440">
        <f>E14+J14+O14+X5+T14</f>
        <v>6</v>
      </c>
      <c r="W5" s="443">
        <f>F14+K14+P14+U14</f>
        <v>6</v>
      </c>
    </row>
    <row r="6" spans="1:23" ht="15.75">
      <c r="A6" s="453"/>
      <c r="B6" s="404"/>
      <c r="C6" s="405"/>
      <c r="D6" s="95"/>
      <c r="E6" s="95"/>
      <c r="F6" s="96"/>
      <c r="G6" s="404"/>
      <c r="H6" s="405"/>
      <c r="I6" s="95"/>
      <c r="J6" s="95"/>
      <c r="K6" s="96"/>
      <c r="L6" s="404"/>
      <c r="M6" s="405"/>
      <c r="N6" s="95"/>
      <c r="O6" s="95"/>
      <c r="P6" s="96"/>
      <c r="Q6" s="408"/>
      <c r="R6" s="405"/>
      <c r="S6" s="95"/>
      <c r="T6" s="95"/>
      <c r="U6" s="97"/>
      <c r="V6" s="441"/>
      <c r="W6" s="444"/>
    </row>
    <row r="7" spans="1:23" ht="15.75">
      <c r="A7" s="453"/>
      <c r="B7" s="404"/>
      <c r="C7" s="405"/>
      <c r="D7" s="95"/>
      <c r="E7" s="95"/>
      <c r="F7" s="96"/>
      <c r="G7" s="464"/>
      <c r="H7" s="465"/>
      <c r="I7" s="95"/>
      <c r="J7" s="95"/>
      <c r="K7" s="96"/>
      <c r="L7" s="464"/>
      <c r="M7" s="465"/>
      <c r="N7" s="95"/>
      <c r="O7" s="95"/>
      <c r="P7" s="96"/>
      <c r="Q7" s="403"/>
      <c r="R7" s="402"/>
      <c r="S7" s="95"/>
      <c r="T7" s="95"/>
      <c r="U7" s="97"/>
      <c r="V7" s="441"/>
      <c r="W7" s="444"/>
    </row>
    <row r="8" spans="1:23" ht="15.75">
      <c r="A8" s="453"/>
      <c r="B8" s="404"/>
      <c r="C8" s="405"/>
      <c r="D8" s="95"/>
      <c r="E8" s="95"/>
      <c r="F8" s="96"/>
      <c r="G8" s="404"/>
      <c r="H8" s="405"/>
      <c r="I8" s="95"/>
      <c r="J8" s="95"/>
      <c r="K8" s="96"/>
      <c r="L8" s="464"/>
      <c r="M8" s="465"/>
      <c r="N8" s="95"/>
      <c r="O8" s="95"/>
      <c r="P8" s="96"/>
      <c r="Q8" s="403"/>
      <c r="R8" s="402"/>
      <c r="S8" s="95"/>
      <c r="T8" s="95"/>
      <c r="U8" s="97"/>
      <c r="V8" s="441"/>
      <c r="W8" s="444"/>
    </row>
    <row r="9" spans="1:23" ht="15.75">
      <c r="A9" s="453"/>
      <c r="B9" s="404"/>
      <c r="C9" s="405"/>
      <c r="D9" s="95"/>
      <c r="E9" s="95"/>
      <c r="F9" s="96"/>
      <c r="G9" s="464"/>
      <c r="H9" s="465"/>
      <c r="I9" s="95"/>
      <c r="J9" s="95"/>
      <c r="K9" s="96"/>
      <c r="L9" s="464"/>
      <c r="M9" s="465"/>
      <c r="N9" s="95"/>
      <c r="O9" s="95"/>
      <c r="P9" s="96"/>
      <c r="Q9" s="403"/>
      <c r="R9" s="402"/>
      <c r="S9" s="95"/>
      <c r="T9" s="95"/>
      <c r="U9" s="97"/>
      <c r="V9" s="441"/>
      <c r="W9" s="444"/>
    </row>
    <row r="10" spans="1:23" ht="15.75">
      <c r="A10" s="453"/>
      <c r="B10" s="404"/>
      <c r="C10" s="405"/>
      <c r="D10" s="95"/>
      <c r="E10" s="95"/>
      <c r="F10" s="96"/>
      <c r="G10" s="404"/>
      <c r="H10" s="405"/>
      <c r="I10" s="95"/>
      <c r="J10" s="95"/>
      <c r="K10" s="96"/>
      <c r="L10" s="464"/>
      <c r="M10" s="465"/>
      <c r="N10" s="95"/>
      <c r="O10" s="95"/>
      <c r="P10" s="96"/>
      <c r="Q10" s="403"/>
      <c r="R10" s="402"/>
      <c r="S10" s="95"/>
      <c r="T10" s="95"/>
      <c r="U10" s="97"/>
      <c r="V10" s="441"/>
      <c r="W10" s="444"/>
    </row>
    <row r="11" spans="1:23" ht="15.75">
      <c r="A11" s="453"/>
      <c r="B11" s="404"/>
      <c r="C11" s="405"/>
      <c r="D11" s="95"/>
      <c r="E11" s="95"/>
      <c r="F11" s="96"/>
      <c r="G11" s="404"/>
      <c r="H11" s="405"/>
      <c r="I11" s="95"/>
      <c r="J11" s="95"/>
      <c r="K11" s="96"/>
      <c r="L11" s="464"/>
      <c r="M11" s="465"/>
      <c r="N11" s="95"/>
      <c r="O11" s="95"/>
      <c r="P11" s="96"/>
      <c r="Q11" s="403"/>
      <c r="R11" s="402"/>
      <c r="S11" s="95"/>
      <c r="T11" s="95"/>
      <c r="U11" s="97"/>
      <c r="V11" s="441"/>
      <c r="W11" s="444"/>
    </row>
    <row r="12" spans="1:23" ht="15.75">
      <c r="A12" s="453"/>
      <c r="B12" s="404"/>
      <c r="C12" s="405"/>
      <c r="D12" s="95"/>
      <c r="E12" s="95"/>
      <c r="F12" s="96"/>
      <c r="G12" s="404"/>
      <c r="H12" s="405"/>
      <c r="I12" s="95"/>
      <c r="J12" s="95"/>
      <c r="K12" s="96"/>
      <c r="L12" s="462"/>
      <c r="M12" s="463"/>
      <c r="N12" s="95"/>
      <c r="O12" s="95"/>
      <c r="P12" s="96"/>
      <c r="Q12" s="403"/>
      <c r="R12" s="402"/>
      <c r="S12" s="95"/>
      <c r="T12" s="95"/>
      <c r="U12" s="97"/>
      <c r="V12" s="441"/>
      <c r="W12" s="444"/>
    </row>
    <row r="13" spans="1:23" ht="15.75">
      <c r="A13" s="453"/>
      <c r="B13" s="404"/>
      <c r="C13" s="405"/>
      <c r="D13" s="95"/>
      <c r="E13" s="95"/>
      <c r="F13" s="96"/>
      <c r="G13" s="404"/>
      <c r="H13" s="405"/>
      <c r="I13" s="95"/>
      <c r="J13" s="95"/>
      <c r="K13" s="96"/>
      <c r="L13" s="464"/>
      <c r="M13" s="465"/>
      <c r="N13" s="95"/>
      <c r="O13" s="95"/>
      <c r="P13" s="96"/>
      <c r="Q13" s="403"/>
      <c r="R13" s="402"/>
      <c r="S13" s="95"/>
      <c r="T13" s="95"/>
      <c r="U13" s="97"/>
      <c r="V13" s="441"/>
      <c r="W13" s="444"/>
    </row>
    <row r="14" spans="1:23" ht="16.5" thickBot="1">
      <c r="A14" s="454"/>
      <c r="B14" s="436" t="s">
        <v>447</v>
      </c>
      <c r="C14" s="437"/>
      <c r="D14" s="438"/>
      <c r="E14" s="98">
        <f>SUM(E5:E13)</f>
        <v>0</v>
      </c>
      <c r="F14" s="99">
        <f>SUM(F5:F13)</f>
        <v>0</v>
      </c>
      <c r="G14" s="436" t="s">
        <v>447</v>
      </c>
      <c r="H14" s="437"/>
      <c r="I14" s="438"/>
      <c r="J14" s="98">
        <f>SUM(J5:J13)</f>
        <v>0</v>
      </c>
      <c r="K14" s="99">
        <f>SUM(K5:K13)</f>
        <v>0</v>
      </c>
      <c r="L14" s="436" t="s">
        <v>447</v>
      </c>
      <c r="M14" s="437"/>
      <c r="N14" s="438"/>
      <c r="O14" s="98">
        <f>SUM(O5:O13)</f>
        <v>3</v>
      </c>
      <c r="P14" s="99">
        <f>SUM(P5:P13)</f>
        <v>3</v>
      </c>
      <c r="Q14" s="436" t="s">
        <v>447</v>
      </c>
      <c r="R14" s="437"/>
      <c r="S14" s="438"/>
      <c r="T14" s="98">
        <f>SUM(T5:T13)</f>
        <v>3</v>
      </c>
      <c r="U14" s="100">
        <f>SUM(U5:U13)</f>
        <v>3</v>
      </c>
      <c r="V14" s="442"/>
      <c r="W14" s="445"/>
    </row>
    <row r="15" spans="1:23" ht="15.75">
      <c r="A15" s="452" t="s">
        <v>16</v>
      </c>
      <c r="B15" s="455" t="s">
        <v>465</v>
      </c>
      <c r="C15" s="456"/>
      <c r="D15" s="107">
        <v>2</v>
      </c>
      <c r="E15" s="107">
        <v>3</v>
      </c>
      <c r="F15" s="108">
        <v>3</v>
      </c>
      <c r="G15" s="457" t="s">
        <v>493</v>
      </c>
      <c r="H15" s="458"/>
      <c r="I15" s="131">
        <v>2</v>
      </c>
      <c r="J15" s="131">
        <v>3</v>
      </c>
      <c r="K15" s="132">
        <v>3</v>
      </c>
      <c r="L15" s="459"/>
      <c r="M15" s="460"/>
      <c r="N15" s="92"/>
      <c r="O15" s="92"/>
      <c r="P15" s="93"/>
      <c r="Q15" s="461"/>
      <c r="R15" s="460"/>
      <c r="S15" s="92"/>
      <c r="T15" s="92"/>
      <c r="U15" s="94"/>
      <c r="V15" s="440">
        <f>E21+J21+O21+T21</f>
        <v>12</v>
      </c>
      <c r="W15" s="443">
        <f>F21+K21+P21+U21</f>
        <v>12</v>
      </c>
    </row>
    <row r="16" spans="1:23" ht="15.75">
      <c r="A16" s="453"/>
      <c r="B16" s="446" t="s">
        <v>466</v>
      </c>
      <c r="C16" s="447"/>
      <c r="D16" s="109">
        <v>2</v>
      </c>
      <c r="E16" s="109">
        <v>3</v>
      </c>
      <c r="F16" s="110">
        <v>3</v>
      </c>
      <c r="G16" s="448" t="s">
        <v>467</v>
      </c>
      <c r="H16" s="449"/>
      <c r="I16" s="133">
        <v>2</v>
      </c>
      <c r="J16" s="133">
        <v>3</v>
      </c>
      <c r="K16" s="134">
        <v>3</v>
      </c>
      <c r="L16" s="450"/>
      <c r="M16" s="451"/>
      <c r="N16" s="95"/>
      <c r="O16" s="95"/>
      <c r="P16" s="96"/>
      <c r="Q16" s="403"/>
      <c r="R16" s="402"/>
      <c r="S16" s="95"/>
      <c r="T16" s="95"/>
      <c r="U16" s="97"/>
      <c r="V16" s="441"/>
      <c r="W16" s="444"/>
    </row>
    <row r="17" spans="1:23" ht="15.75">
      <c r="A17" s="453"/>
      <c r="B17" s="427"/>
      <c r="C17" s="428"/>
      <c r="D17" s="109"/>
      <c r="E17" s="109"/>
      <c r="F17" s="110"/>
      <c r="G17" s="406"/>
      <c r="H17" s="407"/>
      <c r="I17" s="109"/>
      <c r="J17" s="109"/>
      <c r="K17" s="110"/>
      <c r="L17" s="450"/>
      <c r="M17" s="451"/>
      <c r="N17" s="101"/>
      <c r="O17" s="101"/>
      <c r="P17" s="102"/>
      <c r="Q17" s="403"/>
      <c r="R17" s="402"/>
      <c r="S17" s="95"/>
      <c r="T17" s="95"/>
      <c r="U17" s="97"/>
      <c r="V17" s="441"/>
      <c r="W17" s="444"/>
    </row>
    <row r="18" spans="1:23" ht="15.75">
      <c r="A18" s="453"/>
      <c r="B18" s="425"/>
      <c r="C18" s="426"/>
      <c r="D18" s="109"/>
      <c r="E18" s="109"/>
      <c r="F18" s="110"/>
      <c r="G18" s="427"/>
      <c r="H18" s="428"/>
      <c r="I18" s="109"/>
      <c r="J18" s="109"/>
      <c r="K18" s="110"/>
      <c r="L18" s="429"/>
      <c r="M18" s="430"/>
      <c r="N18" s="95"/>
      <c r="O18" s="95"/>
      <c r="P18" s="96"/>
      <c r="Q18" s="431"/>
      <c r="R18" s="432"/>
      <c r="S18" s="103"/>
      <c r="T18" s="95"/>
      <c r="U18" s="97"/>
      <c r="V18" s="441"/>
      <c r="W18" s="444"/>
    </row>
    <row r="19" spans="1:23" ht="15.75">
      <c r="A19" s="453"/>
      <c r="B19" s="425"/>
      <c r="C19" s="426"/>
      <c r="D19" s="109"/>
      <c r="E19" s="109"/>
      <c r="F19" s="110"/>
      <c r="G19" s="427"/>
      <c r="H19" s="428"/>
      <c r="I19" s="109"/>
      <c r="J19" s="109"/>
      <c r="K19" s="110"/>
      <c r="L19" s="429"/>
      <c r="M19" s="430"/>
      <c r="N19" s="95"/>
      <c r="O19" s="95"/>
      <c r="P19" s="96"/>
      <c r="Q19" s="439"/>
      <c r="R19" s="432"/>
      <c r="S19" s="103"/>
      <c r="T19" s="95"/>
      <c r="U19" s="97"/>
      <c r="V19" s="441"/>
      <c r="W19" s="444"/>
    </row>
    <row r="20" spans="1:23" ht="15.75">
      <c r="A20" s="453"/>
      <c r="B20" s="425"/>
      <c r="C20" s="426"/>
      <c r="D20" s="109"/>
      <c r="E20" s="109"/>
      <c r="F20" s="110"/>
      <c r="G20" s="427"/>
      <c r="H20" s="428"/>
      <c r="I20" s="109"/>
      <c r="J20" s="109"/>
      <c r="K20" s="110"/>
      <c r="L20" s="429"/>
      <c r="M20" s="430"/>
      <c r="N20" s="95"/>
      <c r="O20" s="95"/>
      <c r="P20" s="96"/>
      <c r="Q20" s="431"/>
      <c r="R20" s="432"/>
      <c r="S20" s="103"/>
      <c r="T20" s="95"/>
      <c r="U20" s="97"/>
      <c r="V20" s="441"/>
      <c r="W20" s="444"/>
    </row>
    <row r="21" spans="1:23" ht="16.5" thickBot="1">
      <c r="A21" s="454"/>
      <c r="B21" s="433" t="s">
        <v>15</v>
      </c>
      <c r="C21" s="434"/>
      <c r="D21" s="435"/>
      <c r="E21" s="111">
        <f>SUM(E15:E20)</f>
        <v>6</v>
      </c>
      <c r="F21" s="112">
        <f>SUM(F15:F20)</f>
        <v>6</v>
      </c>
      <c r="G21" s="433" t="s">
        <v>15</v>
      </c>
      <c r="H21" s="434"/>
      <c r="I21" s="435"/>
      <c r="J21" s="111">
        <f>SUM(J15:J20)</f>
        <v>6</v>
      </c>
      <c r="K21" s="112">
        <f>SUM(K15:K20)</f>
        <v>6</v>
      </c>
      <c r="L21" s="436" t="s">
        <v>15</v>
      </c>
      <c r="M21" s="437"/>
      <c r="N21" s="438"/>
      <c r="O21" s="98">
        <f>SUM(O15:O20)</f>
        <v>0</v>
      </c>
      <c r="P21" s="99">
        <f>SUM(P15:P20)</f>
        <v>0</v>
      </c>
      <c r="Q21" s="437" t="s">
        <v>15</v>
      </c>
      <c r="R21" s="437"/>
      <c r="S21" s="438"/>
      <c r="T21" s="98">
        <f>SUM(T15:T20)</f>
        <v>0</v>
      </c>
      <c r="U21" s="100">
        <f>SUM(U15:U20)</f>
        <v>0</v>
      </c>
      <c r="V21" s="442"/>
      <c r="W21" s="445"/>
    </row>
    <row r="22" spans="1:23" ht="16.5" customHeight="1">
      <c r="A22" s="418" t="s">
        <v>17</v>
      </c>
      <c r="B22" s="404" t="s">
        <v>468</v>
      </c>
      <c r="C22" s="405"/>
      <c r="D22" s="95">
        <v>3</v>
      </c>
      <c r="E22" s="95">
        <v>3</v>
      </c>
      <c r="F22" s="96">
        <v>3</v>
      </c>
      <c r="G22" s="420" t="s">
        <v>449</v>
      </c>
      <c r="H22" s="421" t="s">
        <v>449</v>
      </c>
      <c r="I22" s="92">
        <v>3</v>
      </c>
      <c r="J22" s="92">
        <v>3</v>
      </c>
      <c r="K22" s="94">
        <v>3</v>
      </c>
      <c r="L22" s="422" t="s">
        <v>448</v>
      </c>
      <c r="M22" s="421" t="s">
        <v>448</v>
      </c>
      <c r="N22" s="92">
        <v>3</v>
      </c>
      <c r="O22" s="92">
        <v>3</v>
      </c>
      <c r="P22" s="93">
        <v>3</v>
      </c>
      <c r="Q22" s="415" t="s">
        <v>451</v>
      </c>
      <c r="R22" s="410" t="s">
        <v>451</v>
      </c>
      <c r="S22" s="95">
        <v>3</v>
      </c>
      <c r="T22" s="95">
        <v>3</v>
      </c>
      <c r="U22" s="97">
        <v>3</v>
      </c>
      <c r="V22" s="423">
        <f>E38+J38+O38+T38</f>
        <v>12</v>
      </c>
      <c r="W22" s="413">
        <f>F38+K38+P38+U38</f>
        <v>12</v>
      </c>
    </row>
    <row r="23" spans="1:23" ht="15.75">
      <c r="A23" s="419"/>
      <c r="B23" s="404" t="s">
        <v>470</v>
      </c>
      <c r="C23" s="405"/>
      <c r="D23" s="95">
        <v>3</v>
      </c>
      <c r="E23" s="95">
        <v>3</v>
      </c>
      <c r="F23" s="96">
        <v>3</v>
      </c>
      <c r="G23" s="415" t="s">
        <v>453</v>
      </c>
      <c r="H23" s="410" t="s">
        <v>453</v>
      </c>
      <c r="I23" s="95">
        <v>3</v>
      </c>
      <c r="J23" s="95">
        <v>3</v>
      </c>
      <c r="K23" s="97">
        <v>3</v>
      </c>
      <c r="L23" s="406" t="s">
        <v>450</v>
      </c>
      <c r="M23" s="407" t="s">
        <v>450</v>
      </c>
      <c r="N23" s="95">
        <v>3</v>
      </c>
      <c r="O23" s="95">
        <v>3</v>
      </c>
      <c r="P23" s="96">
        <v>3</v>
      </c>
      <c r="Q23" s="416" t="s">
        <v>518</v>
      </c>
      <c r="R23" s="417" t="s">
        <v>455</v>
      </c>
      <c r="S23" s="169">
        <v>3</v>
      </c>
      <c r="T23" s="169">
        <v>3</v>
      </c>
      <c r="U23" s="170">
        <v>3</v>
      </c>
      <c r="V23" s="424"/>
      <c r="W23" s="414"/>
    </row>
    <row r="24" spans="1:23" ht="15.75">
      <c r="A24" s="419"/>
      <c r="B24" s="404" t="s">
        <v>472</v>
      </c>
      <c r="C24" s="405"/>
      <c r="D24" s="95">
        <v>3</v>
      </c>
      <c r="E24" s="95">
        <v>3</v>
      </c>
      <c r="F24" s="96">
        <v>3</v>
      </c>
      <c r="G24" s="408" t="s">
        <v>478</v>
      </c>
      <c r="H24" s="405"/>
      <c r="I24" s="95">
        <v>3</v>
      </c>
      <c r="J24" s="95">
        <v>3</v>
      </c>
      <c r="K24" s="97">
        <v>3</v>
      </c>
      <c r="L24" s="411" t="s">
        <v>454</v>
      </c>
      <c r="M24" s="412" t="s">
        <v>454</v>
      </c>
      <c r="N24" s="155">
        <v>3</v>
      </c>
      <c r="O24" s="155">
        <v>3</v>
      </c>
      <c r="P24" s="156">
        <v>3</v>
      </c>
      <c r="Q24" s="406" t="s">
        <v>519</v>
      </c>
      <c r="R24" s="407" t="s">
        <v>459</v>
      </c>
      <c r="S24" s="95">
        <v>3</v>
      </c>
      <c r="T24" s="95">
        <v>3</v>
      </c>
      <c r="U24" s="97">
        <v>3</v>
      </c>
      <c r="V24" s="424"/>
      <c r="W24" s="414"/>
    </row>
    <row r="25" spans="1:23" ht="15.75">
      <c r="A25" s="419"/>
      <c r="B25" s="409" t="s">
        <v>452</v>
      </c>
      <c r="C25" s="410" t="s">
        <v>452</v>
      </c>
      <c r="D25" s="95">
        <v>3</v>
      </c>
      <c r="E25" s="95">
        <v>3</v>
      </c>
      <c r="F25" s="96">
        <v>3</v>
      </c>
      <c r="G25" s="415" t="s">
        <v>457</v>
      </c>
      <c r="H25" s="410" t="s">
        <v>457</v>
      </c>
      <c r="I25" s="95">
        <v>3</v>
      </c>
      <c r="J25" s="95">
        <v>3</v>
      </c>
      <c r="K25" s="97">
        <v>3</v>
      </c>
      <c r="L25" s="406" t="s">
        <v>456</v>
      </c>
      <c r="M25" s="407" t="s">
        <v>456</v>
      </c>
      <c r="N25" s="95">
        <v>3</v>
      </c>
      <c r="O25" s="95">
        <v>3</v>
      </c>
      <c r="P25" s="96">
        <v>3</v>
      </c>
      <c r="Q25" s="416" t="s">
        <v>520</v>
      </c>
      <c r="R25" s="417" t="s">
        <v>461</v>
      </c>
      <c r="S25" s="169">
        <v>3</v>
      </c>
      <c r="T25" s="169">
        <v>3</v>
      </c>
      <c r="U25" s="170">
        <v>3</v>
      </c>
      <c r="V25" s="424"/>
      <c r="W25" s="414"/>
    </row>
    <row r="26" spans="1:23" ht="15.75">
      <c r="A26" s="419"/>
      <c r="B26" s="406"/>
      <c r="C26" s="407"/>
      <c r="D26" s="109"/>
      <c r="E26" s="109"/>
      <c r="F26" s="110"/>
      <c r="G26" s="406"/>
      <c r="H26" s="407"/>
      <c r="I26" s="109"/>
      <c r="J26" s="109"/>
      <c r="K26" s="110"/>
      <c r="L26" s="406" t="s">
        <v>458</v>
      </c>
      <c r="M26" s="407"/>
      <c r="N26" s="95">
        <v>3</v>
      </c>
      <c r="O26" s="95">
        <v>3</v>
      </c>
      <c r="P26" s="96">
        <v>3</v>
      </c>
      <c r="Q26" s="406" t="s">
        <v>469</v>
      </c>
      <c r="R26" s="407"/>
      <c r="S26" s="95">
        <v>3</v>
      </c>
      <c r="T26" s="95">
        <v>3</v>
      </c>
      <c r="U26" s="97">
        <v>3</v>
      </c>
      <c r="V26" s="424"/>
      <c r="W26" s="414"/>
    </row>
    <row r="27" spans="1:23" ht="15.75">
      <c r="A27" s="419"/>
      <c r="B27" s="406"/>
      <c r="C27" s="407"/>
      <c r="D27" s="109"/>
      <c r="E27" s="109"/>
      <c r="F27" s="110"/>
      <c r="G27" s="406"/>
      <c r="H27" s="407"/>
      <c r="I27" s="109"/>
      <c r="J27" s="109"/>
      <c r="K27" s="110"/>
      <c r="L27" s="411" t="s">
        <v>460</v>
      </c>
      <c r="M27" s="412"/>
      <c r="N27" s="155">
        <v>3</v>
      </c>
      <c r="O27" s="155">
        <v>3</v>
      </c>
      <c r="P27" s="156">
        <v>3</v>
      </c>
      <c r="Q27" s="406" t="s">
        <v>474</v>
      </c>
      <c r="R27" s="407"/>
      <c r="S27" s="95">
        <v>3</v>
      </c>
      <c r="T27" s="95">
        <v>3</v>
      </c>
      <c r="U27" s="97">
        <v>3</v>
      </c>
      <c r="V27" s="424"/>
      <c r="W27" s="414"/>
    </row>
    <row r="28" spans="1:23" ht="15.75">
      <c r="A28" s="419"/>
      <c r="B28" s="406"/>
      <c r="C28" s="407"/>
      <c r="D28" s="109"/>
      <c r="E28" s="109"/>
      <c r="F28" s="110"/>
      <c r="G28" s="406"/>
      <c r="H28" s="407"/>
      <c r="I28" s="109"/>
      <c r="J28" s="109"/>
      <c r="K28" s="110"/>
      <c r="L28" s="406" t="s">
        <v>473</v>
      </c>
      <c r="M28" s="407"/>
      <c r="N28" s="95">
        <v>3</v>
      </c>
      <c r="O28" s="95">
        <v>3</v>
      </c>
      <c r="P28" s="96">
        <v>3</v>
      </c>
      <c r="Q28" s="406" t="s">
        <v>475</v>
      </c>
      <c r="R28" s="407"/>
      <c r="S28" s="95">
        <v>3</v>
      </c>
      <c r="T28" s="95">
        <v>3</v>
      </c>
      <c r="U28" s="97">
        <v>3</v>
      </c>
      <c r="V28" s="424"/>
      <c r="W28" s="414"/>
    </row>
    <row r="29" spans="1:23" ht="15.75">
      <c r="A29" s="419"/>
      <c r="B29" s="409"/>
      <c r="C29" s="410"/>
      <c r="D29" s="95"/>
      <c r="E29" s="95"/>
      <c r="F29" s="96"/>
      <c r="G29" s="404"/>
      <c r="H29" s="405"/>
      <c r="I29" s="95"/>
      <c r="J29" s="95"/>
      <c r="K29" s="96"/>
      <c r="L29" s="406" t="s">
        <v>476</v>
      </c>
      <c r="M29" s="407"/>
      <c r="N29" s="95">
        <v>3</v>
      </c>
      <c r="O29" s="95">
        <v>3</v>
      </c>
      <c r="P29" s="96">
        <v>3</v>
      </c>
      <c r="Q29" s="406" t="s">
        <v>477</v>
      </c>
      <c r="R29" s="407"/>
      <c r="S29" s="95">
        <v>3</v>
      </c>
      <c r="T29" s="95">
        <v>3</v>
      </c>
      <c r="U29" s="97">
        <v>3</v>
      </c>
      <c r="V29" s="424"/>
      <c r="W29" s="414"/>
    </row>
    <row r="30" spans="1:23" ht="15.75">
      <c r="A30" s="419"/>
      <c r="B30" s="409"/>
      <c r="C30" s="410"/>
      <c r="D30" s="95"/>
      <c r="E30" s="95"/>
      <c r="F30" s="96"/>
      <c r="G30" s="404"/>
      <c r="H30" s="405"/>
      <c r="I30" s="95"/>
      <c r="J30" s="95"/>
      <c r="K30" s="96"/>
      <c r="L30" s="406" t="s">
        <v>471</v>
      </c>
      <c r="M30" s="407"/>
      <c r="N30" s="95">
        <v>3</v>
      </c>
      <c r="O30" s="95">
        <v>3</v>
      </c>
      <c r="P30" s="96">
        <v>3</v>
      </c>
      <c r="Q30" s="406" t="s">
        <v>479</v>
      </c>
      <c r="R30" s="407"/>
      <c r="S30" s="95">
        <v>3</v>
      </c>
      <c r="T30" s="95">
        <v>3</v>
      </c>
      <c r="U30" s="97">
        <v>3</v>
      </c>
      <c r="V30" s="424"/>
      <c r="W30" s="414"/>
    </row>
    <row r="31" spans="1:23" ht="15.75">
      <c r="A31" s="419"/>
      <c r="B31" s="401"/>
      <c r="C31" s="402"/>
      <c r="D31" s="95"/>
      <c r="E31" s="95"/>
      <c r="F31" s="96"/>
      <c r="G31" s="404"/>
      <c r="H31" s="405"/>
      <c r="I31" s="95"/>
      <c r="J31" s="95"/>
      <c r="K31" s="96"/>
      <c r="L31" s="406"/>
      <c r="M31" s="407"/>
      <c r="N31" s="95"/>
      <c r="O31" s="95"/>
      <c r="P31" s="96"/>
      <c r="Q31" s="406"/>
      <c r="R31" s="407"/>
      <c r="S31" s="95"/>
      <c r="T31" s="95"/>
      <c r="U31" s="97"/>
      <c r="V31" s="424"/>
      <c r="W31" s="414"/>
    </row>
    <row r="32" spans="1:23" ht="15.75">
      <c r="A32" s="419"/>
      <c r="B32" s="401"/>
      <c r="C32" s="402"/>
      <c r="D32" s="95"/>
      <c r="E32" s="95"/>
      <c r="F32" s="96"/>
      <c r="G32" s="404"/>
      <c r="H32" s="405"/>
      <c r="I32" s="95"/>
      <c r="J32" s="95"/>
      <c r="K32" s="96"/>
      <c r="L32" s="406"/>
      <c r="M32" s="407"/>
      <c r="N32" s="95"/>
      <c r="O32" s="95"/>
      <c r="P32" s="96"/>
      <c r="Q32" s="408"/>
      <c r="R32" s="405"/>
      <c r="S32" s="95"/>
      <c r="T32" s="95"/>
      <c r="U32" s="97"/>
      <c r="V32" s="424"/>
      <c r="W32" s="414"/>
    </row>
    <row r="33" spans="1:23" ht="15.75">
      <c r="A33" s="419"/>
      <c r="B33" s="401"/>
      <c r="C33" s="402"/>
      <c r="D33" s="95"/>
      <c r="E33" s="95"/>
      <c r="F33" s="96"/>
      <c r="G33" s="404"/>
      <c r="H33" s="405"/>
      <c r="I33" s="95"/>
      <c r="J33" s="95"/>
      <c r="K33" s="96"/>
      <c r="L33" s="406"/>
      <c r="M33" s="407"/>
      <c r="N33" s="95"/>
      <c r="O33" s="95"/>
      <c r="P33" s="96"/>
      <c r="Q33" s="408"/>
      <c r="R33" s="405"/>
      <c r="S33" s="95"/>
      <c r="T33" s="95"/>
      <c r="U33" s="97"/>
      <c r="V33" s="424"/>
      <c r="W33" s="414"/>
    </row>
    <row r="34" spans="1:23" ht="15.75">
      <c r="A34" s="419"/>
      <c r="B34" s="401"/>
      <c r="C34" s="402"/>
      <c r="D34" s="95"/>
      <c r="E34" s="95"/>
      <c r="F34" s="96"/>
      <c r="G34" s="404"/>
      <c r="H34" s="405"/>
      <c r="I34" s="95"/>
      <c r="J34" s="95"/>
      <c r="K34" s="96"/>
      <c r="L34" s="406"/>
      <c r="M34" s="407"/>
      <c r="N34" s="95"/>
      <c r="O34" s="95"/>
      <c r="P34" s="96"/>
      <c r="Q34" s="408"/>
      <c r="R34" s="405"/>
      <c r="S34" s="95"/>
      <c r="T34" s="95"/>
      <c r="U34" s="97"/>
      <c r="V34" s="424"/>
      <c r="W34" s="414"/>
    </row>
    <row r="35" spans="1:23" ht="15.75">
      <c r="A35" s="419"/>
      <c r="B35" s="401"/>
      <c r="C35" s="402"/>
      <c r="D35" s="95"/>
      <c r="E35" s="95"/>
      <c r="F35" s="96"/>
      <c r="G35" s="404"/>
      <c r="H35" s="405"/>
      <c r="I35" s="95"/>
      <c r="J35" s="95"/>
      <c r="K35" s="96"/>
      <c r="L35" s="401"/>
      <c r="M35" s="402"/>
      <c r="N35" s="95"/>
      <c r="O35" s="95"/>
      <c r="P35" s="96"/>
      <c r="Q35" s="403"/>
      <c r="R35" s="402"/>
      <c r="S35" s="95"/>
      <c r="T35" s="95"/>
      <c r="U35" s="97"/>
      <c r="V35" s="424"/>
      <c r="W35" s="414"/>
    </row>
    <row r="36" spans="1:23" ht="15.75">
      <c r="A36" s="419"/>
      <c r="B36" s="401"/>
      <c r="C36" s="402"/>
      <c r="D36" s="95"/>
      <c r="E36" s="95"/>
      <c r="F36" s="96"/>
      <c r="G36" s="401"/>
      <c r="H36" s="402"/>
      <c r="I36" s="95"/>
      <c r="J36" s="95"/>
      <c r="K36" s="96"/>
      <c r="L36" s="401"/>
      <c r="M36" s="402"/>
      <c r="N36" s="95"/>
      <c r="O36" s="95"/>
      <c r="P36" s="96"/>
      <c r="Q36" s="403"/>
      <c r="R36" s="402"/>
      <c r="S36" s="95"/>
      <c r="T36" s="95"/>
      <c r="U36" s="97"/>
      <c r="V36" s="424"/>
      <c r="W36" s="414"/>
    </row>
    <row r="37" spans="1:23" ht="15.75">
      <c r="A37" s="419"/>
      <c r="B37" s="401"/>
      <c r="C37" s="402"/>
      <c r="D37" s="95"/>
      <c r="E37" s="95"/>
      <c r="F37" s="96"/>
      <c r="G37" s="401"/>
      <c r="H37" s="402"/>
      <c r="I37" s="95"/>
      <c r="J37" s="95"/>
      <c r="K37" s="96"/>
      <c r="L37" s="401"/>
      <c r="M37" s="402"/>
      <c r="N37" s="95"/>
      <c r="O37" s="95"/>
      <c r="P37" s="96"/>
      <c r="Q37" s="403"/>
      <c r="R37" s="402"/>
      <c r="S37" s="95"/>
      <c r="T37" s="95"/>
      <c r="U37" s="97"/>
      <c r="V37" s="424"/>
      <c r="W37" s="414"/>
    </row>
    <row r="38" spans="1:23" ht="15.75">
      <c r="A38" s="419"/>
      <c r="B38" s="394" t="s">
        <v>18</v>
      </c>
      <c r="C38" s="395"/>
      <c r="D38" s="396"/>
      <c r="E38" s="104">
        <v>0</v>
      </c>
      <c r="F38" s="105">
        <v>0</v>
      </c>
      <c r="G38" s="394" t="s">
        <v>18</v>
      </c>
      <c r="H38" s="395"/>
      <c r="I38" s="396"/>
      <c r="J38" s="104">
        <v>0</v>
      </c>
      <c r="K38" s="105">
        <v>0</v>
      </c>
      <c r="L38" s="394" t="s">
        <v>18</v>
      </c>
      <c r="M38" s="395"/>
      <c r="N38" s="396"/>
      <c r="O38" s="104">
        <v>6</v>
      </c>
      <c r="P38" s="105">
        <v>6</v>
      </c>
      <c r="Q38" s="397">
        <v>6</v>
      </c>
      <c r="R38" s="395"/>
      <c r="S38" s="396"/>
      <c r="T38" s="104">
        <v>6</v>
      </c>
      <c r="U38" s="106">
        <v>6</v>
      </c>
      <c r="V38" s="424"/>
      <c r="W38" s="414"/>
    </row>
    <row r="39" spans="1:23" ht="16.5" thickBot="1">
      <c r="A39" s="41"/>
      <c r="B39" s="398" t="s">
        <v>29</v>
      </c>
      <c r="C39" s="399"/>
      <c r="D39" s="223"/>
      <c r="E39" s="36">
        <f>E14+E21+E38</f>
        <v>6</v>
      </c>
      <c r="F39" s="37">
        <f>F14+F21+F38</f>
        <v>6</v>
      </c>
      <c r="G39" s="398" t="s">
        <v>29</v>
      </c>
      <c r="H39" s="399"/>
      <c r="I39" s="223"/>
      <c r="J39" s="36">
        <f>J14+J21+J38</f>
        <v>6</v>
      </c>
      <c r="K39" s="37">
        <f>K14+K21+K38</f>
        <v>6</v>
      </c>
      <c r="L39" s="398" t="s">
        <v>29</v>
      </c>
      <c r="M39" s="399"/>
      <c r="N39" s="223"/>
      <c r="O39" s="36">
        <f>O14+O21+O38</f>
        <v>9</v>
      </c>
      <c r="P39" s="37">
        <f>P14+P21+P38</f>
        <v>9</v>
      </c>
      <c r="Q39" s="400" t="s">
        <v>29</v>
      </c>
      <c r="R39" s="399"/>
      <c r="S39" s="223"/>
      <c r="T39" s="36">
        <f>T14+T21+T38</f>
        <v>9</v>
      </c>
      <c r="U39" s="88">
        <f>U14+U21+U38</f>
        <v>9</v>
      </c>
      <c r="V39" s="381"/>
      <c r="W39" s="382"/>
    </row>
    <row r="40" spans="1:23" ht="15.75">
      <c r="A40" s="383"/>
      <c r="B40" s="385" t="s">
        <v>462</v>
      </c>
      <c r="C40" s="40" t="s">
        <v>19</v>
      </c>
      <c r="D40" s="387" t="s">
        <v>20</v>
      </c>
      <c r="E40" s="387"/>
      <c r="F40" s="388" t="s">
        <v>40</v>
      </c>
      <c r="G40" s="389"/>
      <c r="H40" s="40" t="s">
        <v>19</v>
      </c>
      <c r="I40" s="387" t="s">
        <v>20</v>
      </c>
      <c r="J40" s="387"/>
      <c r="K40" s="388" t="s">
        <v>37</v>
      </c>
      <c r="L40" s="389"/>
      <c r="M40" s="40" t="s">
        <v>19</v>
      </c>
      <c r="N40" s="387" t="s">
        <v>20</v>
      </c>
      <c r="O40" s="387"/>
      <c r="P40" s="388" t="s">
        <v>26</v>
      </c>
      <c r="Q40" s="389"/>
      <c r="R40" s="40" t="s">
        <v>19</v>
      </c>
      <c r="S40" s="392" t="s">
        <v>20</v>
      </c>
      <c r="T40" s="393"/>
      <c r="U40" s="373" t="s">
        <v>39</v>
      </c>
      <c r="V40" s="375">
        <f>SUM(V5:V38)</f>
        <v>30</v>
      </c>
      <c r="W40" s="377">
        <f>SUM(W5:W38)</f>
        <v>30</v>
      </c>
    </row>
    <row r="41" spans="1:23" ht="16.5" thickBot="1">
      <c r="A41" s="384"/>
      <c r="B41" s="386"/>
      <c r="C41" s="36">
        <f>V5</f>
        <v>6</v>
      </c>
      <c r="D41" s="223">
        <f>V5</f>
        <v>6</v>
      </c>
      <c r="E41" s="223"/>
      <c r="F41" s="390"/>
      <c r="G41" s="391"/>
      <c r="H41" s="36">
        <f>V15</f>
        <v>12</v>
      </c>
      <c r="I41" s="223">
        <f>W15</f>
        <v>12</v>
      </c>
      <c r="J41" s="223"/>
      <c r="K41" s="390"/>
      <c r="L41" s="391"/>
      <c r="M41" s="36">
        <f>V22</f>
        <v>12</v>
      </c>
      <c r="N41" s="223">
        <f>W22</f>
        <v>12</v>
      </c>
      <c r="O41" s="223"/>
      <c r="P41" s="390"/>
      <c r="Q41" s="391"/>
      <c r="R41" s="36">
        <v>30</v>
      </c>
      <c r="S41" s="379">
        <v>30</v>
      </c>
      <c r="T41" s="380"/>
      <c r="U41" s="374"/>
      <c r="V41" s="376"/>
      <c r="W41" s="378"/>
    </row>
    <row r="42" spans="1:22" ht="15.75">
      <c r="A42" s="13" t="s">
        <v>7</v>
      </c>
      <c r="B42" s="14" t="s">
        <v>463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3"/>
    </row>
    <row r="43" spans="1:22" ht="15.75">
      <c r="A43" s="15"/>
      <c r="B43" s="14" t="s">
        <v>464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3"/>
    </row>
    <row r="44" spans="1:22" ht="15.75">
      <c r="A44" s="7"/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</row>
    <row r="45" spans="1:22" ht="15.75">
      <c r="A45" s="6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</row>
  </sheetData>
  <sheetProtection/>
  <mergeCells count="182"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  <mergeCell ref="B4:C4"/>
    <mergeCell ref="G4:H4"/>
    <mergeCell ref="L4:M4"/>
    <mergeCell ref="Q4:R4"/>
    <mergeCell ref="A5:A14"/>
    <mergeCell ref="B5:C5"/>
    <mergeCell ref="G5:H5"/>
    <mergeCell ref="L5:M5"/>
    <mergeCell ref="Q5:R5"/>
    <mergeCell ref="B8:C8"/>
    <mergeCell ref="V5:V14"/>
    <mergeCell ref="W5:W14"/>
    <mergeCell ref="B6:C6"/>
    <mergeCell ref="G6:H6"/>
    <mergeCell ref="L6:M6"/>
    <mergeCell ref="Q6:R6"/>
    <mergeCell ref="B7:C7"/>
    <mergeCell ref="G7:H7"/>
    <mergeCell ref="L7:M7"/>
    <mergeCell ref="Q7:R7"/>
    <mergeCell ref="G8:H8"/>
    <mergeCell ref="L8:M8"/>
    <mergeCell ref="Q8:R8"/>
    <mergeCell ref="B9:C9"/>
    <mergeCell ref="G9:H9"/>
    <mergeCell ref="L9:M9"/>
    <mergeCell ref="Q9:R9"/>
    <mergeCell ref="B10:C10"/>
    <mergeCell ref="G10:H10"/>
    <mergeCell ref="L10:M10"/>
    <mergeCell ref="Q10:R10"/>
    <mergeCell ref="B11:C11"/>
    <mergeCell ref="G11:H11"/>
    <mergeCell ref="L11:M11"/>
    <mergeCell ref="Q11:R11"/>
    <mergeCell ref="B12:C12"/>
    <mergeCell ref="G12:H12"/>
    <mergeCell ref="L12:M12"/>
    <mergeCell ref="Q12:R12"/>
    <mergeCell ref="B13:C13"/>
    <mergeCell ref="G13:H13"/>
    <mergeCell ref="L13:M13"/>
    <mergeCell ref="Q13:R13"/>
    <mergeCell ref="B14:D14"/>
    <mergeCell ref="G14:I14"/>
    <mergeCell ref="L14:N14"/>
    <mergeCell ref="Q14:S14"/>
    <mergeCell ref="A15:A21"/>
    <mergeCell ref="B15:C15"/>
    <mergeCell ref="G15:H15"/>
    <mergeCell ref="L15:M15"/>
    <mergeCell ref="Q15:R15"/>
    <mergeCell ref="B18:C18"/>
    <mergeCell ref="V15:V21"/>
    <mergeCell ref="W15:W21"/>
    <mergeCell ref="B16:C16"/>
    <mergeCell ref="G16:H16"/>
    <mergeCell ref="L16:M16"/>
    <mergeCell ref="Q16:R16"/>
    <mergeCell ref="B17:C17"/>
    <mergeCell ref="G17:H17"/>
    <mergeCell ref="L17:M17"/>
    <mergeCell ref="Q17:R17"/>
    <mergeCell ref="G18:H18"/>
    <mergeCell ref="L18:M18"/>
    <mergeCell ref="Q18:R18"/>
    <mergeCell ref="B19:C19"/>
    <mergeCell ref="G19:H19"/>
    <mergeCell ref="L19:M19"/>
    <mergeCell ref="Q19:R19"/>
    <mergeCell ref="B20:C20"/>
    <mergeCell ref="G20:H20"/>
    <mergeCell ref="L20:M20"/>
    <mergeCell ref="Q20:R20"/>
    <mergeCell ref="B21:D21"/>
    <mergeCell ref="G21:I21"/>
    <mergeCell ref="L21:N21"/>
    <mergeCell ref="Q21:S21"/>
    <mergeCell ref="A22:A38"/>
    <mergeCell ref="B22:C22"/>
    <mergeCell ref="G22:H22"/>
    <mergeCell ref="L22:M22"/>
    <mergeCell ref="Q22:R22"/>
    <mergeCell ref="V22:V38"/>
    <mergeCell ref="G25:H25"/>
    <mergeCell ref="L25:M25"/>
    <mergeCell ref="Q25:R25"/>
    <mergeCell ref="B26:C26"/>
    <mergeCell ref="W22:W38"/>
    <mergeCell ref="B23:C23"/>
    <mergeCell ref="G23:H23"/>
    <mergeCell ref="L23:M23"/>
    <mergeCell ref="Q23:R23"/>
    <mergeCell ref="B24:C24"/>
    <mergeCell ref="G24:H24"/>
    <mergeCell ref="L24:M24"/>
    <mergeCell ref="Q24:R24"/>
    <mergeCell ref="B25:C25"/>
    <mergeCell ref="G26:H26"/>
    <mergeCell ref="L26:M26"/>
    <mergeCell ref="Q26:R26"/>
    <mergeCell ref="B27:C27"/>
    <mergeCell ref="G27:H27"/>
    <mergeCell ref="L27:M27"/>
    <mergeCell ref="Q27:R27"/>
    <mergeCell ref="B28:C28"/>
    <mergeCell ref="G28:H28"/>
    <mergeCell ref="L28:M28"/>
    <mergeCell ref="Q28:R28"/>
    <mergeCell ref="B29:C29"/>
    <mergeCell ref="G29:H29"/>
    <mergeCell ref="L29:M29"/>
    <mergeCell ref="Q29:R29"/>
    <mergeCell ref="B30:C30"/>
    <mergeCell ref="G30:H30"/>
    <mergeCell ref="L30:M30"/>
    <mergeCell ref="Q30:R30"/>
    <mergeCell ref="B31:C31"/>
    <mergeCell ref="G31:H31"/>
    <mergeCell ref="L31:M31"/>
    <mergeCell ref="Q31:R31"/>
    <mergeCell ref="B32:C32"/>
    <mergeCell ref="G32:H32"/>
    <mergeCell ref="L32:M32"/>
    <mergeCell ref="Q32:R32"/>
    <mergeCell ref="B33:C33"/>
    <mergeCell ref="G33:H33"/>
    <mergeCell ref="L33:M33"/>
    <mergeCell ref="Q33:R33"/>
    <mergeCell ref="B34:C34"/>
    <mergeCell ref="G34:H34"/>
    <mergeCell ref="L34:M34"/>
    <mergeCell ref="Q34:R34"/>
    <mergeCell ref="B35:C35"/>
    <mergeCell ref="G35:H35"/>
    <mergeCell ref="L35:M35"/>
    <mergeCell ref="Q35:R35"/>
    <mergeCell ref="B36:C36"/>
    <mergeCell ref="G36:H36"/>
    <mergeCell ref="L36:M36"/>
    <mergeCell ref="Q36:R36"/>
    <mergeCell ref="B37:C37"/>
    <mergeCell ref="G37:H37"/>
    <mergeCell ref="L37:M37"/>
    <mergeCell ref="Q37:R37"/>
    <mergeCell ref="B38:D38"/>
    <mergeCell ref="G38:I38"/>
    <mergeCell ref="L38:N38"/>
    <mergeCell ref="Q38:S38"/>
    <mergeCell ref="B39:D39"/>
    <mergeCell ref="G39:I39"/>
    <mergeCell ref="L39:N39"/>
    <mergeCell ref="Q39:S39"/>
    <mergeCell ref="V39:W39"/>
    <mergeCell ref="A40:A41"/>
    <mergeCell ref="B40:B41"/>
    <mergeCell ref="D40:E40"/>
    <mergeCell ref="F40:G41"/>
    <mergeCell ref="I40:J40"/>
    <mergeCell ref="K40:L41"/>
    <mergeCell ref="N40:O40"/>
    <mergeCell ref="P40:Q41"/>
    <mergeCell ref="S40:T40"/>
    <mergeCell ref="B44:V44"/>
    <mergeCell ref="B45:V45"/>
    <mergeCell ref="U40:U41"/>
    <mergeCell ref="V40:V41"/>
    <mergeCell ref="W40:W41"/>
    <mergeCell ref="D41:E41"/>
    <mergeCell ref="I41:J41"/>
    <mergeCell ref="N41:O41"/>
    <mergeCell ref="S41:T41"/>
  </mergeCells>
  <printOptions horizontalCentered="1"/>
  <pageMargins left="0" right="0" top="0.1968503937007874" bottom="0" header="0" footer="0"/>
  <pageSetup fitToHeight="0" fitToWidth="1" horizontalDpi="300" verticalDpi="3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E61"/>
  <sheetViews>
    <sheetView tabSelected="1" zoomScale="70" zoomScaleNormal="70" zoomScalePageLayoutView="0" workbookViewId="0" topLeftCell="A34">
      <selection activeCell="AO19" sqref="AO19"/>
    </sheetView>
  </sheetViews>
  <sheetFormatPr defaultColWidth="9.00390625" defaultRowHeight="15.75"/>
  <cols>
    <col min="1" max="1" width="5.625" style="4" customWidth="1"/>
    <col min="2" max="2" width="13.625" style="4" customWidth="1"/>
    <col min="3" max="3" width="11.375" style="4" customWidth="1"/>
    <col min="4" max="6" width="4.50390625" style="4" bestFit="1" customWidth="1"/>
    <col min="7" max="8" width="4.625" style="4" customWidth="1"/>
    <col min="9" max="9" width="13.375" style="4" customWidth="1"/>
    <col min="10" max="10" width="11.625" style="4" customWidth="1"/>
    <col min="11" max="11" width="4.625" style="4" customWidth="1"/>
    <col min="12" max="12" width="4.875" style="4" customWidth="1"/>
    <col min="13" max="14" width="4.625" style="4" customWidth="1"/>
    <col min="15" max="15" width="4.50390625" style="4" customWidth="1"/>
    <col min="16" max="16" width="10.625" style="4" customWidth="1"/>
    <col min="17" max="17" width="11.875" style="4" customWidth="1"/>
    <col min="18" max="19" width="4.625" style="4" customWidth="1"/>
    <col min="20" max="20" width="4.50390625" style="4" customWidth="1"/>
    <col min="21" max="21" width="4.625" style="4" customWidth="1"/>
    <col min="22" max="22" width="4.50390625" style="4" customWidth="1"/>
    <col min="23" max="24" width="10.625" style="4" customWidth="1"/>
    <col min="25" max="26" width="4.50390625" style="4" customWidth="1"/>
    <col min="27" max="28" width="4.375" style="4" customWidth="1"/>
    <col min="29" max="30" width="4.625" style="4" customWidth="1"/>
    <col min="31" max="31" width="4.875" style="4" customWidth="1"/>
    <col min="32" max="16384" width="9.00390625" style="4" customWidth="1"/>
  </cols>
  <sheetData>
    <row r="1" spans="1:31" ht="23.25" customHeight="1">
      <c r="A1" s="363" t="s">
        <v>435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</row>
    <row r="2" spans="1:31" ht="70.5" customHeight="1" thickBot="1">
      <c r="A2" s="364" t="s">
        <v>75</v>
      </c>
      <c r="B2" s="364"/>
      <c r="C2" s="364"/>
      <c r="D2" s="364"/>
      <c r="E2" s="364"/>
      <c r="F2" s="364"/>
      <c r="G2" s="364"/>
      <c r="H2" s="364"/>
      <c r="I2" s="364" t="s">
        <v>28</v>
      </c>
      <c r="J2" s="364"/>
      <c r="K2" s="364"/>
      <c r="L2" s="364"/>
      <c r="M2" s="364"/>
      <c r="N2" s="364"/>
      <c r="O2" s="365"/>
      <c r="P2" s="5"/>
      <c r="Q2" s="5"/>
      <c r="R2" s="5"/>
      <c r="S2" s="485" t="s">
        <v>546</v>
      </c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</row>
    <row r="3" spans="1:31" ht="16.5" customHeight="1">
      <c r="A3" s="367" t="s">
        <v>11</v>
      </c>
      <c r="B3" s="362" t="s">
        <v>524</v>
      </c>
      <c r="C3" s="352"/>
      <c r="D3" s="352"/>
      <c r="E3" s="352" t="s">
        <v>0</v>
      </c>
      <c r="F3" s="352"/>
      <c r="G3" s="352" t="s">
        <v>1</v>
      </c>
      <c r="H3" s="315"/>
      <c r="I3" s="484" t="s">
        <v>528</v>
      </c>
      <c r="J3" s="352"/>
      <c r="K3" s="352"/>
      <c r="L3" s="352" t="s">
        <v>0</v>
      </c>
      <c r="M3" s="352"/>
      <c r="N3" s="352" t="s">
        <v>1</v>
      </c>
      <c r="O3" s="315"/>
      <c r="P3" s="484" t="s">
        <v>529</v>
      </c>
      <c r="Q3" s="352"/>
      <c r="R3" s="352"/>
      <c r="S3" s="352" t="s">
        <v>0</v>
      </c>
      <c r="T3" s="352"/>
      <c r="U3" s="352" t="s">
        <v>1</v>
      </c>
      <c r="V3" s="315"/>
      <c r="W3" s="484" t="s">
        <v>530</v>
      </c>
      <c r="X3" s="352"/>
      <c r="Y3" s="352"/>
      <c r="Z3" s="352" t="s">
        <v>0</v>
      </c>
      <c r="AA3" s="352"/>
      <c r="AB3" s="352" t="s">
        <v>1</v>
      </c>
      <c r="AC3" s="315"/>
      <c r="AD3" s="355" t="s">
        <v>12</v>
      </c>
      <c r="AE3" s="315"/>
    </row>
    <row r="4" spans="1:31" ht="16.5" thickBot="1">
      <c r="A4" s="368"/>
      <c r="B4" s="486" t="s">
        <v>2</v>
      </c>
      <c r="C4" s="487"/>
      <c r="D4" s="50" t="s">
        <v>3</v>
      </c>
      <c r="E4" s="50" t="s">
        <v>4</v>
      </c>
      <c r="F4" s="50" t="s">
        <v>5</v>
      </c>
      <c r="G4" s="50" t="s">
        <v>4</v>
      </c>
      <c r="H4" s="51" t="s">
        <v>5</v>
      </c>
      <c r="I4" s="486" t="s">
        <v>2</v>
      </c>
      <c r="J4" s="487"/>
      <c r="K4" s="52" t="s">
        <v>8</v>
      </c>
      <c r="L4" s="52" t="s">
        <v>9</v>
      </c>
      <c r="M4" s="52" t="s">
        <v>10</v>
      </c>
      <c r="N4" s="52" t="s">
        <v>9</v>
      </c>
      <c r="O4" s="53" t="s">
        <v>10</v>
      </c>
      <c r="P4" s="486" t="s">
        <v>2</v>
      </c>
      <c r="Q4" s="487"/>
      <c r="R4" s="52" t="s">
        <v>8</v>
      </c>
      <c r="S4" s="52" t="s">
        <v>9</v>
      </c>
      <c r="T4" s="52" t="s">
        <v>10</v>
      </c>
      <c r="U4" s="52" t="s">
        <v>9</v>
      </c>
      <c r="V4" s="53" t="s">
        <v>10</v>
      </c>
      <c r="W4" s="486" t="s">
        <v>2</v>
      </c>
      <c r="X4" s="487"/>
      <c r="Y4" s="52" t="s">
        <v>8</v>
      </c>
      <c r="Z4" s="52" t="s">
        <v>9</v>
      </c>
      <c r="AA4" s="52" t="s">
        <v>10</v>
      </c>
      <c r="AB4" s="52" t="s">
        <v>9</v>
      </c>
      <c r="AC4" s="53" t="s">
        <v>10</v>
      </c>
      <c r="AD4" s="49" t="s">
        <v>9</v>
      </c>
      <c r="AE4" s="53" t="s">
        <v>10</v>
      </c>
    </row>
    <row r="5" spans="1:31" s="56" customFormat="1" ht="15">
      <c r="A5" s="530" t="s">
        <v>211</v>
      </c>
      <c r="B5" s="533" t="s">
        <v>212</v>
      </c>
      <c r="C5" s="534"/>
      <c r="D5" s="23">
        <v>0</v>
      </c>
      <c r="E5" s="23">
        <v>3</v>
      </c>
      <c r="F5" s="23">
        <v>3</v>
      </c>
      <c r="G5" s="23"/>
      <c r="H5" s="35"/>
      <c r="I5" s="498" t="s">
        <v>439</v>
      </c>
      <c r="J5" s="499"/>
      <c r="K5" s="147">
        <v>0</v>
      </c>
      <c r="L5" s="147">
        <v>3</v>
      </c>
      <c r="M5" s="147">
        <v>3</v>
      </c>
      <c r="N5" s="23"/>
      <c r="O5" s="35"/>
      <c r="P5" s="498" t="s">
        <v>213</v>
      </c>
      <c r="Q5" s="499"/>
      <c r="R5" s="147">
        <v>0</v>
      </c>
      <c r="S5" s="147">
        <v>3</v>
      </c>
      <c r="T5" s="147">
        <v>3</v>
      </c>
      <c r="U5" s="23"/>
      <c r="V5" s="35"/>
      <c r="W5" s="502" t="s">
        <v>47</v>
      </c>
      <c r="X5" s="503"/>
      <c r="Y5" s="211">
        <v>0</v>
      </c>
      <c r="Z5" s="211">
        <v>3</v>
      </c>
      <c r="AA5" s="211">
        <v>3</v>
      </c>
      <c r="AB5" s="23"/>
      <c r="AC5" s="35"/>
      <c r="AD5" s="507">
        <f>E7+G7+L7+N7+S7+U7+Z7+AB7</f>
        <v>24</v>
      </c>
      <c r="AE5" s="510">
        <f>F7+H7+M7+O7+T7+V7+AA7+AC7</f>
        <v>24</v>
      </c>
    </row>
    <row r="6" spans="1:31" s="56" customFormat="1" ht="15">
      <c r="A6" s="531"/>
      <c r="B6" s="535" t="s">
        <v>542</v>
      </c>
      <c r="C6" s="536"/>
      <c r="D6" s="135">
        <v>0</v>
      </c>
      <c r="E6" s="135"/>
      <c r="F6" s="135"/>
      <c r="G6" s="135">
        <v>3</v>
      </c>
      <c r="H6" s="136">
        <v>3</v>
      </c>
      <c r="I6" s="537" t="s">
        <v>440</v>
      </c>
      <c r="J6" s="538"/>
      <c r="K6" s="187">
        <v>0</v>
      </c>
      <c r="L6" s="187"/>
      <c r="M6" s="187"/>
      <c r="N6" s="187">
        <v>3</v>
      </c>
      <c r="O6" s="188">
        <v>3</v>
      </c>
      <c r="P6" s="500" t="s">
        <v>223</v>
      </c>
      <c r="Q6" s="501"/>
      <c r="R6" s="199">
        <v>0</v>
      </c>
      <c r="S6" s="199"/>
      <c r="T6" s="199"/>
      <c r="U6" s="199">
        <v>3</v>
      </c>
      <c r="V6" s="200">
        <v>3</v>
      </c>
      <c r="W6" s="500" t="s">
        <v>442</v>
      </c>
      <c r="X6" s="501"/>
      <c r="Y6" s="199">
        <v>0</v>
      </c>
      <c r="Z6" s="199"/>
      <c r="AA6" s="199"/>
      <c r="AB6" s="199">
        <v>3</v>
      </c>
      <c r="AC6" s="200">
        <v>3</v>
      </c>
      <c r="AD6" s="508"/>
      <c r="AE6" s="511"/>
    </row>
    <row r="7" spans="1:31" s="56" customFormat="1" ht="15.75" thickBot="1">
      <c r="A7" s="532"/>
      <c r="B7" s="230" t="s">
        <v>210</v>
      </c>
      <c r="C7" s="231"/>
      <c r="D7" s="231"/>
      <c r="E7" s="19">
        <f>SUM(E5:E6)</f>
        <v>3</v>
      </c>
      <c r="F7" s="19">
        <f>SUM(F5:F6)</f>
        <v>3</v>
      </c>
      <c r="G7" s="19">
        <f>SUM(G5:G6)</f>
        <v>3</v>
      </c>
      <c r="H7" s="20">
        <f>SUM(H5:H6)</f>
        <v>3</v>
      </c>
      <c r="I7" s="230" t="s">
        <v>210</v>
      </c>
      <c r="J7" s="231"/>
      <c r="K7" s="231"/>
      <c r="L7" s="19">
        <f>SUM(L5:L6)</f>
        <v>3</v>
      </c>
      <c r="M7" s="19">
        <f>SUM(M5:M6)</f>
        <v>3</v>
      </c>
      <c r="N7" s="19">
        <f>SUM(N5:N6)</f>
        <v>3</v>
      </c>
      <c r="O7" s="20">
        <f>SUM(O5:O6)</f>
        <v>3</v>
      </c>
      <c r="P7" s="230" t="s">
        <v>210</v>
      </c>
      <c r="Q7" s="231"/>
      <c r="R7" s="231"/>
      <c r="S7" s="19">
        <f>SUM(S5:S6)</f>
        <v>3</v>
      </c>
      <c r="T7" s="19">
        <f>SUM(T5:T6)</f>
        <v>3</v>
      </c>
      <c r="U7" s="19">
        <f>SUM(U5:U6)</f>
        <v>3</v>
      </c>
      <c r="V7" s="20">
        <f>SUM(V5:V6)</f>
        <v>3</v>
      </c>
      <c r="W7" s="230" t="s">
        <v>210</v>
      </c>
      <c r="X7" s="231"/>
      <c r="Y7" s="231"/>
      <c r="Z7" s="19">
        <f>SUM(Z5:Z6)</f>
        <v>3</v>
      </c>
      <c r="AA7" s="19">
        <f>SUM(AA5:AA6)</f>
        <v>3</v>
      </c>
      <c r="AB7" s="19">
        <f>SUM(AB5:AB6)</f>
        <v>3</v>
      </c>
      <c r="AC7" s="20">
        <f>SUM(AC5:AC6)</f>
        <v>3</v>
      </c>
      <c r="AD7" s="509"/>
      <c r="AE7" s="512"/>
    </row>
    <row r="8" spans="1:31" ht="16.5" customHeight="1">
      <c r="A8" s="282" t="s">
        <v>13</v>
      </c>
      <c r="B8" s="490" t="s">
        <v>265</v>
      </c>
      <c r="C8" s="491"/>
      <c r="D8" s="21">
        <v>1</v>
      </c>
      <c r="E8" s="21">
        <v>2</v>
      </c>
      <c r="F8" s="21">
        <v>2</v>
      </c>
      <c r="G8" s="123">
        <v>2</v>
      </c>
      <c r="H8" s="124">
        <v>2</v>
      </c>
      <c r="I8" s="492" t="s">
        <v>269</v>
      </c>
      <c r="J8" s="493"/>
      <c r="K8" s="148">
        <v>1</v>
      </c>
      <c r="L8" s="148">
        <v>2</v>
      </c>
      <c r="M8" s="148">
        <v>2</v>
      </c>
      <c r="N8" s="161">
        <v>2</v>
      </c>
      <c r="O8" s="162">
        <v>2</v>
      </c>
      <c r="P8" s="494" t="s">
        <v>278</v>
      </c>
      <c r="Q8" s="495"/>
      <c r="R8" s="149">
        <v>1</v>
      </c>
      <c r="S8" s="149">
        <v>2</v>
      </c>
      <c r="T8" s="203">
        <v>2</v>
      </c>
      <c r="U8" s="54"/>
      <c r="V8" s="55"/>
      <c r="W8" s="218"/>
      <c r="X8" s="219"/>
      <c r="Y8" s="1"/>
      <c r="Z8" s="1"/>
      <c r="AA8" s="1"/>
      <c r="AB8" s="1"/>
      <c r="AC8" s="30"/>
      <c r="AD8" s="288">
        <f>E17+G17+L17+N17+S17+U17+Z17+AB17</f>
        <v>29</v>
      </c>
      <c r="AE8" s="276">
        <f>F17+H17+M17+O17+T17+V17+AA17+AC17</f>
        <v>29</v>
      </c>
    </row>
    <row r="9" spans="1:31" ht="15.75">
      <c r="A9" s="306"/>
      <c r="B9" s="342" t="s">
        <v>266</v>
      </c>
      <c r="C9" s="305"/>
      <c r="D9" s="1">
        <v>1</v>
      </c>
      <c r="E9" s="1">
        <v>2</v>
      </c>
      <c r="F9" s="1">
        <v>2</v>
      </c>
      <c r="G9" s="1"/>
      <c r="H9" s="30"/>
      <c r="I9" s="488" t="s">
        <v>270</v>
      </c>
      <c r="J9" s="506"/>
      <c r="K9" s="149">
        <v>1</v>
      </c>
      <c r="L9" s="149">
        <v>2</v>
      </c>
      <c r="M9" s="149">
        <v>2</v>
      </c>
      <c r="N9" s="54"/>
      <c r="O9" s="55"/>
      <c r="P9" s="273" t="s">
        <v>279</v>
      </c>
      <c r="Q9" s="504"/>
      <c r="R9" s="151">
        <v>1</v>
      </c>
      <c r="S9" s="151">
        <v>1</v>
      </c>
      <c r="T9" s="204">
        <v>1</v>
      </c>
      <c r="U9" s="1"/>
      <c r="V9" s="30"/>
      <c r="W9" s="302"/>
      <c r="X9" s="303"/>
      <c r="Y9" s="1"/>
      <c r="Z9" s="1"/>
      <c r="AA9" s="1"/>
      <c r="AB9" s="1"/>
      <c r="AC9" s="30"/>
      <c r="AD9" s="288"/>
      <c r="AE9" s="276"/>
    </row>
    <row r="10" spans="1:31" ht="15.75">
      <c r="A10" s="306"/>
      <c r="B10" s="296" t="s">
        <v>267</v>
      </c>
      <c r="C10" s="505"/>
      <c r="D10" s="125">
        <v>1</v>
      </c>
      <c r="E10" s="125"/>
      <c r="F10" s="125"/>
      <c r="G10" s="125">
        <v>2</v>
      </c>
      <c r="H10" s="126">
        <v>2</v>
      </c>
      <c r="I10" s="488" t="s">
        <v>271</v>
      </c>
      <c r="J10" s="489"/>
      <c r="K10" s="150">
        <v>1</v>
      </c>
      <c r="L10" s="150">
        <v>1</v>
      </c>
      <c r="M10" s="150">
        <v>1</v>
      </c>
      <c r="N10" s="3"/>
      <c r="O10" s="34"/>
      <c r="P10" s="218"/>
      <c r="Q10" s="219"/>
      <c r="R10" s="1"/>
      <c r="S10" s="1"/>
      <c r="T10" s="1"/>
      <c r="U10" s="1"/>
      <c r="V10" s="30"/>
      <c r="W10" s="302"/>
      <c r="X10" s="303"/>
      <c r="Y10" s="1"/>
      <c r="Z10" s="1"/>
      <c r="AA10" s="1"/>
      <c r="AB10" s="1"/>
      <c r="AC10" s="30"/>
      <c r="AD10" s="288"/>
      <c r="AE10" s="276"/>
    </row>
    <row r="11" spans="1:31" ht="15.75">
      <c r="A11" s="306"/>
      <c r="B11" s="296" t="s">
        <v>268</v>
      </c>
      <c r="C11" s="505"/>
      <c r="D11" s="125">
        <v>1</v>
      </c>
      <c r="E11" s="125"/>
      <c r="F11" s="125"/>
      <c r="G11" s="125">
        <v>2</v>
      </c>
      <c r="H11" s="126">
        <v>2</v>
      </c>
      <c r="I11" s="273" t="s">
        <v>272</v>
      </c>
      <c r="J11" s="504"/>
      <c r="K11" s="151">
        <v>1</v>
      </c>
      <c r="L11" s="151">
        <v>1</v>
      </c>
      <c r="M11" s="151">
        <v>1</v>
      </c>
      <c r="N11" s="1"/>
      <c r="O11" s="30"/>
      <c r="P11" s="496"/>
      <c r="Q11" s="497"/>
      <c r="R11" s="1"/>
      <c r="S11" s="1"/>
      <c r="T11" s="1"/>
      <c r="U11" s="17"/>
      <c r="V11" s="33"/>
      <c r="W11" s="302"/>
      <c r="X11" s="303"/>
      <c r="Y11" s="1"/>
      <c r="Z11" s="1"/>
      <c r="AA11" s="1"/>
      <c r="AB11" s="1"/>
      <c r="AC11" s="30"/>
      <c r="AD11" s="288"/>
      <c r="AE11" s="276"/>
    </row>
    <row r="12" spans="1:31" ht="15.75">
      <c r="A12" s="306"/>
      <c r="B12" s="218"/>
      <c r="C12" s="219"/>
      <c r="D12" s="1"/>
      <c r="E12" s="1"/>
      <c r="F12" s="1"/>
      <c r="G12" s="1"/>
      <c r="H12" s="30"/>
      <c r="I12" s="273" t="s">
        <v>273</v>
      </c>
      <c r="J12" s="504"/>
      <c r="K12" s="151">
        <v>1</v>
      </c>
      <c r="L12" s="151">
        <v>2</v>
      </c>
      <c r="M12" s="151">
        <v>2</v>
      </c>
      <c r="N12" s="1"/>
      <c r="O12" s="30"/>
      <c r="P12" s="496"/>
      <c r="Q12" s="497"/>
      <c r="R12" s="1"/>
      <c r="S12" s="1"/>
      <c r="T12" s="1"/>
      <c r="U12" s="17"/>
      <c r="V12" s="33"/>
      <c r="W12" s="302"/>
      <c r="X12" s="303"/>
      <c r="Y12" s="1"/>
      <c r="Z12" s="1"/>
      <c r="AA12" s="1"/>
      <c r="AB12" s="1"/>
      <c r="AC12" s="30"/>
      <c r="AD12" s="288"/>
      <c r="AE12" s="276"/>
    </row>
    <row r="13" spans="1:31" ht="15.75">
      <c r="A13" s="306"/>
      <c r="B13" s="218"/>
      <c r="C13" s="219"/>
      <c r="D13" s="1"/>
      <c r="E13" s="1"/>
      <c r="F13" s="1"/>
      <c r="G13" s="1"/>
      <c r="H13" s="30"/>
      <c r="I13" s="335" t="s">
        <v>274</v>
      </c>
      <c r="J13" s="336"/>
      <c r="K13" s="185">
        <v>1</v>
      </c>
      <c r="L13" s="185"/>
      <c r="M13" s="185"/>
      <c r="N13" s="185">
        <v>2</v>
      </c>
      <c r="O13" s="186">
        <v>2</v>
      </c>
      <c r="P13" s="496"/>
      <c r="Q13" s="497"/>
      <c r="R13" s="1"/>
      <c r="S13" s="1"/>
      <c r="T13" s="1"/>
      <c r="U13" s="17"/>
      <c r="V13" s="33"/>
      <c r="W13" s="302"/>
      <c r="X13" s="303"/>
      <c r="Y13" s="1"/>
      <c r="Z13" s="1"/>
      <c r="AA13" s="1"/>
      <c r="AB13" s="1"/>
      <c r="AC13" s="30"/>
      <c r="AD13" s="288"/>
      <c r="AE13" s="276"/>
    </row>
    <row r="14" spans="1:31" ht="15.75">
      <c r="A14" s="306"/>
      <c r="B14" s="218"/>
      <c r="C14" s="219"/>
      <c r="D14" s="1"/>
      <c r="E14" s="1"/>
      <c r="F14" s="1"/>
      <c r="G14" s="1"/>
      <c r="H14" s="30"/>
      <c r="I14" s="526" t="s">
        <v>275</v>
      </c>
      <c r="J14" s="527"/>
      <c r="K14" s="185">
        <v>1</v>
      </c>
      <c r="L14" s="185"/>
      <c r="M14" s="185"/>
      <c r="N14" s="189">
        <v>1</v>
      </c>
      <c r="O14" s="190">
        <v>1</v>
      </c>
      <c r="P14" s="496"/>
      <c r="Q14" s="497"/>
      <c r="R14" s="1"/>
      <c r="S14" s="1"/>
      <c r="T14" s="1"/>
      <c r="U14" s="17"/>
      <c r="V14" s="33"/>
      <c r="W14" s="302"/>
      <c r="X14" s="303"/>
      <c r="Y14" s="1"/>
      <c r="Z14" s="1"/>
      <c r="AA14" s="1"/>
      <c r="AB14" s="1"/>
      <c r="AC14" s="30"/>
      <c r="AD14" s="288"/>
      <c r="AE14" s="276"/>
    </row>
    <row r="15" spans="1:31" ht="15.75">
      <c r="A15" s="306"/>
      <c r="B15" s="218"/>
      <c r="C15" s="219"/>
      <c r="D15" s="1"/>
      <c r="E15" s="1"/>
      <c r="F15" s="1"/>
      <c r="G15" s="1"/>
      <c r="H15" s="30"/>
      <c r="I15" s="335" t="s">
        <v>276</v>
      </c>
      <c r="J15" s="513"/>
      <c r="K15" s="185">
        <v>1</v>
      </c>
      <c r="L15" s="185"/>
      <c r="M15" s="185"/>
      <c r="N15" s="189">
        <v>1</v>
      </c>
      <c r="O15" s="190">
        <v>1</v>
      </c>
      <c r="P15" s="496"/>
      <c r="Q15" s="497"/>
      <c r="R15" s="1"/>
      <c r="S15" s="1"/>
      <c r="T15" s="1"/>
      <c r="U15" s="17"/>
      <c r="V15" s="33"/>
      <c r="W15" s="62"/>
      <c r="X15" s="63"/>
      <c r="Y15" s="1"/>
      <c r="Z15" s="1"/>
      <c r="AA15" s="1"/>
      <c r="AB15" s="1"/>
      <c r="AC15" s="30"/>
      <c r="AD15" s="288"/>
      <c r="AE15" s="276"/>
    </row>
    <row r="16" spans="1:31" ht="15.75">
      <c r="A16" s="306"/>
      <c r="B16" s="218"/>
      <c r="C16" s="219"/>
      <c r="D16" s="1"/>
      <c r="E16" s="1"/>
      <c r="F16" s="1"/>
      <c r="G16" s="1"/>
      <c r="H16" s="30"/>
      <c r="I16" s="335" t="s">
        <v>277</v>
      </c>
      <c r="J16" s="513"/>
      <c r="K16" s="185">
        <v>1</v>
      </c>
      <c r="L16" s="185"/>
      <c r="M16" s="185"/>
      <c r="N16" s="185">
        <v>2</v>
      </c>
      <c r="O16" s="186">
        <v>2</v>
      </c>
      <c r="P16" s="496"/>
      <c r="Q16" s="497"/>
      <c r="R16" s="1"/>
      <c r="S16" s="1"/>
      <c r="T16" s="1"/>
      <c r="U16" s="17"/>
      <c r="V16" s="33"/>
      <c r="W16" s="302"/>
      <c r="X16" s="303"/>
      <c r="Y16" s="1"/>
      <c r="Z16" s="1"/>
      <c r="AA16" s="1"/>
      <c r="AB16" s="1"/>
      <c r="AC16" s="30"/>
      <c r="AD16" s="288"/>
      <c r="AE16" s="276"/>
    </row>
    <row r="17" spans="1:31" ht="16.5" thickBot="1">
      <c r="A17" s="307"/>
      <c r="B17" s="292" t="s">
        <v>14</v>
      </c>
      <c r="C17" s="293"/>
      <c r="D17" s="294"/>
      <c r="E17" s="22">
        <f>SUM(E8:E16)</f>
        <v>4</v>
      </c>
      <c r="F17" s="22">
        <f>SUM(F8:F16)</f>
        <v>4</v>
      </c>
      <c r="G17" s="22">
        <f>SUM(G8:G16)</f>
        <v>6</v>
      </c>
      <c r="H17" s="31">
        <f>SUM(H8:H16)</f>
        <v>6</v>
      </c>
      <c r="I17" s="313" t="s">
        <v>14</v>
      </c>
      <c r="J17" s="314"/>
      <c r="K17" s="314"/>
      <c r="L17" s="22">
        <f>SUM(L8:L16)</f>
        <v>8</v>
      </c>
      <c r="M17" s="22">
        <f>SUM(M8:M16)</f>
        <v>8</v>
      </c>
      <c r="N17" s="22">
        <f>SUM(N8:N16)</f>
        <v>8</v>
      </c>
      <c r="O17" s="31">
        <f>SUM(O8:O16)</f>
        <v>8</v>
      </c>
      <c r="P17" s="313" t="s">
        <v>14</v>
      </c>
      <c r="Q17" s="314"/>
      <c r="R17" s="314"/>
      <c r="S17" s="22">
        <f>SUM(S8:S16)</f>
        <v>3</v>
      </c>
      <c r="T17" s="22">
        <f>SUM(T8:T16)</f>
        <v>3</v>
      </c>
      <c r="U17" s="22">
        <f>SUM(U8:U16)</f>
        <v>0</v>
      </c>
      <c r="V17" s="31">
        <f>SUM(V8:V16)</f>
        <v>0</v>
      </c>
      <c r="W17" s="313" t="s">
        <v>14</v>
      </c>
      <c r="X17" s="314"/>
      <c r="Y17" s="314"/>
      <c r="Z17" s="22">
        <f>SUM(Z8:Z16)</f>
        <v>0</v>
      </c>
      <c r="AA17" s="22">
        <f>SUM(AA8:AA16)</f>
        <v>0</v>
      </c>
      <c r="AB17" s="22">
        <f>SUM(AB8:AB16)</f>
        <v>0</v>
      </c>
      <c r="AC17" s="31">
        <f>SUM(AC8:AC16)</f>
        <v>0</v>
      </c>
      <c r="AD17" s="312"/>
      <c r="AE17" s="295"/>
    </row>
    <row r="18" spans="1:31" s="58" customFormat="1" ht="15.75">
      <c r="A18" s="282" t="s">
        <v>16</v>
      </c>
      <c r="B18" s="296" t="s">
        <v>224</v>
      </c>
      <c r="C18" s="297"/>
      <c r="D18" s="125">
        <v>2</v>
      </c>
      <c r="E18" s="125"/>
      <c r="F18" s="125"/>
      <c r="G18" s="128">
        <v>3</v>
      </c>
      <c r="H18" s="129">
        <v>3</v>
      </c>
      <c r="I18" s="514" t="s">
        <v>200</v>
      </c>
      <c r="J18" s="515"/>
      <c r="K18" s="183">
        <v>2</v>
      </c>
      <c r="L18" s="183"/>
      <c r="M18" s="183"/>
      <c r="N18" s="183">
        <v>2</v>
      </c>
      <c r="O18" s="184">
        <v>2</v>
      </c>
      <c r="P18" s="494" t="s">
        <v>481</v>
      </c>
      <c r="Q18" s="516"/>
      <c r="R18" s="148">
        <v>2</v>
      </c>
      <c r="S18" s="148">
        <v>2</v>
      </c>
      <c r="T18" s="148">
        <v>2</v>
      </c>
      <c r="U18" s="23"/>
      <c r="V18" s="35"/>
      <c r="W18" s="310" t="s">
        <v>176</v>
      </c>
      <c r="X18" s="311"/>
      <c r="Y18" s="210">
        <v>2</v>
      </c>
      <c r="Z18" s="210">
        <v>3</v>
      </c>
      <c r="AA18" s="210">
        <v>3</v>
      </c>
      <c r="AB18" s="21"/>
      <c r="AC18" s="29"/>
      <c r="AD18" s="287">
        <f>E23+G23+L23+N23+S23+U23+Z23+AB23</f>
        <v>32</v>
      </c>
      <c r="AE18" s="275">
        <f>F23+H23+M23+O23+T23+V23+AA23+AC23</f>
        <v>32</v>
      </c>
    </row>
    <row r="19" spans="1:31" s="58" customFormat="1" ht="15.75">
      <c r="A19" s="306"/>
      <c r="B19" s="304" t="s">
        <v>225</v>
      </c>
      <c r="C19" s="305"/>
      <c r="D19" s="1">
        <v>2</v>
      </c>
      <c r="E19" s="1">
        <v>2</v>
      </c>
      <c r="F19" s="1">
        <v>2</v>
      </c>
      <c r="G19" s="2"/>
      <c r="H19" s="32"/>
      <c r="I19" s="271" t="s">
        <v>201</v>
      </c>
      <c r="J19" s="272"/>
      <c r="K19" s="176">
        <v>2</v>
      </c>
      <c r="L19" s="176">
        <v>2</v>
      </c>
      <c r="M19" s="176">
        <v>2</v>
      </c>
      <c r="N19" s="1"/>
      <c r="O19" s="30"/>
      <c r="P19" s="359" t="s">
        <v>482</v>
      </c>
      <c r="Q19" s="360"/>
      <c r="R19" s="192">
        <v>2</v>
      </c>
      <c r="S19" s="192"/>
      <c r="T19" s="192"/>
      <c r="U19" s="199">
        <v>2</v>
      </c>
      <c r="V19" s="200">
        <v>2</v>
      </c>
      <c r="W19" s="218" t="s">
        <v>160</v>
      </c>
      <c r="X19" s="219"/>
      <c r="Y19" s="1">
        <v>2</v>
      </c>
      <c r="Z19" s="1"/>
      <c r="AA19" s="1"/>
      <c r="AB19" s="1">
        <v>2</v>
      </c>
      <c r="AC19" s="30">
        <v>2</v>
      </c>
      <c r="AD19" s="288"/>
      <c r="AE19" s="276"/>
    </row>
    <row r="20" spans="1:31" s="58" customFormat="1" ht="15.75">
      <c r="A20" s="306"/>
      <c r="B20" s="296" t="s">
        <v>199</v>
      </c>
      <c r="C20" s="297"/>
      <c r="D20" s="125">
        <v>2</v>
      </c>
      <c r="E20" s="125"/>
      <c r="F20" s="125"/>
      <c r="G20" s="128">
        <v>2</v>
      </c>
      <c r="H20" s="129">
        <v>2</v>
      </c>
      <c r="I20" s="335" t="s">
        <v>202</v>
      </c>
      <c r="J20" s="336"/>
      <c r="K20" s="185">
        <v>2</v>
      </c>
      <c r="L20" s="185"/>
      <c r="M20" s="185"/>
      <c r="N20" s="185">
        <v>2</v>
      </c>
      <c r="O20" s="186">
        <v>2</v>
      </c>
      <c r="P20" s="273" t="s">
        <v>77</v>
      </c>
      <c r="Q20" s="274"/>
      <c r="R20" s="151">
        <v>2</v>
      </c>
      <c r="S20" s="151">
        <v>3</v>
      </c>
      <c r="T20" s="151">
        <v>3</v>
      </c>
      <c r="U20" s="17"/>
      <c r="V20" s="33"/>
      <c r="W20" s="302"/>
      <c r="X20" s="303"/>
      <c r="Y20" s="1"/>
      <c r="Z20" s="1"/>
      <c r="AA20" s="1"/>
      <c r="AB20" s="1"/>
      <c r="AC20" s="30"/>
      <c r="AD20" s="288"/>
      <c r="AE20" s="276"/>
    </row>
    <row r="21" spans="1:31" s="58" customFormat="1" ht="15.75">
      <c r="A21" s="306"/>
      <c r="B21" s="218"/>
      <c r="C21" s="219"/>
      <c r="D21" s="1"/>
      <c r="E21" s="1"/>
      <c r="F21" s="1"/>
      <c r="G21" s="2"/>
      <c r="H21" s="32"/>
      <c r="I21" s="271" t="s">
        <v>203</v>
      </c>
      <c r="J21" s="272"/>
      <c r="K21" s="176">
        <v>2</v>
      </c>
      <c r="L21" s="176">
        <v>2</v>
      </c>
      <c r="M21" s="176">
        <v>2</v>
      </c>
      <c r="N21" s="1"/>
      <c r="O21" s="30"/>
      <c r="P21" s="359" t="s">
        <v>43</v>
      </c>
      <c r="Q21" s="360"/>
      <c r="R21" s="201">
        <v>2</v>
      </c>
      <c r="S21" s="201"/>
      <c r="T21" s="201"/>
      <c r="U21" s="201">
        <v>3</v>
      </c>
      <c r="V21" s="202">
        <v>3</v>
      </c>
      <c r="W21" s="517"/>
      <c r="X21" s="518"/>
      <c r="Y21" s="59"/>
      <c r="Z21" s="1"/>
      <c r="AA21" s="1"/>
      <c r="AB21" s="2"/>
      <c r="AC21" s="32"/>
      <c r="AD21" s="288"/>
      <c r="AE21" s="276"/>
    </row>
    <row r="22" spans="1:31" s="58" customFormat="1" ht="15.75">
      <c r="A22" s="306"/>
      <c r="B22" s="218"/>
      <c r="C22" s="219"/>
      <c r="D22" s="1"/>
      <c r="E22" s="1"/>
      <c r="F22" s="1"/>
      <c r="G22" s="2"/>
      <c r="H22" s="32"/>
      <c r="I22" s="335" t="s">
        <v>143</v>
      </c>
      <c r="J22" s="336"/>
      <c r="K22" s="185">
        <v>2</v>
      </c>
      <c r="L22" s="185"/>
      <c r="M22" s="185"/>
      <c r="N22" s="185">
        <v>2</v>
      </c>
      <c r="O22" s="186">
        <v>2</v>
      </c>
      <c r="P22" s="218"/>
      <c r="Q22" s="219"/>
      <c r="R22" s="1"/>
      <c r="S22" s="1"/>
      <c r="T22" s="1"/>
      <c r="U22" s="1"/>
      <c r="V22" s="30"/>
      <c r="W22" s="517"/>
      <c r="X22" s="518"/>
      <c r="Y22" s="59"/>
      <c r="Z22" s="1"/>
      <c r="AA22" s="1"/>
      <c r="AB22" s="2"/>
      <c r="AC22" s="32"/>
      <c r="AD22" s="288"/>
      <c r="AE22" s="276"/>
    </row>
    <row r="23" spans="1:31" s="58" customFormat="1" ht="16.5" thickBot="1">
      <c r="A23" s="307"/>
      <c r="B23" s="292" t="s">
        <v>15</v>
      </c>
      <c r="C23" s="293"/>
      <c r="D23" s="294"/>
      <c r="E23" s="22">
        <f>SUM(E18:E22)</f>
        <v>2</v>
      </c>
      <c r="F23" s="22">
        <f>SUM(F18:F22)</f>
        <v>2</v>
      </c>
      <c r="G23" s="22">
        <f>SUM(G18:G22)</f>
        <v>5</v>
      </c>
      <c r="H23" s="31">
        <f>SUM(H18:H22)</f>
        <v>5</v>
      </c>
      <c r="I23" s="292" t="s">
        <v>15</v>
      </c>
      <c r="J23" s="293"/>
      <c r="K23" s="294"/>
      <c r="L23" s="22">
        <f>SUM(L18:L22)</f>
        <v>4</v>
      </c>
      <c r="M23" s="22">
        <f>SUM(M18:M22)</f>
        <v>4</v>
      </c>
      <c r="N23" s="22">
        <f>SUM(N18:N22)</f>
        <v>6</v>
      </c>
      <c r="O23" s="31">
        <f>SUM(O18:O22)</f>
        <v>6</v>
      </c>
      <c r="P23" s="292" t="s">
        <v>15</v>
      </c>
      <c r="Q23" s="293"/>
      <c r="R23" s="294"/>
      <c r="S23" s="22">
        <f>SUM(S18:S22)</f>
        <v>5</v>
      </c>
      <c r="T23" s="22">
        <f>SUM(T18:T22)</f>
        <v>5</v>
      </c>
      <c r="U23" s="22">
        <f>SUM(U18:U22)</f>
        <v>5</v>
      </c>
      <c r="V23" s="31">
        <f>SUM(V18:V22)</f>
        <v>5</v>
      </c>
      <c r="W23" s="292" t="s">
        <v>15</v>
      </c>
      <c r="X23" s="293"/>
      <c r="Y23" s="294"/>
      <c r="Z23" s="22">
        <f>SUM(Z18:Z22)</f>
        <v>3</v>
      </c>
      <c r="AA23" s="22">
        <f>SUM(AA18:AA22)</f>
        <v>3</v>
      </c>
      <c r="AB23" s="22">
        <f>SUM(AB18:AB22)</f>
        <v>2</v>
      </c>
      <c r="AC23" s="31">
        <f>SUM(AC18:AC22)</f>
        <v>2</v>
      </c>
      <c r="AD23" s="312"/>
      <c r="AE23" s="295"/>
    </row>
    <row r="24" spans="1:31" s="58" customFormat="1" ht="16.5" customHeight="1">
      <c r="A24" s="356" t="s">
        <v>17</v>
      </c>
      <c r="B24" s="304" t="s">
        <v>83</v>
      </c>
      <c r="C24" s="305"/>
      <c r="D24" s="1">
        <v>3</v>
      </c>
      <c r="E24" s="1">
        <v>2</v>
      </c>
      <c r="F24" s="1">
        <v>2</v>
      </c>
      <c r="G24" s="2"/>
      <c r="H24" s="32"/>
      <c r="I24" s="325" t="s">
        <v>175</v>
      </c>
      <c r="J24" s="326"/>
      <c r="K24" s="21">
        <v>3</v>
      </c>
      <c r="L24" s="21">
        <v>2</v>
      </c>
      <c r="M24" s="21">
        <v>2</v>
      </c>
      <c r="N24" s="21"/>
      <c r="O24" s="29"/>
      <c r="P24" s="325" t="s">
        <v>168</v>
      </c>
      <c r="Q24" s="326"/>
      <c r="R24" s="21">
        <v>3</v>
      </c>
      <c r="S24" s="21">
        <v>3</v>
      </c>
      <c r="T24" s="21">
        <v>3</v>
      </c>
      <c r="U24" s="21"/>
      <c r="V24" s="29"/>
      <c r="W24" s="325" t="s">
        <v>214</v>
      </c>
      <c r="X24" s="326"/>
      <c r="Y24" s="21">
        <v>3</v>
      </c>
      <c r="Z24" s="21">
        <v>2</v>
      </c>
      <c r="AA24" s="21">
        <v>2</v>
      </c>
      <c r="AB24" s="21"/>
      <c r="AC24" s="29"/>
      <c r="AD24" s="519">
        <f>E54+G54+L54+N54+S54+U54+Z54+AB54</f>
        <v>43</v>
      </c>
      <c r="AE24" s="521">
        <f>F54+H54+M54+O54+T54+V54+AA54+AC54</f>
        <v>43</v>
      </c>
    </row>
    <row r="25" spans="1:31" s="58" customFormat="1" ht="15.75">
      <c r="A25" s="357"/>
      <c r="B25" s="304" t="s">
        <v>394</v>
      </c>
      <c r="C25" s="305"/>
      <c r="D25" s="1">
        <v>3</v>
      </c>
      <c r="E25" s="1">
        <v>2</v>
      </c>
      <c r="F25" s="1">
        <v>2</v>
      </c>
      <c r="G25" s="1"/>
      <c r="H25" s="30"/>
      <c r="I25" s="271" t="s">
        <v>193</v>
      </c>
      <c r="J25" s="272"/>
      <c r="K25" s="176">
        <v>3</v>
      </c>
      <c r="L25" s="176">
        <v>2</v>
      </c>
      <c r="M25" s="176">
        <v>2</v>
      </c>
      <c r="N25" s="1"/>
      <c r="O25" s="30"/>
      <c r="P25" s="273" t="s">
        <v>188</v>
      </c>
      <c r="Q25" s="274"/>
      <c r="R25" s="151">
        <v>3</v>
      </c>
      <c r="S25" s="151">
        <v>2</v>
      </c>
      <c r="T25" s="151">
        <v>2</v>
      </c>
      <c r="U25" s="1"/>
      <c r="V25" s="30"/>
      <c r="W25" s="218" t="s">
        <v>177</v>
      </c>
      <c r="X25" s="219"/>
      <c r="Y25" s="1">
        <v>3</v>
      </c>
      <c r="Z25" s="1">
        <v>2</v>
      </c>
      <c r="AA25" s="1">
        <v>2</v>
      </c>
      <c r="AB25" s="1"/>
      <c r="AC25" s="30"/>
      <c r="AD25" s="520"/>
      <c r="AE25" s="522"/>
    </row>
    <row r="26" spans="1:31" s="58" customFormat="1" ht="15.75">
      <c r="A26" s="357"/>
      <c r="B26" s="296" t="s">
        <v>395</v>
      </c>
      <c r="C26" s="297"/>
      <c r="D26" s="125">
        <v>3</v>
      </c>
      <c r="E26" s="125"/>
      <c r="F26" s="125"/>
      <c r="G26" s="125">
        <v>2</v>
      </c>
      <c r="H26" s="126">
        <v>2</v>
      </c>
      <c r="I26" s="218" t="s">
        <v>206</v>
      </c>
      <c r="J26" s="219"/>
      <c r="K26" s="1">
        <v>3</v>
      </c>
      <c r="L26" s="1">
        <v>2</v>
      </c>
      <c r="M26" s="1">
        <v>2</v>
      </c>
      <c r="N26" s="1"/>
      <c r="O26" s="30"/>
      <c r="P26" s="218" t="s">
        <v>189</v>
      </c>
      <c r="Q26" s="219"/>
      <c r="R26" s="1">
        <v>3</v>
      </c>
      <c r="S26" s="1">
        <v>3</v>
      </c>
      <c r="T26" s="1">
        <v>3</v>
      </c>
      <c r="U26" s="1"/>
      <c r="V26" s="30"/>
      <c r="W26" s="271" t="s">
        <v>178</v>
      </c>
      <c r="X26" s="272"/>
      <c r="Y26" s="176">
        <v>3</v>
      </c>
      <c r="Z26" s="176">
        <v>2</v>
      </c>
      <c r="AA26" s="176">
        <v>2</v>
      </c>
      <c r="AB26" s="1"/>
      <c r="AC26" s="30"/>
      <c r="AD26" s="520"/>
      <c r="AE26" s="522"/>
    </row>
    <row r="27" spans="1:31" s="58" customFormat="1" ht="15.75">
      <c r="A27" s="357"/>
      <c r="B27" s="296" t="s">
        <v>46</v>
      </c>
      <c r="C27" s="297"/>
      <c r="D27" s="125">
        <v>3</v>
      </c>
      <c r="E27" s="125"/>
      <c r="F27" s="125"/>
      <c r="G27" s="128">
        <v>2</v>
      </c>
      <c r="H27" s="129">
        <v>2</v>
      </c>
      <c r="I27" s="218" t="s">
        <v>312</v>
      </c>
      <c r="J27" s="219"/>
      <c r="K27" s="1">
        <v>3</v>
      </c>
      <c r="L27" s="1">
        <v>2</v>
      </c>
      <c r="M27" s="1">
        <v>2</v>
      </c>
      <c r="N27" s="1"/>
      <c r="O27" s="30"/>
      <c r="P27" s="218" t="s">
        <v>190</v>
      </c>
      <c r="Q27" s="219"/>
      <c r="R27" s="1">
        <v>3</v>
      </c>
      <c r="S27" s="1">
        <v>3</v>
      </c>
      <c r="T27" s="1">
        <v>3</v>
      </c>
      <c r="U27" s="1"/>
      <c r="V27" s="30"/>
      <c r="W27" s="218" t="s">
        <v>179</v>
      </c>
      <c r="X27" s="219"/>
      <c r="Y27" s="1">
        <v>3</v>
      </c>
      <c r="Z27" s="1">
        <v>2</v>
      </c>
      <c r="AA27" s="1">
        <v>2</v>
      </c>
      <c r="AB27" s="1"/>
      <c r="AC27" s="30"/>
      <c r="AD27" s="520"/>
      <c r="AE27" s="522"/>
    </row>
    <row r="28" spans="1:31" s="58" customFormat="1" ht="15.75">
      <c r="A28" s="357"/>
      <c r="B28" s="304" t="s">
        <v>106</v>
      </c>
      <c r="C28" s="305"/>
      <c r="D28" s="1">
        <v>3</v>
      </c>
      <c r="E28" s="1">
        <v>2</v>
      </c>
      <c r="F28" s="1">
        <v>2</v>
      </c>
      <c r="G28" s="1"/>
      <c r="H28" s="30"/>
      <c r="I28" s="218" t="s">
        <v>84</v>
      </c>
      <c r="J28" s="219"/>
      <c r="K28" s="1">
        <v>3</v>
      </c>
      <c r="L28" s="1"/>
      <c r="M28" s="1"/>
      <c r="N28" s="1">
        <v>2</v>
      </c>
      <c r="O28" s="30">
        <v>2</v>
      </c>
      <c r="P28" s="218" t="s">
        <v>191</v>
      </c>
      <c r="Q28" s="219"/>
      <c r="R28" s="1">
        <v>3</v>
      </c>
      <c r="S28" s="1">
        <v>2</v>
      </c>
      <c r="T28" s="1">
        <v>2</v>
      </c>
      <c r="U28" s="1"/>
      <c r="V28" s="30"/>
      <c r="W28" s="218" t="s">
        <v>180</v>
      </c>
      <c r="X28" s="219"/>
      <c r="Y28" s="1">
        <v>3</v>
      </c>
      <c r="Z28" s="1">
        <v>3</v>
      </c>
      <c r="AA28" s="1">
        <v>3</v>
      </c>
      <c r="AB28" s="1"/>
      <c r="AC28" s="30"/>
      <c r="AD28" s="520"/>
      <c r="AE28" s="522"/>
    </row>
    <row r="29" spans="1:31" s="58" customFormat="1" ht="15.75">
      <c r="A29" s="357"/>
      <c r="B29" s="304" t="s">
        <v>174</v>
      </c>
      <c r="C29" s="305"/>
      <c r="D29" s="1">
        <v>3</v>
      </c>
      <c r="E29" s="1">
        <v>2</v>
      </c>
      <c r="F29" s="1">
        <v>2</v>
      </c>
      <c r="G29" s="1"/>
      <c r="H29" s="30"/>
      <c r="I29" s="218" t="s">
        <v>146</v>
      </c>
      <c r="J29" s="219"/>
      <c r="K29" s="1">
        <v>3</v>
      </c>
      <c r="L29" s="1"/>
      <c r="M29" s="1"/>
      <c r="N29" s="1">
        <v>3</v>
      </c>
      <c r="O29" s="30">
        <v>3</v>
      </c>
      <c r="P29" s="273" t="s">
        <v>184</v>
      </c>
      <c r="Q29" s="274"/>
      <c r="R29" s="151">
        <v>3</v>
      </c>
      <c r="S29" s="151">
        <v>2</v>
      </c>
      <c r="T29" s="151">
        <v>2</v>
      </c>
      <c r="U29" s="1"/>
      <c r="V29" s="30"/>
      <c r="W29" s="218" t="s">
        <v>181</v>
      </c>
      <c r="X29" s="219"/>
      <c r="Y29" s="1">
        <v>3</v>
      </c>
      <c r="Z29" s="1">
        <v>3</v>
      </c>
      <c r="AA29" s="1">
        <v>3</v>
      </c>
      <c r="AB29" s="1"/>
      <c r="AC29" s="30"/>
      <c r="AD29" s="520"/>
      <c r="AE29" s="522"/>
    </row>
    <row r="30" spans="1:31" s="58" customFormat="1" ht="15.75">
      <c r="A30" s="357"/>
      <c r="B30" s="218" t="s">
        <v>58</v>
      </c>
      <c r="C30" s="219"/>
      <c r="D30" s="1">
        <v>3</v>
      </c>
      <c r="E30" s="1"/>
      <c r="F30" s="1"/>
      <c r="G30" s="1">
        <v>2</v>
      </c>
      <c r="H30" s="30">
        <v>2</v>
      </c>
      <c r="I30" s="218" t="s">
        <v>147</v>
      </c>
      <c r="J30" s="219"/>
      <c r="K30" s="1">
        <v>3</v>
      </c>
      <c r="L30" s="1"/>
      <c r="M30" s="1"/>
      <c r="N30" s="1">
        <v>2</v>
      </c>
      <c r="O30" s="30">
        <v>2</v>
      </c>
      <c r="P30" s="218" t="s">
        <v>185</v>
      </c>
      <c r="Q30" s="219"/>
      <c r="R30" s="1">
        <v>3</v>
      </c>
      <c r="S30" s="1"/>
      <c r="T30" s="1"/>
      <c r="U30" s="1">
        <v>2</v>
      </c>
      <c r="V30" s="30">
        <v>2</v>
      </c>
      <c r="W30" s="271" t="s">
        <v>113</v>
      </c>
      <c r="X30" s="272"/>
      <c r="Y30" s="176">
        <v>3</v>
      </c>
      <c r="Z30" s="176">
        <v>2</v>
      </c>
      <c r="AA30" s="176">
        <v>2</v>
      </c>
      <c r="AB30" s="1"/>
      <c r="AC30" s="30"/>
      <c r="AD30" s="520"/>
      <c r="AE30" s="522"/>
    </row>
    <row r="31" spans="1:31" s="58" customFormat="1" ht="15.75">
      <c r="A31" s="357"/>
      <c r="B31" s="218" t="s">
        <v>161</v>
      </c>
      <c r="C31" s="219"/>
      <c r="D31" s="1">
        <v>3</v>
      </c>
      <c r="E31" s="1"/>
      <c r="F31" s="1"/>
      <c r="G31" s="1">
        <v>2</v>
      </c>
      <c r="H31" s="30">
        <v>2</v>
      </c>
      <c r="I31" s="218" t="s">
        <v>149</v>
      </c>
      <c r="J31" s="219"/>
      <c r="K31" s="1">
        <v>3</v>
      </c>
      <c r="L31" s="1"/>
      <c r="M31" s="1"/>
      <c r="N31" s="1">
        <v>2</v>
      </c>
      <c r="O31" s="30">
        <v>2</v>
      </c>
      <c r="P31" s="359" t="s">
        <v>186</v>
      </c>
      <c r="Q31" s="360"/>
      <c r="R31" s="192">
        <v>3</v>
      </c>
      <c r="S31" s="192"/>
      <c r="T31" s="192"/>
      <c r="U31" s="192">
        <v>2</v>
      </c>
      <c r="V31" s="193">
        <v>2</v>
      </c>
      <c r="W31" s="218" t="s">
        <v>172</v>
      </c>
      <c r="X31" s="219"/>
      <c r="Y31" s="1">
        <v>3</v>
      </c>
      <c r="Z31" s="1">
        <v>2</v>
      </c>
      <c r="AA31" s="1">
        <v>2</v>
      </c>
      <c r="AB31" s="1"/>
      <c r="AC31" s="30"/>
      <c r="AD31" s="520"/>
      <c r="AE31" s="522"/>
    </row>
    <row r="32" spans="1:31" s="58" customFormat="1" ht="15.75">
      <c r="A32" s="357"/>
      <c r="B32" s="218" t="s">
        <v>157</v>
      </c>
      <c r="C32" s="219"/>
      <c r="D32" s="1">
        <v>3</v>
      </c>
      <c r="E32" s="1"/>
      <c r="F32" s="1"/>
      <c r="G32" s="1">
        <v>2</v>
      </c>
      <c r="H32" s="30">
        <v>2</v>
      </c>
      <c r="I32" s="218" t="s">
        <v>117</v>
      </c>
      <c r="J32" s="219"/>
      <c r="K32" s="1">
        <v>3</v>
      </c>
      <c r="L32" s="1"/>
      <c r="M32" s="1"/>
      <c r="N32" s="1">
        <v>2</v>
      </c>
      <c r="O32" s="30">
        <v>2</v>
      </c>
      <c r="P32" s="359" t="s">
        <v>187</v>
      </c>
      <c r="Q32" s="360"/>
      <c r="R32" s="192">
        <v>3</v>
      </c>
      <c r="S32" s="192"/>
      <c r="T32" s="192"/>
      <c r="U32" s="192">
        <v>2</v>
      </c>
      <c r="V32" s="193">
        <v>2</v>
      </c>
      <c r="W32" s="218" t="s">
        <v>183</v>
      </c>
      <c r="X32" s="219"/>
      <c r="Y32" s="1">
        <v>3</v>
      </c>
      <c r="Z32" s="1"/>
      <c r="AA32" s="1"/>
      <c r="AB32" s="2">
        <v>2</v>
      </c>
      <c r="AC32" s="32">
        <v>2</v>
      </c>
      <c r="AD32" s="520"/>
      <c r="AE32" s="522"/>
    </row>
    <row r="33" spans="1:31" s="58" customFormat="1" ht="15.75">
      <c r="A33" s="357"/>
      <c r="B33" s="218" t="s">
        <v>156</v>
      </c>
      <c r="C33" s="219"/>
      <c r="D33" s="1">
        <v>3</v>
      </c>
      <c r="E33" s="1"/>
      <c r="F33" s="1"/>
      <c r="G33" s="1">
        <v>2</v>
      </c>
      <c r="H33" s="30">
        <v>2</v>
      </c>
      <c r="I33" s="218" t="s">
        <v>116</v>
      </c>
      <c r="J33" s="219"/>
      <c r="K33" s="1">
        <v>3</v>
      </c>
      <c r="L33" s="1"/>
      <c r="M33" s="1"/>
      <c r="N33" s="1">
        <v>3</v>
      </c>
      <c r="O33" s="30">
        <v>3</v>
      </c>
      <c r="P33" s="218" t="s">
        <v>204</v>
      </c>
      <c r="Q33" s="219"/>
      <c r="R33" s="1">
        <v>3</v>
      </c>
      <c r="S33" s="1"/>
      <c r="T33" s="1"/>
      <c r="U33" s="1">
        <v>3</v>
      </c>
      <c r="V33" s="30">
        <v>3</v>
      </c>
      <c r="W33" s="359" t="s">
        <v>167</v>
      </c>
      <c r="X33" s="360"/>
      <c r="Y33" s="192">
        <v>3</v>
      </c>
      <c r="Z33" s="192"/>
      <c r="AA33" s="192"/>
      <c r="AB33" s="197">
        <v>3</v>
      </c>
      <c r="AC33" s="198">
        <v>3</v>
      </c>
      <c r="AD33" s="520"/>
      <c r="AE33" s="522"/>
    </row>
    <row r="34" spans="1:31" s="58" customFormat="1" ht="15.75">
      <c r="A34" s="357"/>
      <c r="B34" s="218"/>
      <c r="C34" s="219"/>
      <c r="D34" s="1"/>
      <c r="E34" s="1"/>
      <c r="F34" s="1"/>
      <c r="G34" s="1"/>
      <c r="H34" s="30"/>
      <c r="I34" s="218" t="s">
        <v>207</v>
      </c>
      <c r="J34" s="219"/>
      <c r="K34" s="1">
        <v>3</v>
      </c>
      <c r="L34" s="1"/>
      <c r="M34" s="1"/>
      <c r="N34" s="1">
        <v>3</v>
      </c>
      <c r="O34" s="30">
        <v>3</v>
      </c>
      <c r="P34" s="359" t="s">
        <v>192</v>
      </c>
      <c r="Q34" s="360"/>
      <c r="R34" s="192">
        <v>3</v>
      </c>
      <c r="S34" s="192"/>
      <c r="T34" s="192"/>
      <c r="U34" s="192">
        <v>2</v>
      </c>
      <c r="V34" s="193">
        <v>2</v>
      </c>
      <c r="W34" s="218" t="s">
        <v>173</v>
      </c>
      <c r="X34" s="219"/>
      <c r="Y34" s="1">
        <v>3</v>
      </c>
      <c r="Z34" s="1"/>
      <c r="AA34" s="1"/>
      <c r="AB34" s="2">
        <v>2</v>
      </c>
      <c r="AC34" s="32">
        <v>2</v>
      </c>
      <c r="AD34" s="520"/>
      <c r="AE34" s="522"/>
    </row>
    <row r="35" spans="1:31" s="58" customFormat="1" ht="15.75">
      <c r="A35" s="357"/>
      <c r="B35" s="218"/>
      <c r="C35" s="219"/>
      <c r="D35" s="1"/>
      <c r="E35" s="1"/>
      <c r="F35" s="1"/>
      <c r="G35" s="1"/>
      <c r="H35" s="30"/>
      <c r="I35" s="218" t="s">
        <v>44</v>
      </c>
      <c r="J35" s="219"/>
      <c r="K35" s="1">
        <v>3</v>
      </c>
      <c r="L35" s="1">
        <v>2</v>
      </c>
      <c r="M35" s="1">
        <v>2</v>
      </c>
      <c r="N35" s="1"/>
      <c r="O35" s="30"/>
      <c r="P35" s="218" t="s">
        <v>136</v>
      </c>
      <c r="Q35" s="219"/>
      <c r="R35" s="1">
        <v>3</v>
      </c>
      <c r="S35" s="1"/>
      <c r="T35" s="1"/>
      <c r="U35" s="1">
        <v>3</v>
      </c>
      <c r="V35" s="30">
        <v>3</v>
      </c>
      <c r="W35" s="218" t="s">
        <v>48</v>
      </c>
      <c r="X35" s="219"/>
      <c r="Y35" s="1">
        <v>3</v>
      </c>
      <c r="Z35" s="1"/>
      <c r="AA35" s="1"/>
      <c r="AB35" s="1">
        <v>2</v>
      </c>
      <c r="AC35" s="30">
        <v>2</v>
      </c>
      <c r="AD35" s="520"/>
      <c r="AE35" s="522"/>
    </row>
    <row r="36" spans="1:31" s="58" customFormat="1" ht="15.75">
      <c r="A36" s="357"/>
      <c r="B36" s="218"/>
      <c r="C36" s="219"/>
      <c r="D36" s="1"/>
      <c r="E36" s="1"/>
      <c r="F36" s="1"/>
      <c r="G36" s="1"/>
      <c r="H36" s="30"/>
      <c r="I36" s="218" t="s">
        <v>51</v>
      </c>
      <c r="J36" s="219"/>
      <c r="K36" s="1">
        <v>3</v>
      </c>
      <c r="L36" s="1">
        <v>3</v>
      </c>
      <c r="M36" s="1">
        <v>3</v>
      </c>
      <c r="N36" s="1"/>
      <c r="O36" s="30"/>
      <c r="P36" s="218" t="s">
        <v>50</v>
      </c>
      <c r="Q36" s="219"/>
      <c r="R36" s="1">
        <v>3</v>
      </c>
      <c r="S36" s="1"/>
      <c r="T36" s="1"/>
      <c r="U36" s="1">
        <v>2</v>
      </c>
      <c r="V36" s="30">
        <v>2</v>
      </c>
      <c r="W36" s="218" t="s">
        <v>93</v>
      </c>
      <c r="X36" s="219"/>
      <c r="Y36" s="1">
        <v>3</v>
      </c>
      <c r="Z36" s="1">
        <v>2</v>
      </c>
      <c r="AA36" s="1">
        <v>2</v>
      </c>
      <c r="AB36" s="1"/>
      <c r="AC36" s="30"/>
      <c r="AD36" s="520"/>
      <c r="AE36" s="522"/>
    </row>
    <row r="37" spans="1:31" ht="15.75">
      <c r="A37" s="357"/>
      <c r="B37" s="218"/>
      <c r="C37" s="219"/>
      <c r="D37" s="1"/>
      <c r="E37" s="1"/>
      <c r="F37" s="1"/>
      <c r="G37" s="1"/>
      <c r="H37" s="30"/>
      <c r="I37" s="218" t="s">
        <v>45</v>
      </c>
      <c r="J37" s="219"/>
      <c r="K37" s="1">
        <v>3</v>
      </c>
      <c r="L37" s="1">
        <v>2</v>
      </c>
      <c r="M37" s="1">
        <v>2</v>
      </c>
      <c r="N37" s="1"/>
      <c r="O37" s="30"/>
      <c r="P37" s="218" t="s">
        <v>53</v>
      </c>
      <c r="Q37" s="219"/>
      <c r="R37" s="1">
        <v>3</v>
      </c>
      <c r="S37" s="1">
        <v>3</v>
      </c>
      <c r="T37" s="1">
        <v>3</v>
      </c>
      <c r="U37" s="1"/>
      <c r="V37" s="30"/>
      <c r="W37" s="359" t="s">
        <v>94</v>
      </c>
      <c r="X37" s="360"/>
      <c r="Y37" s="192">
        <v>3</v>
      </c>
      <c r="Z37" s="192"/>
      <c r="AA37" s="192"/>
      <c r="AB37" s="192">
        <v>2</v>
      </c>
      <c r="AC37" s="193">
        <v>2</v>
      </c>
      <c r="AD37" s="520"/>
      <c r="AE37" s="522"/>
    </row>
    <row r="38" spans="1:31" ht="15.75">
      <c r="A38" s="357"/>
      <c r="B38" s="218"/>
      <c r="C38" s="219"/>
      <c r="D38" s="1"/>
      <c r="E38" s="1"/>
      <c r="F38" s="1"/>
      <c r="G38" s="1"/>
      <c r="H38" s="30"/>
      <c r="I38" s="218" t="s">
        <v>47</v>
      </c>
      <c r="J38" s="219"/>
      <c r="K38" s="1">
        <v>3</v>
      </c>
      <c r="L38" s="1"/>
      <c r="M38" s="1"/>
      <c r="N38" s="1">
        <v>2</v>
      </c>
      <c r="O38" s="30">
        <v>2</v>
      </c>
      <c r="P38" s="218" t="s">
        <v>54</v>
      </c>
      <c r="Q38" s="219"/>
      <c r="R38" s="1">
        <v>3</v>
      </c>
      <c r="S38" s="1"/>
      <c r="T38" s="1"/>
      <c r="U38" s="1">
        <v>3</v>
      </c>
      <c r="V38" s="30">
        <v>3</v>
      </c>
      <c r="W38" s="218" t="s">
        <v>115</v>
      </c>
      <c r="X38" s="219"/>
      <c r="Y38" s="1">
        <v>3</v>
      </c>
      <c r="Z38" s="1">
        <v>3</v>
      </c>
      <c r="AA38" s="1">
        <v>3</v>
      </c>
      <c r="AB38" s="1"/>
      <c r="AC38" s="30"/>
      <c r="AD38" s="520"/>
      <c r="AE38" s="522"/>
    </row>
    <row r="39" spans="1:31" ht="15.75">
      <c r="A39" s="357"/>
      <c r="B39" s="218"/>
      <c r="C39" s="219"/>
      <c r="D39" s="1"/>
      <c r="E39" s="1"/>
      <c r="F39" s="1"/>
      <c r="G39" s="1"/>
      <c r="H39" s="30"/>
      <c r="I39" s="218" t="s">
        <v>49</v>
      </c>
      <c r="J39" s="219"/>
      <c r="K39" s="1">
        <v>3</v>
      </c>
      <c r="L39" s="1"/>
      <c r="M39" s="1"/>
      <c r="N39" s="1">
        <v>2</v>
      </c>
      <c r="O39" s="30">
        <v>2</v>
      </c>
      <c r="P39" s="218" t="s">
        <v>56</v>
      </c>
      <c r="Q39" s="219"/>
      <c r="R39" s="1">
        <v>3</v>
      </c>
      <c r="S39" s="1">
        <v>3</v>
      </c>
      <c r="T39" s="1">
        <v>3</v>
      </c>
      <c r="U39" s="1"/>
      <c r="V39" s="30"/>
      <c r="W39" s="218" t="s">
        <v>114</v>
      </c>
      <c r="X39" s="219"/>
      <c r="Y39" s="1">
        <v>3</v>
      </c>
      <c r="Z39" s="1">
        <v>3</v>
      </c>
      <c r="AA39" s="1">
        <v>3</v>
      </c>
      <c r="AB39" s="1"/>
      <c r="AC39" s="30"/>
      <c r="AD39" s="520"/>
      <c r="AE39" s="522"/>
    </row>
    <row r="40" spans="1:31" ht="15.75">
      <c r="A40" s="357"/>
      <c r="B40" s="218"/>
      <c r="C40" s="219"/>
      <c r="D40" s="1"/>
      <c r="E40" s="1"/>
      <c r="F40" s="1"/>
      <c r="G40" s="1"/>
      <c r="H40" s="30"/>
      <c r="I40" s="218" t="s">
        <v>52</v>
      </c>
      <c r="J40" s="219"/>
      <c r="K40" s="1">
        <v>3</v>
      </c>
      <c r="L40" s="1"/>
      <c r="M40" s="1"/>
      <c r="N40" s="1">
        <v>2</v>
      </c>
      <c r="O40" s="30">
        <v>2</v>
      </c>
      <c r="P40" s="218" t="s">
        <v>57</v>
      </c>
      <c r="Q40" s="219"/>
      <c r="R40" s="1">
        <v>3</v>
      </c>
      <c r="S40" s="1">
        <v>2</v>
      </c>
      <c r="T40" s="1">
        <v>2</v>
      </c>
      <c r="U40" s="1"/>
      <c r="V40" s="30"/>
      <c r="W40" s="218" t="s">
        <v>95</v>
      </c>
      <c r="X40" s="219"/>
      <c r="Y40" s="1">
        <v>3</v>
      </c>
      <c r="Z40" s="1">
        <v>2</v>
      </c>
      <c r="AA40" s="1">
        <v>2</v>
      </c>
      <c r="AB40" s="1"/>
      <c r="AC40" s="30"/>
      <c r="AD40" s="520"/>
      <c r="AE40" s="522"/>
    </row>
    <row r="41" spans="1:31" ht="15.75">
      <c r="A41" s="357"/>
      <c r="B41" s="218"/>
      <c r="C41" s="219"/>
      <c r="D41" s="1"/>
      <c r="E41" s="1"/>
      <c r="F41" s="1"/>
      <c r="G41" s="2"/>
      <c r="H41" s="32"/>
      <c r="I41" s="218" t="s">
        <v>55</v>
      </c>
      <c r="J41" s="219"/>
      <c r="K41" s="1">
        <v>3</v>
      </c>
      <c r="L41" s="1"/>
      <c r="M41" s="1"/>
      <c r="N41" s="1">
        <v>3</v>
      </c>
      <c r="O41" s="30">
        <v>3</v>
      </c>
      <c r="P41" s="218" t="s">
        <v>60</v>
      </c>
      <c r="Q41" s="219"/>
      <c r="R41" s="1">
        <v>3</v>
      </c>
      <c r="S41" s="1">
        <v>2</v>
      </c>
      <c r="T41" s="1">
        <v>2</v>
      </c>
      <c r="U41" s="1"/>
      <c r="V41" s="30"/>
      <c r="W41" s="218" t="s">
        <v>90</v>
      </c>
      <c r="X41" s="219"/>
      <c r="Y41" s="1">
        <v>3</v>
      </c>
      <c r="Z41" s="1">
        <v>2</v>
      </c>
      <c r="AA41" s="1">
        <v>2</v>
      </c>
      <c r="AB41" s="1"/>
      <c r="AC41" s="30"/>
      <c r="AD41" s="520"/>
      <c r="AE41" s="522"/>
    </row>
    <row r="42" spans="1:31" ht="15.75">
      <c r="A42" s="357"/>
      <c r="B42" s="218"/>
      <c r="C42" s="219"/>
      <c r="D42" s="1"/>
      <c r="E42" s="1"/>
      <c r="F42" s="1"/>
      <c r="G42" s="2"/>
      <c r="H42" s="32"/>
      <c r="I42" s="218" t="s">
        <v>59</v>
      </c>
      <c r="J42" s="219"/>
      <c r="K42" s="1">
        <v>3</v>
      </c>
      <c r="L42" s="1"/>
      <c r="M42" s="1"/>
      <c r="N42" s="1">
        <v>3</v>
      </c>
      <c r="O42" s="30">
        <v>3</v>
      </c>
      <c r="P42" s="218" t="s">
        <v>61</v>
      </c>
      <c r="Q42" s="219"/>
      <c r="R42" s="1">
        <v>3</v>
      </c>
      <c r="S42" s="1">
        <v>3</v>
      </c>
      <c r="T42" s="1">
        <v>3</v>
      </c>
      <c r="U42" s="1"/>
      <c r="V42" s="30"/>
      <c r="W42" s="271" t="s">
        <v>98</v>
      </c>
      <c r="X42" s="272"/>
      <c r="Y42" s="176">
        <v>3</v>
      </c>
      <c r="Z42" s="176">
        <v>2</v>
      </c>
      <c r="AA42" s="176">
        <v>2</v>
      </c>
      <c r="AB42" s="1"/>
      <c r="AC42" s="30"/>
      <c r="AD42" s="520"/>
      <c r="AE42" s="522"/>
    </row>
    <row r="43" spans="1:31" ht="15.75">
      <c r="A43" s="357"/>
      <c r="B43" s="218"/>
      <c r="C43" s="219"/>
      <c r="D43" s="1"/>
      <c r="E43" s="1"/>
      <c r="F43" s="1"/>
      <c r="G43" s="2"/>
      <c r="H43" s="32"/>
      <c r="I43" s="218" t="s">
        <v>63</v>
      </c>
      <c r="J43" s="219"/>
      <c r="K43" s="1">
        <v>3</v>
      </c>
      <c r="L43" s="1"/>
      <c r="M43" s="1"/>
      <c r="N43" s="1">
        <v>2</v>
      </c>
      <c r="O43" s="30">
        <v>2</v>
      </c>
      <c r="P43" s="218" t="s">
        <v>62</v>
      </c>
      <c r="Q43" s="219"/>
      <c r="R43" s="1">
        <v>3</v>
      </c>
      <c r="S43" s="1"/>
      <c r="T43" s="1"/>
      <c r="U43" s="1">
        <v>2</v>
      </c>
      <c r="V43" s="30">
        <v>2</v>
      </c>
      <c r="W43" s="218" t="s">
        <v>100</v>
      </c>
      <c r="X43" s="219"/>
      <c r="Y43" s="1">
        <v>3</v>
      </c>
      <c r="Z43" s="1"/>
      <c r="AA43" s="1"/>
      <c r="AB43" s="1">
        <v>2</v>
      </c>
      <c r="AC43" s="30">
        <v>2</v>
      </c>
      <c r="AD43" s="520"/>
      <c r="AE43" s="522"/>
    </row>
    <row r="44" spans="1:31" ht="15.75">
      <c r="A44" s="357"/>
      <c r="B44" s="218"/>
      <c r="C44" s="219"/>
      <c r="D44" s="1"/>
      <c r="E44" s="1"/>
      <c r="F44" s="1"/>
      <c r="G44" s="2"/>
      <c r="H44" s="32"/>
      <c r="I44" s="218" t="s">
        <v>64</v>
      </c>
      <c r="J44" s="219"/>
      <c r="K44" s="1">
        <v>3</v>
      </c>
      <c r="L44" s="1"/>
      <c r="M44" s="1"/>
      <c r="N44" s="1">
        <v>2</v>
      </c>
      <c r="O44" s="30">
        <v>2</v>
      </c>
      <c r="P44" s="218" t="s">
        <v>65</v>
      </c>
      <c r="Q44" s="219"/>
      <c r="R44" s="1">
        <v>3</v>
      </c>
      <c r="S44" s="1"/>
      <c r="T44" s="1"/>
      <c r="U44" s="1">
        <v>3</v>
      </c>
      <c r="V44" s="30">
        <v>3</v>
      </c>
      <c r="W44" s="528" t="s">
        <v>118</v>
      </c>
      <c r="X44" s="529"/>
      <c r="Y44" s="206">
        <v>3</v>
      </c>
      <c r="Z44" s="206">
        <v>2</v>
      </c>
      <c r="AA44" s="206">
        <v>2</v>
      </c>
      <c r="AB44" s="1"/>
      <c r="AC44" s="30"/>
      <c r="AD44" s="520"/>
      <c r="AE44" s="522"/>
    </row>
    <row r="45" spans="1:31" ht="15.75">
      <c r="A45" s="357"/>
      <c r="B45" s="218"/>
      <c r="C45" s="219"/>
      <c r="D45" s="1"/>
      <c r="E45" s="1"/>
      <c r="F45" s="1"/>
      <c r="G45" s="2"/>
      <c r="H45" s="32"/>
      <c r="I45" s="218" t="s">
        <v>71</v>
      </c>
      <c r="J45" s="219"/>
      <c r="K45" s="1">
        <v>3</v>
      </c>
      <c r="L45" s="1"/>
      <c r="M45" s="1"/>
      <c r="N45" s="1">
        <v>2</v>
      </c>
      <c r="O45" s="30">
        <v>2</v>
      </c>
      <c r="P45" s="218" t="s">
        <v>66</v>
      </c>
      <c r="Q45" s="219"/>
      <c r="R45" s="1">
        <v>3</v>
      </c>
      <c r="S45" s="1">
        <v>2</v>
      </c>
      <c r="T45" s="1">
        <v>2</v>
      </c>
      <c r="U45" s="1"/>
      <c r="V45" s="30"/>
      <c r="W45" s="359" t="s">
        <v>81</v>
      </c>
      <c r="X45" s="360"/>
      <c r="Y45" s="192">
        <v>3</v>
      </c>
      <c r="Z45" s="192"/>
      <c r="AA45" s="192"/>
      <c r="AB45" s="192">
        <v>2</v>
      </c>
      <c r="AC45" s="193">
        <v>2</v>
      </c>
      <c r="AD45" s="520"/>
      <c r="AE45" s="522"/>
    </row>
    <row r="46" spans="1:31" ht="15.75">
      <c r="A46" s="357"/>
      <c r="B46" s="218"/>
      <c r="C46" s="219"/>
      <c r="D46" s="1"/>
      <c r="E46" s="1"/>
      <c r="F46" s="1"/>
      <c r="G46" s="2"/>
      <c r="H46" s="32"/>
      <c r="I46" s="218" t="s">
        <v>419</v>
      </c>
      <c r="J46" s="219"/>
      <c r="K46" s="1">
        <v>3</v>
      </c>
      <c r="L46" s="1"/>
      <c r="M46" s="1"/>
      <c r="N46" s="1">
        <v>2</v>
      </c>
      <c r="O46" s="30">
        <v>2</v>
      </c>
      <c r="P46" s="218" t="s">
        <v>67</v>
      </c>
      <c r="Q46" s="219"/>
      <c r="R46" s="1">
        <v>3</v>
      </c>
      <c r="S46" s="1"/>
      <c r="T46" s="1"/>
      <c r="U46" s="1">
        <v>2</v>
      </c>
      <c r="V46" s="30">
        <v>2</v>
      </c>
      <c r="W46" s="218" t="s">
        <v>119</v>
      </c>
      <c r="X46" s="219"/>
      <c r="Y46" s="1">
        <v>3</v>
      </c>
      <c r="Z46" s="1"/>
      <c r="AA46" s="1"/>
      <c r="AB46" s="1">
        <v>2</v>
      </c>
      <c r="AC46" s="30">
        <v>2</v>
      </c>
      <c r="AD46" s="520"/>
      <c r="AE46" s="522"/>
    </row>
    <row r="47" spans="1:31" ht="15.75">
      <c r="A47" s="357"/>
      <c r="B47" s="218"/>
      <c r="C47" s="219"/>
      <c r="D47" s="1"/>
      <c r="E47" s="1"/>
      <c r="F47" s="1"/>
      <c r="G47" s="2"/>
      <c r="H47" s="32"/>
      <c r="I47" s="218"/>
      <c r="J47" s="219"/>
      <c r="K47" s="1" t="s">
        <v>297</v>
      </c>
      <c r="L47" s="1"/>
      <c r="M47" s="1"/>
      <c r="N47" s="1"/>
      <c r="O47" s="30"/>
      <c r="P47" s="359" t="s">
        <v>68</v>
      </c>
      <c r="Q47" s="360"/>
      <c r="R47" s="192">
        <v>3</v>
      </c>
      <c r="S47" s="192"/>
      <c r="T47" s="192"/>
      <c r="U47" s="192">
        <v>2</v>
      </c>
      <c r="V47" s="193">
        <v>2</v>
      </c>
      <c r="W47" s="271" t="s">
        <v>80</v>
      </c>
      <c r="X47" s="272"/>
      <c r="Y47" s="176">
        <v>3</v>
      </c>
      <c r="Z47" s="176">
        <v>2</v>
      </c>
      <c r="AA47" s="176">
        <v>2</v>
      </c>
      <c r="AB47" s="1"/>
      <c r="AC47" s="30"/>
      <c r="AD47" s="520"/>
      <c r="AE47" s="522"/>
    </row>
    <row r="48" spans="1:31" ht="15.75">
      <c r="A48" s="357"/>
      <c r="B48" s="218"/>
      <c r="C48" s="219"/>
      <c r="D48" s="1"/>
      <c r="E48" s="1"/>
      <c r="F48" s="1"/>
      <c r="G48" s="2"/>
      <c r="H48" s="32"/>
      <c r="I48" s="218"/>
      <c r="J48" s="219"/>
      <c r="K48" s="1"/>
      <c r="L48" s="1"/>
      <c r="M48" s="1"/>
      <c r="N48" s="1"/>
      <c r="O48" s="30"/>
      <c r="P48" s="218" t="s">
        <v>69</v>
      </c>
      <c r="Q48" s="219"/>
      <c r="R48" s="1">
        <v>3</v>
      </c>
      <c r="S48" s="1"/>
      <c r="T48" s="1"/>
      <c r="U48" s="1">
        <v>2</v>
      </c>
      <c r="V48" s="30">
        <v>2</v>
      </c>
      <c r="W48" s="218" t="s">
        <v>121</v>
      </c>
      <c r="X48" s="219"/>
      <c r="Y48" s="1">
        <v>3</v>
      </c>
      <c r="Z48" s="1">
        <v>2</v>
      </c>
      <c r="AA48" s="1">
        <v>2</v>
      </c>
      <c r="AB48" s="1"/>
      <c r="AC48" s="30"/>
      <c r="AD48" s="520"/>
      <c r="AE48" s="522"/>
    </row>
    <row r="49" spans="1:31" ht="15.75">
      <c r="A49" s="357"/>
      <c r="B49" s="218"/>
      <c r="C49" s="219"/>
      <c r="D49" s="1"/>
      <c r="E49" s="1"/>
      <c r="F49" s="1"/>
      <c r="G49" s="2"/>
      <c r="H49" s="32"/>
      <c r="I49" s="218"/>
      <c r="J49" s="219"/>
      <c r="K49" s="1"/>
      <c r="L49" s="1"/>
      <c r="M49" s="1"/>
      <c r="N49" s="1"/>
      <c r="O49" s="30"/>
      <c r="P49" s="218" t="s">
        <v>70</v>
      </c>
      <c r="Q49" s="219"/>
      <c r="R49" s="1">
        <v>3</v>
      </c>
      <c r="S49" s="1"/>
      <c r="T49" s="1"/>
      <c r="U49" s="2">
        <v>2</v>
      </c>
      <c r="V49" s="32">
        <v>2</v>
      </c>
      <c r="W49" s="218" t="s">
        <v>124</v>
      </c>
      <c r="X49" s="219"/>
      <c r="Y49" s="1">
        <v>3</v>
      </c>
      <c r="Z49" s="1">
        <v>2</v>
      </c>
      <c r="AA49" s="1">
        <v>2</v>
      </c>
      <c r="AB49" s="1"/>
      <c r="AC49" s="30"/>
      <c r="AD49" s="520"/>
      <c r="AE49" s="522"/>
    </row>
    <row r="50" spans="1:31" ht="15.75">
      <c r="A50" s="357"/>
      <c r="B50" s="218"/>
      <c r="C50" s="219"/>
      <c r="D50" s="1"/>
      <c r="E50" s="1"/>
      <c r="F50" s="1"/>
      <c r="G50" s="2"/>
      <c r="H50" s="32"/>
      <c r="I50" s="218"/>
      <c r="J50" s="219"/>
      <c r="K50" s="1"/>
      <c r="L50" s="1"/>
      <c r="M50" s="1"/>
      <c r="N50" s="1"/>
      <c r="O50" s="30"/>
      <c r="P50" s="273" t="s">
        <v>101</v>
      </c>
      <c r="Q50" s="274"/>
      <c r="R50" s="151">
        <v>3</v>
      </c>
      <c r="S50" s="151">
        <v>2</v>
      </c>
      <c r="T50" s="151">
        <v>2</v>
      </c>
      <c r="U50" s="2"/>
      <c r="V50" s="32"/>
      <c r="W50" s="218" t="s">
        <v>123</v>
      </c>
      <c r="X50" s="219"/>
      <c r="Y50" s="1">
        <v>3</v>
      </c>
      <c r="Z50" s="1"/>
      <c r="AA50" s="1"/>
      <c r="AB50" s="2">
        <v>3</v>
      </c>
      <c r="AC50" s="32">
        <v>3</v>
      </c>
      <c r="AD50" s="520"/>
      <c r="AE50" s="522"/>
    </row>
    <row r="51" spans="1:31" ht="15.75">
      <c r="A51" s="357"/>
      <c r="B51" s="218"/>
      <c r="C51" s="219"/>
      <c r="D51" s="1"/>
      <c r="E51" s="1"/>
      <c r="F51" s="1"/>
      <c r="G51" s="2"/>
      <c r="H51" s="32"/>
      <c r="I51" s="218"/>
      <c r="J51" s="219"/>
      <c r="K51" s="1"/>
      <c r="L51" s="1"/>
      <c r="M51" s="1"/>
      <c r="N51" s="1"/>
      <c r="O51" s="30"/>
      <c r="P51" s="528" t="s">
        <v>72</v>
      </c>
      <c r="Q51" s="529"/>
      <c r="R51" s="206">
        <v>3</v>
      </c>
      <c r="S51" s="206"/>
      <c r="T51" s="206"/>
      <c r="U51" s="208">
        <v>2</v>
      </c>
      <c r="V51" s="209">
        <v>2</v>
      </c>
      <c r="W51" s="644" t="s">
        <v>182</v>
      </c>
      <c r="X51" s="645"/>
      <c r="Y51" s="646">
        <v>3</v>
      </c>
      <c r="Z51" s="646"/>
      <c r="AA51" s="646"/>
      <c r="AB51" s="647">
        <v>3</v>
      </c>
      <c r="AC51" s="648">
        <v>3</v>
      </c>
      <c r="AD51" s="520"/>
      <c r="AE51" s="522"/>
    </row>
    <row r="52" spans="1:31" s="58" customFormat="1" ht="15.75">
      <c r="A52" s="357"/>
      <c r="B52" s="212"/>
      <c r="C52" s="213"/>
      <c r="D52" s="1"/>
      <c r="E52" s="1"/>
      <c r="F52" s="1"/>
      <c r="G52" s="2"/>
      <c r="H52" s="32"/>
      <c r="I52" s="212"/>
      <c r="J52" s="213"/>
      <c r="K52" s="1"/>
      <c r="L52" s="1"/>
      <c r="M52" s="1"/>
      <c r="N52" s="1"/>
      <c r="O52" s="30"/>
      <c r="P52" s="214"/>
      <c r="Q52" s="215"/>
      <c r="R52" s="206"/>
      <c r="S52" s="206"/>
      <c r="T52" s="206"/>
      <c r="U52" s="208"/>
      <c r="V52" s="209"/>
      <c r="W52" s="218"/>
      <c r="X52" s="219"/>
      <c r="Y52" s="1"/>
      <c r="Z52" s="1"/>
      <c r="AA52" s="1"/>
      <c r="AB52" s="2"/>
      <c r="AC52" s="32"/>
      <c r="AD52" s="520"/>
      <c r="AE52" s="522"/>
    </row>
    <row r="53" spans="1:31" ht="15.75">
      <c r="A53" s="357"/>
      <c r="B53" s="218"/>
      <c r="C53" s="219"/>
      <c r="D53" s="1"/>
      <c r="E53" s="1"/>
      <c r="F53" s="1"/>
      <c r="G53" s="2"/>
      <c r="H53" s="32"/>
      <c r="I53" s="218"/>
      <c r="J53" s="219"/>
      <c r="K53" s="1"/>
      <c r="L53" s="1"/>
      <c r="M53" s="1"/>
      <c r="N53" s="1"/>
      <c r="O53" s="30"/>
      <c r="P53" s="218"/>
      <c r="Q53" s="219"/>
      <c r="R53" s="1"/>
      <c r="S53" s="1"/>
      <c r="T53" s="1"/>
      <c r="U53" s="2"/>
      <c r="V53" s="32"/>
      <c r="W53" s="218"/>
      <c r="X53" s="219"/>
      <c r="Y53" s="1"/>
      <c r="Z53" s="1"/>
      <c r="AA53" s="1"/>
      <c r="AB53" s="2"/>
      <c r="AC53" s="32"/>
      <c r="AD53" s="520"/>
      <c r="AE53" s="522"/>
    </row>
    <row r="54" spans="1:31" ht="15.75">
      <c r="A54" s="357"/>
      <c r="B54" s="261" t="s">
        <v>18</v>
      </c>
      <c r="C54" s="262"/>
      <c r="D54" s="263"/>
      <c r="E54" s="17">
        <v>8</v>
      </c>
      <c r="F54" s="17">
        <v>8</v>
      </c>
      <c r="G54" s="17">
        <v>4</v>
      </c>
      <c r="H54" s="33">
        <v>4</v>
      </c>
      <c r="I54" s="261" t="s">
        <v>226</v>
      </c>
      <c r="J54" s="262"/>
      <c r="K54" s="263"/>
      <c r="L54" s="17">
        <v>2</v>
      </c>
      <c r="M54" s="17">
        <v>2</v>
      </c>
      <c r="N54" s="17">
        <v>0</v>
      </c>
      <c r="O54" s="33">
        <v>0</v>
      </c>
      <c r="P54" s="261" t="s">
        <v>18</v>
      </c>
      <c r="Q54" s="262"/>
      <c r="R54" s="263"/>
      <c r="S54" s="2">
        <v>6</v>
      </c>
      <c r="T54" s="2">
        <v>6</v>
      </c>
      <c r="U54" s="2">
        <v>8</v>
      </c>
      <c r="V54" s="32">
        <v>8</v>
      </c>
      <c r="W54" s="261" t="s">
        <v>18</v>
      </c>
      <c r="X54" s="262"/>
      <c r="Y54" s="263"/>
      <c r="Z54" s="17">
        <v>8</v>
      </c>
      <c r="AA54" s="17">
        <v>8</v>
      </c>
      <c r="AB54" s="2">
        <v>7</v>
      </c>
      <c r="AC54" s="32">
        <v>7</v>
      </c>
      <c r="AD54" s="520"/>
      <c r="AE54" s="522"/>
    </row>
    <row r="55" spans="1:31" ht="16.5" thickBot="1">
      <c r="A55" s="26"/>
      <c r="B55" s="230" t="s">
        <v>29</v>
      </c>
      <c r="C55" s="231"/>
      <c r="D55" s="232"/>
      <c r="E55" s="19">
        <f>E7+E17+E23+E54</f>
        <v>17</v>
      </c>
      <c r="F55" s="19">
        <f>F7+F17+F23+F54</f>
        <v>17</v>
      </c>
      <c r="G55" s="19">
        <f>G7+G17+G23+G54</f>
        <v>18</v>
      </c>
      <c r="H55" s="19">
        <f>H7+H17+H23+H54</f>
        <v>18</v>
      </c>
      <c r="I55" s="230" t="s">
        <v>29</v>
      </c>
      <c r="J55" s="231"/>
      <c r="K55" s="232"/>
      <c r="L55" s="19">
        <f>L7+L17+L23+L54</f>
        <v>17</v>
      </c>
      <c r="M55" s="19">
        <f>M7+M17+M23+M54</f>
        <v>17</v>
      </c>
      <c r="N55" s="19">
        <f>N7+N17+N23+N54</f>
        <v>17</v>
      </c>
      <c r="O55" s="19">
        <f>O7+O17+O23+O54</f>
        <v>17</v>
      </c>
      <c r="P55" s="230" t="s">
        <v>29</v>
      </c>
      <c r="Q55" s="231"/>
      <c r="R55" s="232"/>
      <c r="S55" s="19">
        <f>S7+S17+S23+S54</f>
        <v>17</v>
      </c>
      <c r="T55" s="19">
        <f>T7+T17+T23+T54</f>
        <v>17</v>
      </c>
      <c r="U55" s="19">
        <f>U7+U17+U23+U54</f>
        <v>16</v>
      </c>
      <c r="V55" s="19">
        <f>V7+V17+V23+V54</f>
        <v>16</v>
      </c>
      <c r="W55" s="230" t="s">
        <v>29</v>
      </c>
      <c r="X55" s="231"/>
      <c r="Y55" s="232"/>
      <c r="Z55" s="19">
        <f>Z7+Z17+Z23+Z54</f>
        <v>14</v>
      </c>
      <c r="AA55" s="19">
        <f>AA7+AA17+AA23+AA54</f>
        <v>14</v>
      </c>
      <c r="AB55" s="19">
        <f>AB7+AB17+AB23+AB54</f>
        <v>12</v>
      </c>
      <c r="AC55" s="19">
        <f>AC7+AC17+AC23+AC54</f>
        <v>12</v>
      </c>
      <c r="AD55" s="238"/>
      <c r="AE55" s="239"/>
    </row>
    <row r="56" spans="1:31" ht="15.75">
      <c r="A56" s="248"/>
      <c r="B56" s="250" t="s">
        <v>21</v>
      </c>
      <c r="C56" s="24" t="s">
        <v>19</v>
      </c>
      <c r="D56" s="226" t="s">
        <v>20</v>
      </c>
      <c r="E56" s="226"/>
      <c r="F56" s="240" t="s">
        <v>22</v>
      </c>
      <c r="G56" s="252"/>
      <c r="H56" s="253"/>
      <c r="I56" s="27" t="s">
        <v>19</v>
      </c>
      <c r="J56" s="24" t="s">
        <v>20</v>
      </c>
      <c r="K56" s="256" t="s">
        <v>215</v>
      </c>
      <c r="L56" s="226"/>
      <c r="M56" s="226"/>
      <c r="N56" s="226" t="s">
        <v>23</v>
      </c>
      <c r="O56" s="226"/>
      <c r="P56" s="24" t="s">
        <v>24</v>
      </c>
      <c r="Q56" s="228" t="s">
        <v>25</v>
      </c>
      <c r="R56" s="226" t="s">
        <v>23</v>
      </c>
      <c r="S56" s="226"/>
      <c r="T56" s="226" t="s">
        <v>24</v>
      </c>
      <c r="U56" s="226"/>
      <c r="V56" s="240" t="s">
        <v>26</v>
      </c>
      <c r="W56" s="241"/>
      <c r="X56" s="24" t="s">
        <v>23</v>
      </c>
      <c r="Y56" s="244" t="s">
        <v>24</v>
      </c>
      <c r="Z56" s="245"/>
      <c r="AA56" s="226" t="s">
        <v>27</v>
      </c>
      <c r="AB56" s="226"/>
      <c r="AC56" s="226"/>
      <c r="AD56" s="236">
        <f>SUM(AD5:AD55)</f>
        <v>128</v>
      </c>
      <c r="AE56" s="524">
        <f>SUM(AE5:AE55)</f>
        <v>128</v>
      </c>
    </row>
    <row r="57" spans="1:31" ht="16.5" thickBot="1">
      <c r="A57" s="249"/>
      <c r="B57" s="251"/>
      <c r="C57" s="25">
        <f>AD8</f>
        <v>29</v>
      </c>
      <c r="D57" s="257">
        <f>AD8</f>
        <v>29</v>
      </c>
      <c r="E57" s="257"/>
      <c r="F57" s="242"/>
      <c r="G57" s="254"/>
      <c r="H57" s="255"/>
      <c r="I57" s="28">
        <v>0</v>
      </c>
      <c r="J57" s="25">
        <v>0</v>
      </c>
      <c r="K57" s="235"/>
      <c r="L57" s="235"/>
      <c r="M57" s="235"/>
      <c r="N57" s="223">
        <f>AD5+AD18</f>
        <v>56</v>
      </c>
      <c r="O57" s="223"/>
      <c r="P57" s="25">
        <f>AE5+AE18</f>
        <v>56</v>
      </c>
      <c r="Q57" s="229"/>
      <c r="R57" s="257">
        <f>AD24</f>
        <v>43</v>
      </c>
      <c r="S57" s="257"/>
      <c r="T57" s="223">
        <f>AE24</f>
        <v>43</v>
      </c>
      <c r="U57" s="223"/>
      <c r="V57" s="242"/>
      <c r="W57" s="243"/>
      <c r="X57" s="25">
        <v>128</v>
      </c>
      <c r="Y57" s="224">
        <v>128</v>
      </c>
      <c r="Z57" s="225"/>
      <c r="AA57" s="235"/>
      <c r="AB57" s="235"/>
      <c r="AC57" s="235"/>
      <c r="AD57" s="237"/>
      <c r="AE57" s="525"/>
    </row>
    <row r="58" spans="1:30" ht="15.75">
      <c r="A58" s="7" t="s">
        <v>7</v>
      </c>
      <c r="B58" s="118" t="s">
        <v>488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7"/>
    </row>
    <row r="59" spans="1:30" ht="15.75">
      <c r="A59" s="8"/>
      <c r="B59" s="8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7"/>
    </row>
    <row r="60" spans="1:30" ht="15.75">
      <c r="A60" s="7"/>
      <c r="B60" s="523"/>
      <c r="C60" s="523"/>
      <c r="D60" s="523"/>
      <c r="E60" s="523"/>
      <c r="F60" s="523"/>
      <c r="G60" s="523"/>
      <c r="H60" s="523"/>
      <c r="I60" s="523"/>
      <c r="J60" s="523"/>
      <c r="K60" s="523"/>
      <c r="L60" s="523"/>
      <c r="M60" s="523"/>
      <c r="N60" s="523"/>
      <c r="O60" s="523"/>
      <c r="P60" s="523"/>
      <c r="Q60" s="523"/>
      <c r="R60" s="523"/>
      <c r="S60" s="523"/>
      <c r="T60" s="523"/>
      <c r="U60" s="523"/>
      <c r="V60" s="523"/>
      <c r="W60" s="523"/>
      <c r="X60" s="523"/>
      <c r="Y60" s="523"/>
      <c r="Z60" s="523"/>
      <c r="AA60" s="523"/>
      <c r="AB60" s="523"/>
      <c r="AC60" s="523"/>
      <c r="AD60" s="523"/>
    </row>
    <row r="61" spans="1:30" ht="15.75">
      <c r="A61" s="6"/>
      <c r="B61" s="523"/>
      <c r="C61" s="523"/>
      <c r="D61" s="523"/>
      <c r="E61" s="523"/>
      <c r="F61" s="523"/>
      <c r="G61" s="523"/>
      <c r="H61" s="523"/>
      <c r="I61" s="523"/>
      <c r="J61" s="523"/>
      <c r="K61" s="523"/>
      <c r="L61" s="523"/>
      <c r="M61" s="523"/>
      <c r="N61" s="523"/>
      <c r="O61" s="523"/>
      <c r="P61" s="523"/>
      <c r="Q61" s="523"/>
      <c r="R61" s="523"/>
      <c r="S61" s="523"/>
      <c r="T61" s="523"/>
      <c r="U61" s="523"/>
      <c r="V61" s="523"/>
      <c r="W61" s="523"/>
      <c r="X61" s="523"/>
      <c r="Y61" s="523"/>
      <c r="Z61" s="523"/>
      <c r="AA61" s="523"/>
      <c r="AB61" s="523"/>
      <c r="AC61" s="523"/>
      <c r="AD61" s="523"/>
    </row>
  </sheetData>
  <sheetProtection/>
  <mergeCells count="256">
    <mergeCell ref="W39:X39"/>
    <mergeCell ref="W42:X42"/>
    <mergeCell ref="W48:X48"/>
    <mergeCell ref="W52:X52"/>
    <mergeCell ref="W30:X30"/>
    <mergeCell ref="W32:X32"/>
    <mergeCell ref="W33:X33"/>
    <mergeCell ref="W34:X34"/>
    <mergeCell ref="W37:X37"/>
    <mergeCell ref="W38:X38"/>
    <mergeCell ref="P15:Q15"/>
    <mergeCell ref="I15:J15"/>
    <mergeCell ref="A5:A7"/>
    <mergeCell ref="B5:C5"/>
    <mergeCell ref="B6:C6"/>
    <mergeCell ref="I5:J5"/>
    <mergeCell ref="I6:J6"/>
    <mergeCell ref="I7:K7"/>
    <mergeCell ref="B7:D7"/>
    <mergeCell ref="I11:J11"/>
    <mergeCell ref="B15:C15"/>
    <mergeCell ref="P50:Q50"/>
    <mergeCell ref="P51:Q51"/>
    <mergeCell ref="P49:Q49"/>
    <mergeCell ref="B49:C49"/>
    <mergeCell ref="B50:C50"/>
    <mergeCell ref="B51:C51"/>
    <mergeCell ref="I49:J49"/>
    <mergeCell ref="I50:J50"/>
    <mergeCell ref="I51:J51"/>
    <mergeCell ref="I42:J42"/>
    <mergeCell ref="I43:J43"/>
    <mergeCell ref="W41:X41"/>
    <mergeCell ref="W43:X43"/>
    <mergeCell ref="B44:C44"/>
    <mergeCell ref="W44:X44"/>
    <mergeCell ref="B46:C46"/>
    <mergeCell ref="B47:C47"/>
    <mergeCell ref="I46:J46"/>
    <mergeCell ref="I47:J47"/>
    <mergeCell ref="P46:Q46"/>
    <mergeCell ref="P48:Q48"/>
    <mergeCell ref="I48:J48"/>
    <mergeCell ref="B48:C48"/>
    <mergeCell ref="B39:C39"/>
    <mergeCell ref="B41:C41"/>
    <mergeCell ref="B45:C45"/>
    <mergeCell ref="I44:J44"/>
    <mergeCell ref="I45:J45"/>
    <mergeCell ref="P44:Q44"/>
    <mergeCell ref="P45:Q45"/>
    <mergeCell ref="P43:Q43"/>
    <mergeCell ref="B42:C42"/>
    <mergeCell ref="B43:C43"/>
    <mergeCell ref="AA56:AC57"/>
    <mergeCell ref="P40:Q40"/>
    <mergeCell ref="P41:Q41"/>
    <mergeCell ref="W40:X40"/>
    <mergeCell ref="W45:X45"/>
    <mergeCell ref="P54:R54"/>
    <mergeCell ref="W54:Y54"/>
    <mergeCell ref="P53:Q53"/>
    <mergeCell ref="B61:AD61"/>
    <mergeCell ref="B14:C14"/>
    <mergeCell ref="I14:J14"/>
    <mergeCell ref="P14:Q14"/>
    <mergeCell ref="W14:X14"/>
    <mergeCell ref="AD56:AD57"/>
    <mergeCell ref="D57:E57"/>
    <mergeCell ref="N57:O57"/>
    <mergeCell ref="R57:S57"/>
    <mergeCell ref="T57:U57"/>
    <mergeCell ref="AE24:AE54"/>
    <mergeCell ref="AD55:AE55"/>
    <mergeCell ref="B60:AD60"/>
    <mergeCell ref="AE56:AE57"/>
    <mergeCell ref="Y57:Z57"/>
    <mergeCell ref="Q56:Q57"/>
    <mergeCell ref="R56:S56"/>
    <mergeCell ref="T56:U56"/>
    <mergeCell ref="V56:W57"/>
    <mergeCell ref="Y56:Z56"/>
    <mergeCell ref="P37:Q37"/>
    <mergeCell ref="AD24:AD54"/>
    <mergeCell ref="P42:Q42"/>
    <mergeCell ref="P47:Q47"/>
    <mergeCell ref="W46:X46"/>
    <mergeCell ref="W47:X47"/>
    <mergeCell ref="P25:Q25"/>
    <mergeCell ref="W25:X25"/>
    <mergeCell ref="W49:X49"/>
    <mergeCell ref="W50:X50"/>
    <mergeCell ref="A24:A54"/>
    <mergeCell ref="I39:J39"/>
    <mergeCell ref="I40:J40"/>
    <mergeCell ref="I41:J41"/>
    <mergeCell ref="B33:C33"/>
    <mergeCell ref="I33:J33"/>
    <mergeCell ref="B29:C29"/>
    <mergeCell ref="I29:J29"/>
    <mergeCell ref="B25:C25"/>
    <mergeCell ref="B40:C40"/>
    <mergeCell ref="A56:A57"/>
    <mergeCell ref="B56:B57"/>
    <mergeCell ref="D56:E56"/>
    <mergeCell ref="F56:H57"/>
    <mergeCell ref="K56:M57"/>
    <mergeCell ref="N56:O56"/>
    <mergeCell ref="I36:J36"/>
    <mergeCell ref="P36:Q36"/>
    <mergeCell ref="W36:X36"/>
    <mergeCell ref="W53:X53"/>
    <mergeCell ref="B55:D55"/>
    <mergeCell ref="I55:K55"/>
    <mergeCell ref="P55:R55"/>
    <mergeCell ref="W55:Y55"/>
    <mergeCell ref="B54:D54"/>
    <mergeCell ref="I53:J53"/>
    <mergeCell ref="I54:K54"/>
    <mergeCell ref="B38:C38"/>
    <mergeCell ref="I38:J38"/>
    <mergeCell ref="P38:Q38"/>
    <mergeCell ref="B53:C53"/>
    <mergeCell ref="P39:Q39"/>
    <mergeCell ref="B37:C37"/>
    <mergeCell ref="I37:J37"/>
    <mergeCell ref="B35:C35"/>
    <mergeCell ref="I35:J35"/>
    <mergeCell ref="P35:Q35"/>
    <mergeCell ref="W35:X35"/>
    <mergeCell ref="B36:C36"/>
    <mergeCell ref="B31:C31"/>
    <mergeCell ref="I31:J31"/>
    <mergeCell ref="P31:Q31"/>
    <mergeCell ref="W31:X31"/>
    <mergeCell ref="B32:C32"/>
    <mergeCell ref="I32:J32"/>
    <mergeCell ref="P32:Q32"/>
    <mergeCell ref="B34:C34"/>
    <mergeCell ref="I34:J34"/>
    <mergeCell ref="P34:Q34"/>
    <mergeCell ref="P33:Q33"/>
    <mergeCell ref="B30:C30"/>
    <mergeCell ref="I30:J30"/>
    <mergeCell ref="P30:Q30"/>
    <mergeCell ref="W51:X51"/>
    <mergeCell ref="P29:Q29"/>
    <mergeCell ref="I27:J27"/>
    <mergeCell ref="P27:Q27"/>
    <mergeCell ref="W27:X27"/>
    <mergeCell ref="B28:C28"/>
    <mergeCell ref="I28:J28"/>
    <mergeCell ref="B24:C24"/>
    <mergeCell ref="I24:J24"/>
    <mergeCell ref="P24:Q24"/>
    <mergeCell ref="W24:X24"/>
    <mergeCell ref="W29:X29"/>
    <mergeCell ref="P28:Q28"/>
    <mergeCell ref="W28:X28"/>
    <mergeCell ref="B27:C27"/>
    <mergeCell ref="I25:J25"/>
    <mergeCell ref="B26:C26"/>
    <mergeCell ref="I26:J26"/>
    <mergeCell ref="P26:Q26"/>
    <mergeCell ref="W26:X26"/>
    <mergeCell ref="AE18:AE23"/>
    <mergeCell ref="B19:C19"/>
    <mergeCell ref="I19:J19"/>
    <mergeCell ref="P19:Q19"/>
    <mergeCell ref="W19:X19"/>
    <mergeCell ref="B20:C20"/>
    <mergeCell ref="W20:X20"/>
    <mergeCell ref="AD18:AD23"/>
    <mergeCell ref="I21:J21"/>
    <mergeCell ref="P21:Q21"/>
    <mergeCell ref="W21:X21"/>
    <mergeCell ref="I22:J22"/>
    <mergeCell ref="W23:Y23"/>
    <mergeCell ref="P22:Q22"/>
    <mergeCell ref="W22:X22"/>
    <mergeCell ref="I23:K23"/>
    <mergeCell ref="P23:R23"/>
    <mergeCell ref="A18:A23"/>
    <mergeCell ref="B18:C18"/>
    <mergeCell ref="I18:J18"/>
    <mergeCell ref="P18:Q18"/>
    <mergeCell ref="B22:C22"/>
    <mergeCell ref="B23:D23"/>
    <mergeCell ref="B21:C21"/>
    <mergeCell ref="W17:Y17"/>
    <mergeCell ref="B16:C16"/>
    <mergeCell ref="I16:J16"/>
    <mergeCell ref="P16:Q16"/>
    <mergeCell ref="W16:X16"/>
    <mergeCell ref="I20:J20"/>
    <mergeCell ref="P20:Q20"/>
    <mergeCell ref="W18:X18"/>
    <mergeCell ref="I3:K3"/>
    <mergeCell ref="L3:M3"/>
    <mergeCell ref="AE8:AE17"/>
    <mergeCell ref="B9:C9"/>
    <mergeCell ref="I9:J9"/>
    <mergeCell ref="P9:Q9"/>
    <mergeCell ref="W9:X9"/>
    <mergeCell ref="B11:C11"/>
    <mergeCell ref="AD5:AD7"/>
    <mergeCell ref="AE5:AE7"/>
    <mergeCell ref="AD8:AD17"/>
    <mergeCell ref="I12:J12"/>
    <mergeCell ref="P12:Q12"/>
    <mergeCell ref="W12:X12"/>
    <mergeCell ref="I13:J13"/>
    <mergeCell ref="B10:C10"/>
    <mergeCell ref="P13:Q13"/>
    <mergeCell ref="W13:X13"/>
    <mergeCell ref="I17:K17"/>
    <mergeCell ref="P17:R17"/>
    <mergeCell ref="P11:Q11"/>
    <mergeCell ref="B4:C4"/>
    <mergeCell ref="W8:X8"/>
    <mergeCell ref="P5:Q5"/>
    <mergeCell ref="P6:Q6"/>
    <mergeCell ref="W5:X5"/>
    <mergeCell ref="W6:X6"/>
    <mergeCell ref="P7:R7"/>
    <mergeCell ref="W7:Y7"/>
    <mergeCell ref="S3:T3"/>
    <mergeCell ref="U3:V3"/>
    <mergeCell ref="I10:J10"/>
    <mergeCell ref="W11:X11"/>
    <mergeCell ref="A8:A17"/>
    <mergeCell ref="B8:C8"/>
    <mergeCell ref="I8:J8"/>
    <mergeCell ref="P8:Q8"/>
    <mergeCell ref="B13:C13"/>
    <mergeCell ref="B17:D17"/>
    <mergeCell ref="AD3:AE3"/>
    <mergeCell ref="Z3:AA3"/>
    <mergeCell ref="P10:Q10"/>
    <mergeCell ref="B12:C12"/>
    <mergeCell ref="E3:F3"/>
    <mergeCell ref="I4:J4"/>
    <mergeCell ref="P4:Q4"/>
    <mergeCell ref="W4:X4"/>
    <mergeCell ref="N3:O3"/>
    <mergeCell ref="P3:R3"/>
    <mergeCell ref="A3:A4"/>
    <mergeCell ref="B3:D3"/>
    <mergeCell ref="W3:Y3"/>
    <mergeCell ref="G3:H3"/>
    <mergeCell ref="W10:X10"/>
    <mergeCell ref="A1:AE1"/>
    <mergeCell ref="A2:H2"/>
    <mergeCell ref="I2:O2"/>
    <mergeCell ref="S2:AE2"/>
    <mergeCell ref="AB3:AC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5"/>
  <sheetViews>
    <sheetView zoomScale="85" zoomScaleNormal="85" zoomScalePageLayoutView="0" workbookViewId="0" topLeftCell="A1">
      <selection activeCell="Q36" sqref="Q36:R36"/>
    </sheetView>
  </sheetViews>
  <sheetFormatPr defaultColWidth="9.00390625" defaultRowHeight="15.75"/>
  <cols>
    <col min="1" max="1" width="6.875" style="4" customWidth="1"/>
    <col min="2" max="2" width="15.875" style="4" customWidth="1"/>
    <col min="3" max="3" width="14.25390625" style="4" customWidth="1"/>
    <col min="4" max="4" width="5.50390625" style="4" customWidth="1"/>
    <col min="5" max="6" width="5.625" style="4" customWidth="1"/>
    <col min="7" max="7" width="15.625" style="4" customWidth="1"/>
    <col min="8" max="8" width="13.00390625" style="4" customWidth="1"/>
    <col min="9" max="9" width="6.625" style="4" customWidth="1"/>
    <col min="10" max="10" width="6.00390625" style="4" customWidth="1"/>
    <col min="11" max="11" width="6.50390625" style="4" customWidth="1"/>
    <col min="12" max="12" width="13.625" style="4" customWidth="1"/>
    <col min="13" max="13" width="13.50390625" style="4" customWidth="1"/>
    <col min="14" max="14" width="5.625" style="4" customWidth="1"/>
    <col min="15" max="15" width="6.375" style="4" customWidth="1"/>
    <col min="16" max="16" width="6.00390625" style="4" customWidth="1"/>
    <col min="17" max="18" width="12.00390625" style="4" customWidth="1"/>
    <col min="19" max="19" width="6.375" style="4" customWidth="1"/>
    <col min="20" max="21" width="5.625" style="4" customWidth="1"/>
    <col min="22" max="22" width="6.50390625" style="4" customWidth="1"/>
    <col min="23" max="23" width="6.25390625" style="4" customWidth="1"/>
    <col min="24" max="16384" width="9.00390625" style="4" customWidth="1"/>
  </cols>
  <sheetData>
    <row r="1" spans="1:23" ht="24">
      <c r="A1" s="363" t="s">
        <v>435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</row>
    <row r="2" spans="1:23" ht="46.5" customHeight="1" thickBot="1">
      <c r="A2" s="364" t="s">
        <v>75</v>
      </c>
      <c r="B2" s="364"/>
      <c r="C2" s="364"/>
      <c r="D2" s="364"/>
      <c r="E2" s="364"/>
      <c r="F2" s="364"/>
      <c r="G2" s="364" t="s">
        <v>41</v>
      </c>
      <c r="H2" s="364"/>
      <c r="I2" s="364"/>
      <c r="J2" s="364"/>
      <c r="K2" s="364"/>
      <c r="L2" s="5"/>
      <c r="M2" s="5"/>
      <c r="N2" s="5"/>
      <c r="O2" s="562" t="s">
        <v>541</v>
      </c>
      <c r="P2" s="562"/>
      <c r="Q2" s="562"/>
      <c r="R2" s="562"/>
      <c r="S2" s="562"/>
      <c r="T2" s="562"/>
      <c r="U2" s="562"/>
      <c r="V2" s="562"/>
      <c r="W2" s="562"/>
    </row>
    <row r="3" spans="1:23" s="10" customFormat="1" ht="15.75">
      <c r="A3" s="475" t="s">
        <v>11</v>
      </c>
      <c r="B3" s="563" t="s">
        <v>535</v>
      </c>
      <c r="C3" s="478"/>
      <c r="D3" s="478"/>
      <c r="E3" s="478"/>
      <c r="F3" s="479"/>
      <c r="G3" s="477" t="s">
        <v>531</v>
      </c>
      <c r="H3" s="478"/>
      <c r="I3" s="564"/>
      <c r="J3" s="478"/>
      <c r="K3" s="479"/>
      <c r="L3" s="477" t="s">
        <v>533</v>
      </c>
      <c r="M3" s="478"/>
      <c r="N3" s="478"/>
      <c r="O3" s="478"/>
      <c r="P3" s="565"/>
      <c r="Q3" s="477" t="s">
        <v>534</v>
      </c>
      <c r="R3" s="478"/>
      <c r="S3" s="478"/>
      <c r="T3" s="478"/>
      <c r="U3" s="479"/>
      <c r="V3" s="566" t="s">
        <v>12</v>
      </c>
      <c r="W3" s="483"/>
    </row>
    <row r="4" spans="1:23" s="10" customFormat="1" ht="16.5" thickBot="1">
      <c r="A4" s="476"/>
      <c r="B4" s="466" t="s">
        <v>30</v>
      </c>
      <c r="C4" s="467"/>
      <c r="D4" s="36" t="s">
        <v>31</v>
      </c>
      <c r="E4" s="36" t="s">
        <v>32</v>
      </c>
      <c r="F4" s="37" t="s">
        <v>33</v>
      </c>
      <c r="G4" s="466" t="s">
        <v>30</v>
      </c>
      <c r="H4" s="467"/>
      <c r="I4" s="36" t="s">
        <v>31</v>
      </c>
      <c r="J4" s="36" t="s">
        <v>32</v>
      </c>
      <c r="K4" s="37" t="s">
        <v>33</v>
      </c>
      <c r="L4" s="466" t="s">
        <v>30</v>
      </c>
      <c r="M4" s="467"/>
      <c r="N4" s="36" t="s">
        <v>31</v>
      </c>
      <c r="O4" s="36" t="s">
        <v>32</v>
      </c>
      <c r="P4" s="37" t="s">
        <v>33</v>
      </c>
      <c r="Q4" s="466" t="s">
        <v>30</v>
      </c>
      <c r="R4" s="467"/>
      <c r="S4" s="36" t="s">
        <v>31</v>
      </c>
      <c r="T4" s="36" t="s">
        <v>32</v>
      </c>
      <c r="U4" s="37" t="s">
        <v>33</v>
      </c>
      <c r="V4" s="47" t="s">
        <v>32</v>
      </c>
      <c r="W4" s="37" t="s">
        <v>33</v>
      </c>
    </row>
    <row r="5" spans="1:23" s="10" customFormat="1" ht="15.75">
      <c r="A5" s="551" t="s">
        <v>216</v>
      </c>
      <c r="B5" s="554" t="s">
        <v>217</v>
      </c>
      <c r="C5" s="555"/>
      <c r="D5" s="57">
        <v>0</v>
      </c>
      <c r="E5" s="57">
        <v>3</v>
      </c>
      <c r="F5" s="48">
        <v>3</v>
      </c>
      <c r="G5" s="556" t="s">
        <v>218</v>
      </c>
      <c r="H5" s="557"/>
      <c r="I5" s="137">
        <v>0</v>
      </c>
      <c r="J5" s="137">
        <v>3</v>
      </c>
      <c r="K5" s="138">
        <v>3</v>
      </c>
      <c r="L5" s="558" t="s">
        <v>209</v>
      </c>
      <c r="M5" s="559"/>
      <c r="N5" s="157">
        <v>0</v>
      </c>
      <c r="O5" s="157">
        <v>3</v>
      </c>
      <c r="P5" s="158">
        <v>3</v>
      </c>
      <c r="Q5" s="560" t="s">
        <v>443</v>
      </c>
      <c r="R5" s="561"/>
      <c r="S5" s="171">
        <v>0</v>
      </c>
      <c r="T5" s="171">
        <v>3</v>
      </c>
      <c r="U5" s="172">
        <v>3</v>
      </c>
      <c r="V5" s="541">
        <f>E7+J7+O7+T7</f>
        <v>12</v>
      </c>
      <c r="W5" s="544">
        <f>F7+K7+P7+U7</f>
        <v>12</v>
      </c>
    </row>
    <row r="6" spans="1:23" s="10" customFormat="1" ht="15.75">
      <c r="A6" s="552"/>
      <c r="B6" s="547"/>
      <c r="C6" s="548"/>
      <c r="D6" s="16"/>
      <c r="E6" s="16"/>
      <c r="F6" s="45"/>
      <c r="G6" s="547"/>
      <c r="H6" s="548"/>
      <c r="I6" s="16"/>
      <c r="J6" s="16"/>
      <c r="K6" s="45"/>
      <c r="L6" s="547"/>
      <c r="M6" s="548"/>
      <c r="N6" s="16"/>
      <c r="O6" s="16"/>
      <c r="P6" s="45"/>
      <c r="Q6" s="547"/>
      <c r="R6" s="548"/>
      <c r="S6" s="16"/>
      <c r="T6" s="16"/>
      <c r="U6" s="45"/>
      <c r="V6" s="542"/>
      <c r="W6" s="545"/>
    </row>
    <row r="7" spans="1:23" s="10" customFormat="1" ht="16.5" thickBot="1">
      <c r="A7" s="553"/>
      <c r="B7" s="398" t="s">
        <v>219</v>
      </c>
      <c r="C7" s="399"/>
      <c r="D7" s="399"/>
      <c r="E7" s="36">
        <f>SUM(E5:E6)</f>
        <v>3</v>
      </c>
      <c r="F7" s="37">
        <f>SUM(F5:F6)</f>
        <v>3</v>
      </c>
      <c r="G7" s="398" t="s">
        <v>219</v>
      </c>
      <c r="H7" s="399"/>
      <c r="I7" s="399"/>
      <c r="J7" s="36">
        <f>SUM(J5:J6)</f>
        <v>3</v>
      </c>
      <c r="K7" s="37">
        <f>SUM(K5:K6)</f>
        <v>3</v>
      </c>
      <c r="L7" s="398" t="s">
        <v>219</v>
      </c>
      <c r="M7" s="399"/>
      <c r="N7" s="399"/>
      <c r="O7" s="36">
        <f>SUM(O5:O6)</f>
        <v>3</v>
      </c>
      <c r="P7" s="37">
        <f>SUM(P5:P6)</f>
        <v>3</v>
      </c>
      <c r="Q7" s="398" t="s">
        <v>219</v>
      </c>
      <c r="R7" s="399"/>
      <c r="S7" s="399"/>
      <c r="T7" s="36">
        <f>SUM(T5:T6)</f>
        <v>3</v>
      </c>
      <c r="U7" s="37">
        <f>SUM(U5:U6)</f>
        <v>3</v>
      </c>
      <c r="V7" s="543"/>
      <c r="W7" s="546"/>
    </row>
    <row r="8" spans="1:23" s="10" customFormat="1" ht="15.75">
      <c r="A8" s="452" t="s">
        <v>13</v>
      </c>
      <c r="B8" s="567" t="s">
        <v>6</v>
      </c>
      <c r="C8" s="568"/>
      <c r="D8" s="64">
        <v>1</v>
      </c>
      <c r="E8" s="64">
        <v>2</v>
      </c>
      <c r="F8" s="65">
        <v>2</v>
      </c>
      <c r="G8" s="569" t="s">
        <v>6</v>
      </c>
      <c r="H8" s="570"/>
      <c r="I8" s="131">
        <v>1</v>
      </c>
      <c r="J8" s="131">
        <v>2</v>
      </c>
      <c r="K8" s="132">
        <v>2</v>
      </c>
      <c r="L8" s="571" t="s">
        <v>271</v>
      </c>
      <c r="M8" s="572"/>
      <c r="N8" s="153">
        <v>1</v>
      </c>
      <c r="O8" s="153">
        <v>1</v>
      </c>
      <c r="P8" s="154">
        <v>1</v>
      </c>
      <c r="Q8" s="575" t="s">
        <v>304</v>
      </c>
      <c r="R8" s="473"/>
      <c r="S8" s="167">
        <v>1</v>
      </c>
      <c r="T8" s="167">
        <v>1</v>
      </c>
      <c r="U8" s="173">
        <v>1</v>
      </c>
      <c r="V8" s="585">
        <f>E17+J17+O17+X8+T17</f>
        <v>15</v>
      </c>
      <c r="W8" s="443">
        <f>F17+K17+P17+U17</f>
        <v>15</v>
      </c>
    </row>
    <row r="9" spans="1:23" s="10" customFormat="1" ht="15.75">
      <c r="A9" s="453"/>
      <c r="B9" s="446" t="s">
        <v>300</v>
      </c>
      <c r="C9" s="447"/>
      <c r="D9" s="18">
        <v>1</v>
      </c>
      <c r="E9" s="18">
        <v>2</v>
      </c>
      <c r="F9" s="43">
        <v>2</v>
      </c>
      <c r="G9" s="457" t="s">
        <v>303</v>
      </c>
      <c r="H9" s="458"/>
      <c r="I9" s="139">
        <v>1</v>
      </c>
      <c r="J9" s="139">
        <v>1</v>
      </c>
      <c r="K9" s="140">
        <v>1</v>
      </c>
      <c r="L9" s="549" t="s">
        <v>420</v>
      </c>
      <c r="M9" s="550"/>
      <c r="N9" s="155">
        <v>1</v>
      </c>
      <c r="O9" s="155">
        <v>2</v>
      </c>
      <c r="P9" s="156">
        <v>2</v>
      </c>
      <c r="Q9" s="539"/>
      <c r="R9" s="540"/>
      <c r="S9" s="18"/>
      <c r="T9" s="18"/>
      <c r="U9" s="43"/>
      <c r="V9" s="586"/>
      <c r="W9" s="444"/>
    </row>
    <row r="10" spans="1:23" s="10" customFormat="1" ht="15.75">
      <c r="A10" s="453"/>
      <c r="B10" s="446" t="s">
        <v>301</v>
      </c>
      <c r="C10" s="447"/>
      <c r="D10" s="18">
        <v>1</v>
      </c>
      <c r="E10" s="18">
        <v>2</v>
      </c>
      <c r="F10" s="43">
        <v>2</v>
      </c>
      <c r="G10" s="539"/>
      <c r="H10" s="540"/>
      <c r="I10" s="18"/>
      <c r="J10" s="18"/>
      <c r="K10" s="43"/>
      <c r="L10" s="573"/>
      <c r="M10" s="574"/>
      <c r="N10" s="18"/>
      <c r="O10" s="18"/>
      <c r="P10" s="43"/>
      <c r="Q10" s="576"/>
      <c r="R10" s="577"/>
      <c r="S10" s="18"/>
      <c r="T10" s="18"/>
      <c r="U10" s="43"/>
      <c r="V10" s="586"/>
      <c r="W10" s="444"/>
    </row>
    <row r="11" spans="1:23" s="10" customFormat="1" ht="15.75">
      <c r="A11" s="453"/>
      <c r="B11" s="446" t="s">
        <v>302</v>
      </c>
      <c r="C11" s="447"/>
      <c r="D11" s="18">
        <v>1</v>
      </c>
      <c r="E11" s="18">
        <v>2</v>
      </c>
      <c r="F11" s="43">
        <v>2</v>
      </c>
      <c r="G11" s="539"/>
      <c r="H11" s="540"/>
      <c r="I11" s="18"/>
      <c r="J11" s="18"/>
      <c r="K11" s="43"/>
      <c r="L11" s="573"/>
      <c r="M11" s="574"/>
      <c r="N11" s="18"/>
      <c r="O11" s="18"/>
      <c r="P11" s="43"/>
      <c r="Q11" s="576"/>
      <c r="R11" s="577"/>
      <c r="S11" s="18"/>
      <c r="T11" s="18"/>
      <c r="U11" s="43"/>
      <c r="V11" s="586"/>
      <c r="W11" s="444"/>
    </row>
    <row r="12" spans="1:23" s="10" customFormat="1" ht="15.75">
      <c r="A12" s="453"/>
      <c r="B12" s="539"/>
      <c r="C12" s="540"/>
      <c r="D12" s="18"/>
      <c r="E12" s="18"/>
      <c r="F12" s="43"/>
      <c r="G12" s="573"/>
      <c r="H12" s="574"/>
      <c r="I12" s="18"/>
      <c r="J12" s="18"/>
      <c r="K12" s="43"/>
      <c r="L12" s="573"/>
      <c r="M12" s="574"/>
      <c r="N12" s="18"/>
      <c r="O12" s="18"/>
      <c r="P12" s="43"/>
      <c r="Q12" s="576"/>
      <c r="R12" s="577"/>
      <c r="S12" s="18"/>
      <c r="T12" s="18"/>
      <c r="U12" s="43"/>
      <c r="V12" s="586"/>
      <c r="W12" s="444"/>
    </row>
    <row r="13" spans="1:23" s="10" customFormat="1" ht="15.75">
      <c r="A13" s="453"/>
      <c r="B13" s="539"/>
      <c r="C13" s="540"/>
      <c r="D13" s="18"/>
      <c r="E13" s="18"/>
      <c r="F13" s="43"/>
      <c r="G13" s="539"/>
      <c r="H13" s="540"/>
      <c r="I13" s="18"/>
      <c r="J13" s="18"/>
      <c r="K13" s="43"/>
      <c r="L13" s="573"/>
      <c r="M13" s="574"/>
      <c r="N13" s="18"/>
      <c r="O13" s="18"/>
      <c r="P13" s="43"/>
      <c r="Q13" s="576"/>
      <c r="R13" s="577"/>
      <c r="S13" s="18"/>
      <c r="T13" s="18"/>
      <c r="U13" s="43"/>
      <c r="V13" s="586"/>
      <c r="W13" s="444"/>
    </row>
    <row r="14" spans="1:23" s="10" customFormat="1" ht="15.75">
      <c r="A14" s="453"/>
      <c r="B14" s="539"/>
      <c r="C14" s="540"/>
      <c r="D14" s="18"/>
      <c r="E14" s="18"/>
      <c r="F14" s="43"/>
      <c r="G14" s="539"/>
      <c r="H14" s="540"/>
      <c r="I14" s="18"/>
      <c r="J14" s="18"/>
      <c r="K14" s="43"/>
      <c r="L14" s="573"/>
      <c r="M14" s="574"/>
      <c r="N14" s="18"/>
      <c r="O14" s="18"/>
      <c r="P14" s="43"/>
      <c r="Q14" s="576"/>
      <c r="R14" s="577"/>
      <c r="S14" s="18"/>
      <c r="T14" s="18"/>
      <c r="U14" s="43"/>
      <c r="V14" s="586"/>
      <c r="W14" s="444"/>
    </row>
    <row r="15" spans="1:23" s="10" customFormat="1" ht="15.75">
      <c r="A15" s="453"/>
      <c r="B15" s="539"/>
      <c r="C15" s="540"/>
      <c r="D15" s="18"/>
      <c r="E15" s="18"/>
      <c r="F15" s="43"/>
      <c r="G15" s="539"/>
      <c r="H15" s="540"/>
      <c r="I15" s="18"/>
      <c r="J15" s="18"/>
      <c r="K15" s="43"/>
      <c r="L15" s="580"/>
      <c r="M15" s="581"/>
      <c r="N15" s="18"/>
      <c r="O15" s="18"/>
      <c r="P15" s="43"/>
      <c r="Q15" s="576"/>
      <c r="R15" s="577"/>
      <c r="S15" s="18"/>
      <c r="T15" s="18"/>
      <c r="U15" s="43"/>
      <c r="V15" s="586"/>
      <c r="W15" s="444"/>
    </row>
    <row r="16" spans="1:23" s="10" customFormat="1" ht="15.75">
      <c r="A16" s="453"/>
      <c r="B16" s="539"/>
      <c r="C16" s="540"/>
      <c r="D16" s="18"/>
      <c r="E16" s="18"/>
      <c r="F16" s="43"/>
      <c r="G16" s="539"/>
      <c r="H16" s="540"/>
      <c r="I16" s="18"/>
      <c r="J16" s="18"/>
      <c r="K16" s="43"/>
      <c r="L16" s="573"/>
      <c r="M16" s="574"/>
      <c r="N16" s="18"/>
      <c r="O16" s="18"/>
      <c r="P16" s="43"/>
      <c r="Q16" s="576"/>
      <c r="R16" s="577"/>
      <c r="S16" s="18"/>
      <c r="T16" s="18"/>
      <c r="U16" s="43"/>
      <c r="V16" s="586"/>
      <c r="W16" s="444"/>
    </row>
    <row r="17" spans="1:23" s="10" customFormat="1" ht="16.5" thickBot="1">
      <c r="A17" s="454"/>
      <c r="B17" s="582" t="s">
        <v>14</v>
      </c>
      <c r="C17" s="583"/>
      <c r="D17" s="584"/>
      <c r="E17" s="39">
        <f>SUM(E8:E16)</f>
        <v>8</v>
      </c>
      <c r="F17" s="44">
        <f>SUM(F8:F16)</f>
        <v>8</v>
      </c>
      <c r="G17" s="578" t="s">
        <v>14</v>
      </c>
      <c r="H17" s="579"/>
      <c r="I17" s="579"/>
      <c r="J17" s="39">
        <f>SUM(J8:J16)</f>
        <v>3</v>
      </c>
      <c r="K17" s="44">
        <f>SUM(K8:K16)</f>
        <v>3</v>
      </c>
      <c r="L17" s="578" t="s">
        <v>14</v>
      </c>
      <c r="M17" s="579"/>
      <c r="N17" s="579"/>
      <c r="O17" s="39">
        <f>SUM(O8:O16)</f>
        <v>3</v>
      </c>
      <c r="P17" s="44">
        <f>SUM(P8:P16)</f>
        <v>3</v>
      </c>
      <c r="Q17" s="578" t="s">
        <v>14</v>
      </c>
      <c r="R17" s="579"/>
      <c r="S17" s="579"/>
      <c r="T17" s="39">
        <f>SUM(T8:T16)</f>
        <v>1</v>
      </c>
      <c r="U17" s="44">
        <f>SUM(U8:U16)</f>
        <v>1</v>
      </c>
      <c r="V17" s="587"/>
      <c r="W17" s="445"/>
    </row>
    <row r="18" spans="1:23" s="10" customFormat="1" ht="15.75">
      <c r="A18" s="452" t="s">
        <v>16</v>
      </c>
      <c r="B18" s="588" t="s">
        <v>77</v>
      </c>
      <c r="C18" s="589"/>
      <c r="D18" s="38">
        <v>2</v>
      </c>
      <c r="E18" s="38">
        <v>3</v>
      </c>
      <c r="F18" s="42">
        <v>3</v>
      </c>
      <c r="G18" s="590" t="s">
        <v>78</v>
      </c>
      <c r="H18" s="591"/>
      <c r="I18" s="131">
        <v>2</v>
      </c>
      <c r="J18" s="131">
        <v>3</v>
      </c>
      <c r="K18" s="132">
        <v>3</v>
      </c>
      <c r="L18" s="470" t="s">
        <v>78</v>
      </c>
      <c r="M18" s="471"/>
      <c r="N18" s="153">
        <v>2</v>
      </c>
      <c r="O18" s="153">
        <v>3</v>
      </c>
      <c r="P18" s="154">
        <v>3</v>
      </c>
      <c r="Q18" s="592" t="s">
        <v>81</v>
      </c>
      <c r="R18" s="593"/>
      <c r="S18" s="167">
        <v>2</v>
      </c>
      <c r="T18" s="167">
        <v>2</v>
      </c>
      <c r="U18" s="173">
        <v>2</v>
      </c>
      <c r="V18" s="585">
        <f>E24+J24+O24+T24</f>
        <v>21</v>
      </c>
      <c r="W18" s="443">
        <f>F24+K24+P24+U24</f>
        <v>21</v>
      </c>
    </row>
    <row r="19" spans="1:23" s="10" customFormat="1" ht="15.75">
      <c r="A19" s="453"/>
      <c r="B19" s="446" t="s">
        <v>364</v>
      </c>
      <c r="C19" s="447"/>
      <c r="D19" s="18">
        <v>2</v>
      </c>
      <c r="E19" s="18">
        <v>2</v>
      </c>
      <c r="F19" s="43">
        <v>2</v>
      </c>
      <c r="G19" s="598" t="s">
        <v>80</v>
      </c>
      <c r="H19" s="599"/>
      <c r="I19" s="141">
        <v>2</v>
      </c>
      <c r="J19" s="141">
        <v>3</v>
      </c>
      <c r="K19" s="142">
        <v>3</v>
      </c>
      <c r="L19" s="600" t="s">
        <v>79</v>
      </c>
      <c r="M19" s="601"/>
      <c r="N19" s="155">
        <v>2</v>
      </c>
      <c r="O19" s="155">
        <v>3</v>
      </c>
      <c r="P19" s="156">
        <v>3</v>
      </c>
      <c r="Q19" s="576"/>
      <c r="R19" s="577"/>
      <c r="S19" s="18"/>
      <c r="T19" s="18"/>
      <c r="U19" s="43"/>
      <c r="V19" s="586"/>
      <c r="W19" s="444"/>
    </row>
    <row r="20" spans="1:23" s="10" customFormat="1" ht="15.75">
      <c r="A20" s="453"/>
      <c r="B20" s="576"/>
      <c r="C20" s="577"/>
      <c r="D20" s="18"/>
      <c r="E20" s="18"/>
      <c r="F20" s="43"/>
      <c r="G20" s="457" t="s">
        <v>365</v>
      </c>
      <c r="H20" s="458"/>
      <c r="I20" s="139">
        <v>2</v>
      </c>
      <c r="J20" s="139">
        <v>2</v>
      </c>
      <c r="K20" s="140">
        <v>2</v>
      </c>
      <c r="L20" s="602"/>
      <c r="M20" s="603"/>
      <c r="N20" s="11"/>
      <c r="O20" s="11"/>
      <c r="P20" s="46"/>
      <c r="Q20" s="576"/>
      <c r="R20" s="577"/>
      <c r="S20" s="18"/>
      <c r="T20" s="18"/>
      <c r="U20" s="43"/>
      <c r="V20" s="586"/>
      <c r="W20" s="444"/>
    </row>
    <row r="21" spans="1:23" s="10" customFormat="1" ht="15.75">
      <c r="A21" s="453"/>
      <c r="B21" s="576"/>
      <c r="C21" s="577"/>
      <c r="D21" s="18"/>
      <c r="E21" s="18"/>
      <c r="F21" s="43"/>
      <c r="G21" s="539"/>
      <c r="H21" s="540"/>
      <c r="I21" s="18"/>
      <c r="J21" s="18"/>
      <c r="K21" s="43"/>
      <c r="L21" s="594"/>
      <c r="M21" s="595"/>
      <c r="N21" s="18"/>
      <c r="O21" s="18"/>
      <c r="P21" s="43"/>
      <c r="Q21" s="596"/>
      <c r="R21" s="597"/>
      <c r="S21" s="12"/>
      <c r="T21" s="18"/>
      <c r="U21" s="43"/>
      <c r="V21" s="586"/>
      <c r="W21" s="444"/>
    </row>
    <row r="22" spans="1:23" s="10" customFormat="1" ht="15.75">
      <c r="A22" s="453"/>
      <c r="B22" s="576"/>
      <c r="C22" s="577"/>
      <c r="D22" s="18"/>
      <c r="E22" s="18"/>
      <c r="F22" s="43"/>
      <c r="G22" s="539"/>
      <c r="H22" s="540"/>
      <c r="I22" s="18"/>
      <c r="J22" s="18"/>
      <c r="K22" s="43"/>
      <c r="L22" s="594"/>
      <c r="M22" s="595"/>
      <c r="N22" s="18"/>
      <c r="O22" s="18"/>
      <c r="P22" s="43"/>
      <c r="Q22" s="596"/>
      <c r="R22" s="597"/>
      <c r="S22" s="12"/>
      <c r="T22" s="18"/>
      <c r="U22" s="43"/>
      <c r="V22" s="586"/>
      <c r="W22" s="444"/>
    </row>
    <row r="23" spans="1:23" s="10" customFormat="1" ht="15.75">
      <c r="A23" s="453"/>
      <c r="B23" s="576"/>
      <c r="C23" s="577"/>
      <c r="D23" s="18"/>
      <c r="E23" s="18"/>
      <c r="F23" s="43"/>
      <c r="G23" s="539"/>
      <c r="H23" s="540"/>
      <c r="I23" s="18"/>
      <c r="J23" s="18"/>
      <c r="K23" s="43"/>
      <c r="L23" s="594"/>
      <c r="M23" s="595"/>
      <c r="N23" s="18"/>
      <c r="O23" s="18"/>
      <c r="P23" s="43"/>
      <c r="Q23" s="596"/>
      <c r="R23" s="597"/>
      <c r="S23" s="12"/>
      <c r="T23" s="18"/>
      <c r="U23" s="43"/>
      <c r="V23" s="586"/>
      <c r="W23" s="444"/>
    </row>
    <row r="24" spans="1:23" s="10" customFormat="1" ht="16.5" thickBot="1">
      <c r="A24" s="454"/>
      <c r="B24" s="582" t="s">
        <v>15</v>
      </c>
      <c r="C24" s="583"/>
      <c r="D24" s="584"/>
      <c r="E24" s="39">
        <f>SUM(E18:E23)</f>
        <v>5</v>
      </c>
      <c r="F24" s="44">
        <f>SUM(F18:F23)</f>
        <v>5</v>
      </c>
      <c r="G24" s="582" t="s">
        <v>15</v>
      </c>
      <c r="H24" s="583"/>
      <c r="I24" s="584"/>
      <c r="J24" s="39">
        <f>SUM(J18:J23)</f>
        <v>8</v>
      </c>
      <c r="K24" s="44">
        <f>SUM(K18:K23)</f>
        <v>8</v>
      </c>
      <c r="L24" s="582" t="s">
        <v>15</v>
      </c>
      <c r="M24" s="583"/>
      <c r="N24" s="584"/>
      <c r="O24" s="39">
        <f>SUM(O18:O23)</f>
        <v>6</v>
      </c>
      <c r="P24" s="44">
        <f>SUM(P18:P23)</f>
        <v>6</v>
      </c>
      <c r="Q24" s="582" t="s">
        <v>15</v>
      </c>
      <c r="R24" s="583"/>
      <c r="S24" s="584"/>
      <c r="T24" s="39">
        <f>SUM(T18:T23)</f>
        <v>2</v>
      </c>
      <c r="U24" s="44">
        <f>SUM(U18:U23)</f>
        <v>2</v>
      </c>
      <c r="V24" s="587"/>
      <c r="W24" s="445"/>
    </row>
    <row r="25" spans="1:23" s="10" customFormat="1" ht="15.75">
      <c r="A25" s="418" t="s">
        <v>17</v>
      </c>
      <c r="B25" s="539" t="s">
        <v>264</v>
      </c>
      <c r="C25" s="540"/>
      <c r="D25" s="38">
        <v>3</v>
      </c>
      <c r="E25" s="38">
        <v>2</v>
      </c>
      <c r="F25" s="42">
        <v>2</v>
      </c>
      <c r="G25" s="604" t="s">
        <v>169</v>
      </c>
      <c r="H25" s="605"/>
      <c r="I25" s="38">
        <v>3</v>
      </c>
      <c r="J25" s="38">
        <v>2</v>
      </c>
      <c r="K25" s="42">
        <v>2</v>
      </c>
      <c r="L25" s="604" t="s">
        <v>171</v>
      </c>
      <c r="M25" s="605"/>
      <c r="N25" s="38">
        <v>3</v>
      </c>
      <c r="O25" s="38">
        <v>3</v>
      </c>
      <c r="P25" s="42">
        <v>3</v>
      </c>
      <c r="Q25" s="604" t="s">
        <v>173</v>
      </c>
      <c r="R25" s="605"/>
      <c r="S25" s="38">
        <v>3</v>
      </c>
      <c r="T25" s="38">
        <v>2</v>
      </c>
      <c r="U25" s="42">
        <v>2</v>
      </c>
      <c r="V25" s="614">
        <f>E48+J48+O48+T48</f>
        <v>24</v>
      </c>
      <c r="W25" s="413">
        <f>F48+K48+P48+U48</f>
        <v>24</v>
      </c>
    </row>
    <row r="26" spans="1:23" s="10" customFormat="1" ht="15.75">
      <c r="A26" s="419"/>
      <c r="B26" s="446" t="s">
        <v>90</v>
      </c>
      <c r="C26" s="447"/>
      <c r="D26" s="18">
        <v>3</v>
      </c>
      <c r="E26" s="18">
        <v>2</v>
      </c>
      <c r="F26" s="43">
        <v>2</v>
      </c>
      <c r="G26" s="539" t="s">
        <v>170</v>
      </c>
      <c r="H26" s="540"/>
      <c r="I26" s="18">
        <v>3</v>
      </c>
      <c r="J26" s="18">
        <v>2</v>
      </c>
      <c r="K26" s="43">
        <v>2</v>
      </c>
      <c r="L26" s="539" t="s">
        <v>172</v>
      </c>
      <c r="M26" s="540"/>
      <c r="N26" s="18">
        <v>3</v>
      </c>
      <c r="O26" s="18">
        <v>2</v>
      </c>
      <c r="P26" s="43">
        <v>2</v>
      </c>
      <c r="Q26" s="539" t="s">
        <v>98</v>
      </c>
      <c r="R26" s="540"/>
      <c r="S26" s="18">
        <v>3</v>
      </c>
      <c r="T26" s="18">
        <v>2</v>
      </c>
      <c r="U26" s="43">
        <v>2</v>
      </c>
      <c r="V26" s="615"/>
      <c r="W26" s="414"/>
    </row>
    <row r="27" spans="1:23" s="10" customFormat="1" ht="15.75">
      <c r="A27" s="419"/>
      <c r="B27" s="539" t="s">
        <v>129</v>
      </c>
      <c r="C27" s="540"/>
      <c r="D27" s="18">
        <v>3</v>
      </c>
      <c r="E27" s="18">
        <v>2</v>
      </c>
      <c r="F27" s="43">
        <v>2</v>
      </c>
      <c r="G27" s="539" t="s">
        <v>84</v>
      </c>
      <c r="H27" s="540"/>
      <c r="I27" s="18">
        <v>3</v>
      </c>
      <c r="J27" s="18">
        <v>3</v>
      </c>
      <c r="K27" s="43">
        <v>3</v>
      </c>
      <c r="L27" s="549" t="s">
        <v>93</v>
      </c>
      <c r="M27" s="550"/>
      <c r="N27" s="155">
        <v>3</v>
      </c>
      <c r="O27" s="155">
        <v>2</v>
      </c>
      <c r="P27" s="156">
        <v>2</v>
      </c>
      <c r="Q27" s="539" t="s">
        <v>99</v>
      </c>
      <c r="R27" s="540"/>
      <c r="S27" s="18">
        <v>3</v>
      </c>
      <c r="T27" s="18">
        <v>2</v>
      </c>
      <c r="U27" s="43">
        <v>2</v>
      </c>
      <c r="V27" s="615"/>
      <c r="W27" s="414"/>
    </row>
    <row r="28" spans="1:23" s="10" customFormat="1" ht="15.75">
      <c r="A28" s="419"/>
      <c r="B28" s="539" t="s">
        <v>151</v>
      </c>
      <c r="C28" s="540"/>
      <c r="D28" s="18">
        <v>3</v>
      </c>
      <c r="E28" s="18">
        <v>2</v>
      </c>
      <c r="F28" s="43">
        <v>2</v>
      </c>
      <c r="G28" s="539" t="s">
        <v>83</v>
      </c>
      <c r="H28" s="540"/>
      <c r="I28" s="18">
        <v>3</v>
      </c>
      <c r="J28" s="18">
        <v>2</v>
      </c>
      <c r="K28" s="43">
        <v>2</v>
      </c>
      <c r="L28" s="539" t="s">
        <v>95</v>
      </c>
      <c r="M28" s="540"/>
      <c r="N28" s="18">
        <v>3</v>
      </c>
      <c r="O28" s="18">
        <v>2</v>
      </c>
      <c r="P28" s="43">
        <v>2</v>
      </c>
      <c r="Q28" s="539" t="s">
        <v>100</v>
      </c>
      <c r="R28" s="540"/>
      <c r="S28" s="18">
        <v>3</v>
      </c>
      <c r="T28" s="18">
        <v>2</v>
      </c>
      <c r="U28" s="43">
        <v>2</v>
      </c>
      <c r="V28" s="615"/>
      <c r="W28" s="414"/>
    </row>
    <row r="29" spans="1:23" s="10" customFormat="1" ht="15.75">
      <c r="A29" s="419"/>
      <c r="B29" s="539" t="s">
        <v>82</v>
      </c>
      <c r="C29" s="540"/>
      <c r="D29" s="18">
        <v>3</v>
      </c>
      <c r="E29" s="18">
        <v>3</v>
      </c>
      <c r="F29" s="43">
        <v>3</v>
      </c>
      <c r="G29" s="539" t="s">
        <v>86</v>
      </c>
      <c r="H29" s="540"/>
      <c r="I29" s="18">
        <v>3</v>
      </c>
      <c r="J29" s="18">
        <v>2</v>
      </c>
      <c r="K29" s="43">
        <v>2</v>
      </c>
      <c r="L29" s="539" t="s">
        <v>96</v>
      </c>
      <c r="M29" s="540"/>
      <c r="N29" s="18">
        <v>3</v>
      </c>
      <c r="O29" s="18">
        <v>3</v>
      </c>
      <c r="P29" s="43">
        <v>3</v>
      </c>
      <c r="Q29" s="539" t="s">
        <v>103</v>
      </c>
      <c r="R29" s="540"/>
      <c r="S29" s="18">
        <v>3</v>
      </c>
      <c r="T29" s="18">
        <v>3</v>
      </c>
      <c r="U29" s="43">
        <v>3</v>
      </c>
      <c r="V29" s="615"/>
      <c r="W29" s="414"/>
    </row>
    <row r="30" spans="1:23" s="10" customFormat="1" ht="15.75">
      <c r="A30" s="419"/>
      <c r="B30" s="539" t="s">
        <v>60</v>
      </c>
      <c r="C30" s="540"/>
      <c r="D30" s="18">
        <v>3</v>
      </c>
      <c r="E30" s="18">
        <v>2</v>
      </c>
      <c r="F30" s="43">
        <v>2</v>
      </c>
      <c r="G30" s="539" t="s">
        <v>91</v>
      </c>
      <c r="H30" s="540"/>
      <c r="I30" s="18">
        <v>3</v>
      </c>
      <c r="J30" s="18">
        <v>2</v>
      </c>
      <c r="K30" s="43">
        <v>2</v>
      </c>
      <c r="L30" s="539" t="s">
        <v>102</v>
      </c>
      <c r="M30" s="540"/>
      <c r="N30" s="18">
        <v>3</v>
      </c>
      <c r="O30" s="18">
        <v>3</v>
      </c>
      <c r="P30" s="43">
        <v>3</v>
      </c>
      <c r="Q30" s="539" t="s">
        <v>104</v>
      </c>
      <c r="R30" s="540"/>
      <c r="S30" s="18">
        <v>3</v>
      </c>
      <c r="T30" s="18">
        <v>3</v>
      </c>
      <c r="U30" s="43">
        <v>3</v>
      </c>
      <c r="V30" s="615"/>
      <c r="W30" s="414"/>
    </row>
    <row r="31" spans="1:23" s="10" customFormat="1" ht="15.75">
      <c r="A31" s="419"/>
      <c r="B31" s="539" t="s">
        <v>97</v>
      </c>
      <c r="C31" s="540"/>
      <c r="D31" s="18">
        <v>3</v>
      </c>
      <c r="E31" s="18">
        <v>3</v>
      </c>
      <c r="F31" s="43">
        <v>3</v>
      </c>
      <c r="G31" s="539" t="s">
        <v>92</v>
      </c>
      <c r="H31" s="540"/>
      <c r="I31" s="18">
        <v>3</v>
      </c>
      <c r="J31" s="18">
        <v>2</v>
      </c>
      <c r="K31" s="43">
        <v>2</v>
      </c>
      <c r="L31" s="539" t="s">
        <v>105</v>
      </c>
      <c r="M31" s="540"/>
      <c r="N31" s="18">
        <v>3</v>
      </c>
      <c r="O31" s="18">
        <v>3</v>
      </c>
      <c r="P31" s="43">
        <v>3</v>
      </c>
      <c r="Q31" s="539" t="s">
        <v>124</v>
      </c>
      <c r="R31" s="540"/>
      <c r="S31" s="18">
        <v>3</v>
      </c>
      <c r="T31" s="18">
        <v>2</v>
      </c>
      <c r="U31" s="43">
        <v>2</v>
      </c>
      <c r="V31" s="615"/>
      <c r="W31" s="414"/>
    </row>
    <row r="32" spans="1:23" s="10" customFormat="1" ht="15.75">
      <c r="A32" s="419"/>
      <c r="B32" s="539" t="s">
        <v>51</v>
      </c>
      <c r="C32" s="540"/>
      <c r="D32" s="18">
        <v>3</v>
      </c>
      <c r="E32" s="18">
        <v>3</v>
      </c>
      <c r="F32" s="43">
        <v>3</v>
      </c>
      <c r="G32" s="539" t="s">
        <v>250</v>
      </c>
      <c r="H32" s="540"/>
      <c r="I32" s="18">
        <v>3</v>
      </c>
      <c r="J32" s="18">
        <v>2</v>
      </c>
      <c r="K32" s="43">
        <v>2</v>
      </c>
      <c r="L32" s="539" t="s">
        <v>107</v>
      </c>
      <c r="M32" s="540"/>
      <c r="N32" s="18">
        <v>3</v>
      </c>
      <c r="O32" s="18">
        <v>2</v>
      </c>
      <c r="P32" s="43">
        <v>2</v>
      </c>
      <c r="Q32" s="539" t="s">
        <v>111</v>
      </c>
      <c r="R32" s="540"/>
      <c r="S32" s="18">
        <v>3</v>
      </c>
      <c r="T32" s="18">
        <v>2</v>
      </c>
      <c r="U32" s="43">
        <v>2</v>
      </c>
      <c r="V32" s="615"/>
      <c r="W32" s="414"/>
    </row>
    <row r="33" spans="1:23" s="10" customFormat="1" ht="15.75">
      <c r="A33" s="419"/>
      <c r="B33" s="539" t="s">
        <v>189</v>
      </c>
      <c r="C33" s="540"/>
      <c r="D33" s="18">
        <v>3</v>
      </c>
      <c r="E33" s="18">
        <v>3</v>
      </c>
      <c r="F33" s="43">
        <v>3</v>
      </c>
      <c r="G33" s="539" t="s">
        <v>251</v>
      </c>
      <c r="H33" s="540"/>
      <c r="I33" s="18">
        <v>3</v>
      </c>
      <c r="J33" s="18">
        <v>2</v>
      </c>
      <c r="K33" s="43">
        <v>2</v>
      </c>
      <c r="L33" s="539" t="s">
        <v>108</v>
      </c>
      <c r="M33" s="540"/>
      <c r="N33" s="18">
        <v>3</v>
      </c>
      <c r="O33" s="18">
        <v>2</v>
      </c>
      <c r="P33" s="43">
        <v>2</v>
      </c>
      <c r="Q33" s="539" t="s">
        <v>112</v>
      </c>
      <c r="R33" s="540"/>
      <c r="S33" s="18">
        <v>3</v>
      </c>
      <c r="T33" s="18">
        <v>2</v>
      </c>
      <c r="U33" s="43">
        <v>2</v>
      </c>
      <c r="V33" s="615"/>
      <c r="W33" s="414"/>
    </row>
    <row r="34" spans="1:23" s="10" customFormat="1" ht="15.75">
      <c r="A34" s="419"/>
      <c r="B34" s="539" t="s">
        <v>106</v>
      </c>
      <c r="C34" s="540"/>
      <c r="D34" s="18">
        <v>3</v>
      </c>
      <c r="E34" s="18">
        <v>3</v>
      </c>
      <c r="F34" s="43">
        <v>3</v>
      </c>
      <c r="G34" s="539" t="s">
        <v>252</v>
      </c>
      <c r="H34" s="540"/>
      <c r="I34" s="18">
        <v>3</v>
      </c>
      <c r="J34" s="18">
        <v>2</v>
      </c>
      <c r="K34" s="43">
        <v>2</v>
      </c>
      <c r="L34" s="549" t="s">
        <v>109</v>
      </c>
      <c r="M34" s="550"/>
      <c r="N34" s="155">
        <v>3</v>
      </c>
      <c r="O34" s="155">
        <v>2</v>
      </c>
      <c r="P34" s="156">
        <v>2</v>
      </c>
      <c r="Q34" s="539" t="s">
        <v>125</v>
      </c>
      <c r="R34" s="540"/>
      <c r="S34" s="18">
        <v>3</v>
      </c>
      <c r="T34" s="18">
        <v>2</v>
      </c>
      <c r="U34" s="43">
        <v>2</v>
      </c>
      <c r="V34" s="615"/>
      <c r="W34" s="414"/>
    </row>
    <row r="35" spans="1:23" s="10" customFormat="1" ht="15.75">
      <c r="A35" s="419"/>
      <c r="B35" s="539" t="s">
        <v>421</v>
      </c>
      <c r="C35" s="540"/>
      <c r="D35" s="18">
        <v>3</v>
      </c>
      <c r="E35" s="18">
        <v>2</v>
      </c>
      <c r="F35" s="43">
        <v>2</v>
      </c>
      <c r="G35" s="539" t="s">
        <v>253</v>
      </c>
      <c r="H35" s="540"/>
      <c r="I35" s="18">
        <v>3</v>
      </c>
      <c r="J35" s="18">
        <v>2</v>
      </c>
      <c r="K35" s="43">
        <v>2</v>
      </c>
      <c r="L35" s="539" t="s">
        <v>110</v>
      </c>
      <c r="M35" s="540"/>
      <c r="N35" s="18">
        <v>3</v>
      </c>
      <c r="O35" s="18">
        <v>2</v>
      </c>
      <c r="P35" s="43">
        <v>2</v>
      </c>
      <c r="Q35" s="539" t="s">
        <v>126</v>
      </c>
      <c r="R35" s="540"/>
      <c r="S35" s="18">
        <v>3</v>
      </c>
      <c r="T35" s="18">
        <v>2</v>
      </c>
      <c r="U35" s="43">
        <v>2</v>
      </c>
      <c r="V35" s="615"/>
      <c r="W35" s="414"/>
    </row>
    <row r="36" spans="1:23" s="10" customFormat="1" ht="15.75">
      <c r="A36" s="419"/>
      <c r="B36" s="539" t="s">
        <v>131</v>
      </c>
      <c r="C36" s="540"/>
      <c r="D36" s="18">
        <v>3</v>
      </c>
      <c r="E36" s="18">
        <v>3</v>
      </c>
      <c r="F36" s="43">
        <v>3</v>
      </c>
      <c r="G36" s="539" t="s">
        <v>254</v>
      </c>
      <c r="H36" s="540"/>
      <c r="I36" s="18">
        <v>3</v>
      </c>
      <c r="J36" s="18">
        <v>2</v>
      </c>
      <c r="K36" s="43">
        <v>2</v>
      </c>
      <c r="L36" s="539" t="s">
        <v>229</v>
      </c>
      <c r="M36" s="540"/>
      <c r="N36" s="18">
        <v>3</v>
      </c>
      <c r="O36" s="18">
        <v>3</v>
      </c>
      <c r="P36" s="43">
        <v>3</v>
      </c>
      <c r="Q36" s="539" t="s">
        <v>127</v>
      </c>
      <c r="R36" s="540"/>
      <c r="S36" s="18">
        <v>3</v>
      </c>
      <c r="T36" s="18">
        <v>2</v>
      </c>
      <c r="U36" s="43">
        <v>2</v>
      </c>
      <c r="V36" s="615"/>
      <c r="W36" s="414"/>
    </row>
    <row r="37" spans="1:23" s="10" customFormat="1" ht="15.75">
      <c r="A37" s="419"/>
      <c r="B37" s="539" t="s">
        <v>47</v>
      </c>
      <c r="C37" s="540"/>
      <c r="D37" s="18">
        <v>3</v>
      </c>
      <c r="E37" s="18">
        <v>2</v>
      </c>
      <c r="F37" s="43">
        <v>2</v>
      </c>
      <c r="G37" s="539" t="s">
        <v>255</v>
      </c>
      <c r="H37" s="540"/>
      <c r="I37" s="18">
        <v>3</v>
      </c>
      <c r="J37" s="18">
        <v>2</v>
      </c>
      <c r="K37" s="43">
        <v>2</v>
      </c>
      <c r="L37" s="539" t="s">
        <v>113</v>
      </c>
      <c r="M37" s="540"/>
      <c r="N37" s="18">
        <v>3</v>
      </c>
      <c r="O37" s="18">
        <v>2</v>
      </c>
      <c r="P37" s="43">
        <v>2</v>
      </c>
      <c r="Q37" s="539" t="s">
        <v>61</v>
      </c>
      <c r="R37" s="540"/>
      <c r="S37" s="18">
        <v>3</v>
      </c>
      <c r="T37" s="18">
        <v>3</v>
      </c>
      <c r="U37" s="43">
        <v>3</v>
      </c>
      <c r="V37" s="615"/>
      <c r="W37" s="414"/>
    </row>
    <row r="38" spans="1:23" s="10" customFormat="1" ht="15.75">
      <c r="A38" s="419"/>
      <c r="B38" s="539" t="s">
        <v>372</v>
      </c>
      <c r="C38" s="540"/>
      <c r="D38" s="18">
        <v>3</v>
      </c>
      <c r="E38" s="18">
        <v>2</v>
      </c>
      <c r="F38" s="43">
        <v>2</v>
      </c>
      <c r="G38" s="539" t="s">
        <v>256</v>
      </c>
      <c r="H38" s="540"/>
      <c r="I38" s="18">
        <v>3</v>
      </c>
      <c r="J38" s="18">
        <v>3</v>
      </c>
      <c r="K38" s="43">
        <v>3</v>
      </c>
      <c r="L38" s="539" t="s">
        <v>114</v>
      </c>
      <c r="M38" s="540"/>
      <c r="N38" s="18">
        <v>3</v>
      </c>
      <c r="O38" s="18">
        <v>3</v>
      </c>
      <c r="P38" s="43">
        <v>3</v>
      </c>
      <c r="Q38" s="539" t="s">
        <v>119</v>
      </c>
      <c r="R38" s="540"/>
      <c r="S38" s="18">
        <v>3</v>
      </c>
      <c r="T38" s="18">
        <v>2</v>
      </c>
      <c r="U38" s="43">
        <v>2</v>
      </c>
      <c r="V38" s="615"/>
      <c r="W38" s="414"/>
    </row>
    <row r="39" spans="1:23" s="10" customFormat="1" ht="15.75">
      <c r="A39" s="419"/>
      <c r="B39" s="539" t="s">
        <v>45</v>
      </c>
      <c r="C39" s="540"/>
      <c r="D39" s="18">
        <v>3</v>
      </c>
      <c r="E39" s="18">
        <v>2</v>
      </c>
      <c r="F39" s="43">
        <v>2</v>
      </c>
      <c r="G39" s="539" t="s">
        <v>257</v>
      </c>
      <c r="H39" s="540"/>
      <c r="I39" s="18">
        <v>3</v>
      </c>
      <c r="J39" s="18">
        <v>2</v>
      </c>
      <c r="K39" s="43">
        <v>2</v>
      </c>
      <c r="L39" s="539" t="s">
        <v>230</v>
      </c>
      <c r="M39" s="540"/>
      <c r="N39" s="18">
        <v>3</v>
      </c>
      <c r="O39" s="18">
        <v>2</v>
      </c>
      <c r="P39" s="43">
        <v>2</v>
      </c>
      <c r="Q39" s="539" t="s">
        <v>122</v>
      </c>
      <c r="R39" s="540"/>
      <c r="S39" s="18">
        <v>3</v>
      </c>
      <c r="T39" s="18">
        <v>2</v>
      </c>
      <c r="U39" s="43">
        <v>2</v>
      </c>
      <c r="V39" s="615"/>
      <c r="W39" s="414"/>
    </row>
    <row r="40" spans="1:23" s="10" customFormat="1" ht="15.75">
      <c r="A40" s="419"/>
      <c r="B40" s="539"/>
      <c r="C40" s="540"/>
      <c r="D40" s="18"/>
      <c r="E40" s="18"/>
      <c r="F40" s="43"/>
      <c r="G40" s="539" t="s">
        <v>258</v>
      </c>
      <c r="H40" s="540"/>
      <c r="I40" s="18">
        <v>3</v>
      </c>
      <c r="J40" s="18">
        <v>3</v>
      </c>
      <c r="K40" s="43">
        <v>3</v>
      </c>
      <c r="L40" s="539" t="s">
        <v>115</v>
      </c>
      <c r="M40" s="540"/>
      <c r="N40" s="18">
        <v>3</v>
      </c>
      <c r="O40" s="18">
        <v>3</v>
      </c>
      <c r="P40" s="43">
        <v>3</v>
      </c>
      <c r="Q40" s="612" t="s">
        <v>123</v>
      </c>
      <c r="R40" s="613"/>
      <c r="S40" s="169">
        <v>3</v>
      </c>
      <c r="T40" s="169">
        <v>3</v>
      </c>
      <c r="U40" s="174">
        <v>3</v>
      </c>
      <c r="V40" s="615"/>
      <c r="W40" s="414"/>
    </row>
    <row r="41" spans="1:23" s="10" customFormat="1" ht="15.75">
      <c r="A41" s="419"/>
      <c r="B41" s="539"/>
      <c r="C41" s="540"/>
      <c r="D41" s="18"/>
      <c r="E41" s="18"/>
      <c r="F41" s="43"/>
      <c r="G41" s="539" t="s">
        <v>259</v>
      </c>
      <c r="H41" s="540"/>
      <c r="I41" s="18">
        <v>3</v>
      </c>
      <c r="J41" s="18">
        <v>2</v>
      </c>
      <c r="K41" s="43">
        <v>2</v>
      </c>
      <c r="L41" s="539" t="s">
        <v>116</v>
      </c>
      <c r="M41" s="540"/>
      <c r="N41" s="18">
        <v>3</v>
      </c>
      <c r="O41" s="18">
        <v>2</v>
      </c>
      <c r="P41" s="43">
        <v>2</v>
      </c>
      <c r="Q41" s="539" t="s">
        <v>161</v>
      </c>
      <c r="R41" s="540"/>
      <c r="S41" s="18">
        <v>3</v>
      </c>
      <c r="T41" s="18">
        <v>2</v>
      </c>
      <c r="U41" s="43">
        <v>2</v>
      </c>
      <c r="V41" s="615"/>
      <c r="W41" s="414"/>
    </row>
    <row r="42" spans="1:23" s="10" customFormat="1" ht="15.75">
      <c r="A42" s="419"/>
      <c r="B42" s="539"/>
      <c r="C42" s="540"/>
      <c r="D42" s="18"/>
      <c r="E42" s="18"/>
      <c r="F42" s="43"/>
      <c r="G42" s="539" t="s">
        <v>260</v>
      </c>
      <c r="H42" s="540"/>
      <c r="I42" s="18">
        <v>3</v>
      </c>
      <c r="J42" s="18">
        <v>2</v>
      </c>
      <c r="K42" s="43">
        <v>2</v>
      </c>
      <c r="L42" s="539" t="s">
        <v>118</v>
      </c>
      <c r="M42" s="540"/>
      <c r="N42" s="18">
        <v>3</v>
      </c>
      <c r="O42" s="18">
        <v>2</v>
      </c>
      <c r="P42" s="43">
        <v>2</v>
      </c>
      <c r="Q42" s="612" t="s">
        <v>89</v>
      </c>
      <c r="R42" s="613"/>
      <c r="S42" s="169">
        <v>3</v>
      </c>
      <c r="T42" s="169">
        <v>2</v>
      </c>
      <c r="U42" s="174">
        <v>2</v>
      </c>
      <c r="V42" s="615"/>
      <c r="W42" s="414"/>
    </row>
    <row r="43" spans="1:23" s="10" customFormat="1" ht="15.75">
      <c r="A43" s="419"/>
      <c r="B43" s="539"/>
      <c r="C43" s="540"/>
      <c r="D43" s="18"/>
      <c r="E43" s="18"/>
      <c r="F43" s="43"/>
      <c r="G43" s="539" t="s">
        <v>261</v>
      </c>
      <c r="H43" s="540"/>
      <c r="I43" s="18">
        <v>3</v>
      </c>
      <c r="J43" s="18">
        <v>3</v>
      </c>
      <c r="K43" s="43">
        <v>3</v>
      </c>
      <c r="L43" s="539" t="s">
        <v>120</v>
      </c>
      <c r="M43" s="540"/>
      <c r="N43" s="18">
        <v>3</v>
      </c>
      <c r="O43" s="18">
        <v>3</v>
      </c>
      <c r="P43" s="43">
        <v>3</v>
      </c>
      <c r="Q43" s="539" t="s">
        <v>121</v>
      </c>
      <c r="R43" s="540"/>
      <c r="S43" s="18">
        <v>3</v>
      </c>
      <c r="T43" s="18">
        <v>2</v>
      </c>
      <c r="U43" s="43">
        <v>2</v>
      </c>
      <c r="V43" s="615"/>
      <c r="W43" s="414"/>
    </row>
    <row r="44" spans="1:23" s="10" customFormat="1" ht="15.75">
      <c r="A44" s="419"/>
      <c r="B44" s="539"/>
      <c r="C44" s="540"/>
      <c r="D44" s="18"/>
      <c r="E44" s="18"/>
      <c r="F44" s="43"/>
      <c r="G44" s="457" t="s">
        <v>262</v>
      </c>
      <c r="H44" s="458"/>
      <c r="I44" s="139">
        <v>3</v>
      </c>
      <c r="J44" s="143">
        <v>2</v>
      </c>
      <c r="K44" s="144">
        <v>2</v>
      </c>
      <c r="L44" s="539" t="s">
        <v>88</v>
      </c>
      <c r="M44" s="540"/>
      <c r="N44" s="18">
        <v>3</v>
      </c>
      <c r="O44" s="18">
        <v>2</v>
      </c>
      <c r="P44" s="43">
        <v>2</v>
      </c>
      <c r="Q44" s="612" t="s">
        <v>85</v>
      </c>
      <c r="R44" s="613"/>
      <c r="S44" s="169">
        <v>3</v>
      </c>
      <c r="T44" s="169">
        <v>3</v>
      </c>
      <c r="U44" s="174">
        <v>3</v>
      </c>
      <c r="V44" s="615"/>
      <c r="W44" s="414"/>
    </row>
    <row r="45" spans="1:23" s="10" customFormat="1" ht="15.75">
      <c r="A45" s="419"/>
      <c r="B45" s="539"/>
      <c r="C45" s="540"/>
      <c r="D45" s="18"/>
      <c r="E45" s="18"/>
      <c r="F45" s="43"/>
      <c r="G45" s="539" t="s">
        <v>263</v>
      </c>
      <c r="H45" s="540"/>
      <c r="I45" s="18">
        <v>3</v>
      </c>
      <c r="J45" s="18">
        <v>2</v>
      </c>
      <c r="K45" s="43">
        <v>2</v>
      </c>
      <c r="L45" s="549" t="s">
        <v>292</v>
      </c>
      <c r="M45" s="550"/>
      <c r="N45" s="155">
        <v>3</v>
      </c>
      <c r="O45" s="155">
        <v>2</v>
      </c>
      <c r="P45" s="156">
        <v>2</v>
      </c>
      <c r="Q45" s="539" t="s">
        <v>384</v>
      </c>
      <c r="R45" s="540"/>
      <c r="S45" s="18">
        <v>3</v>
      </c>
      <c r="T45" s="18">
        <v>3</v>
      </c>
      <c r="U45" s="43">
        <v>3</v>
      </c>
      <c r="V45" s="615"/>
      <c r="W45" s="414"/>
    </row>
    <row r="46" spans="1:23" s="10" customFormat="1" ht="15.75">
      <c r="A46" s="419"/>
      <c r="B46" s="539"/>
      <c r="C46" s="540"/>
      <c r="D46" s="18"/>
      <c r="E46" s="18"/>
      <c r="F46" s="43"/>
      <c r="G46" s="457" t="s">
        <v>87</v>
      </c>
      <c r="H46" s="458"/>
      <c r="I46" s="139">
        <v>3</v>
      </c>
      <c r="J46" s="139">
        <v>2</v>
      </c>
      <c r="K46" s="140">
        <v>2</v>
      </c>
      <c r="L46" s="549" t="s">
        <v>382</v>
      </c>
      <c r="M46" s="550"/>
      <c r="N46" s="155">
        <v>3</v>
      </c>
      <c r="O46" s="155">
        <v>2</v>
      </c>
      <c r="P46" s="156">
        <v>2</v>
      </c>
      <c r="Q46" s="539"/>
      <c r="R46" s="540"/>
      <c r="S46" s="18"/>
      <c r="T46" s="18"/>
      <c r="U46" s="43"/>
      <c r="V46" s="615"/>
      <c r="W46" s="414"/>
    </row>
    <row r="47" spans="1:23" s="10" customFormat="1" ht="15.75">
      <c r="A47" s="419"/>
      <c r="B47" s="539"/>
      <c r="C47" s="540"/>
      <c r="D47" s="18"/>
      <c r="E47" s="18"/>
      <c r="F47" s="43"/>
      <c r="G47" s="457" t="s">
        <v>140</v>
      </c>
      <c r="H47" s="458"/>
      <c r="I47" s="139">
        <v>3</v>
      </c>
      <c r="J47" s="139">
        <v>2</v>
      </c>
      <c r="K47" s="140">
        <v>2</v>
      </c>
      <c r="L47" s="539"/>
      <c r="M47" s="540"/>
      <c r="N47" s="18"/>
      <c r="O47" s="18"/>
      <c r="P47" s="43"/>
      <c r="Q47" s="539"/>
      <c r="R47" s="540"/>
      <c r="S47" s="18"/>
      <c r="T47" s="18"/>
      <c r="U47" s="43"/>
      <c r="V47" s="615"/>
      <c r="W47" s="414"/>
    </row>
    <row r="48" spans="1:23" s="10" customFormat="1" ht="15.75">
      <c r="A48" s="419"/>
      <c r="B48" s="606" t="s">
        <v>18</v>
      </c>
      <c r="C48" s="607"/>
      <c r="D48" s="608"/>
      <c r="E48" s="16">
        <v>2</v>
      </c>
      <c r="F48" s="45">
        <v>2</v>
      </c>
      <c r="G48" s="606" t="s">
        <v>18</v>
      </c>
      <c r="H48" s="607"/>
      <c r="I48" s="608"/>
      <c r="J48" s="16">
        <v>6</v>
      </c>
      <c r="K48" s="45">
        <v>6</v>
      </c>
      <c r="L48" s="606" t="s">
        <v>18</v>
      </c>
      <c r="M48" s="607"/>
      <c r="N48" s="608"/>
      <c r="O48" s="16">
        <v>8</v>
      </c>
      <c r="P48" s="45">
        <v>8</v>
      </c>
      <c r="Q48" s="606" t="s">
        <v>18</v>
      </c>
      <c r="R48" s="607"/>
      <c r="S48" s="608"/>
      <c r="T48" s="16">
        <v>8</v>
      </c>
      <c r="U48" s="45">
        <v>8</v>
      </c>
      <c r="V48" s="615"/>
      <c r="W48" s="414"/>
    </row>
    <row r="49" spans="1:23" s="10" customFormat="1" ht="16.5" thickBot="1">
      <c r="A49" s="41"/>
      <c r="B49" s="398" t="s">
        <v>29</v>
      </c>
      <c r="C49" s="399"/>
      <c r="D49" s="223"/>
      <c r="E49" s="36">
        <f>E7+E17+E24+E48</f>
        <v>18</v>
      </c>
      <c r="F49" s="36">
        <f>F7+F17+F24+F48</f>
        <v>18</v>
      </c>
      <c r="G49" s="398" t="s">
        <v>29</v>
      </c>
      <c r="H49" s="399"/>
      <c r="I49" s="223"/>
      <c r="J49" s="36">
        <f>J7+J17+J24+J48</f>
        <v>20</v>
      </c>
      <c r="K49" s="36">
        <f>K7+K17+K24+K48</f>
        <v>20</v>
      </c>
      <c r="L49" s="398" t="s">
        <v>29</v>
      </c>
      <c r="M49" s="399"/>
      <c r="N49" s="223"/>
      <c r="O49" s="36">
        <f>O7+O17+O24+O48</f>
        <v>20</v>
      </c>
      <c r="P49" s="37">
        <f>P7+P17+P24+P48</f>
        <v>20</v>
      </c>
      <c r="Q49" s="398" t="s">
        <v>29</v>
      </c>
      <c r="R49" s="399"/>
      <c r="S49" s="223"/>
      <c r="T49" s="36">
        <f>T7+T17+T24+T48</f>
        <v>14</v>
      </c>
      <c r="U49" s="36">
        <f>U7+U17+U24+U48</f>
        <v>14</v>
      </c>
      <c r="V49" s="610"/>
      <c r="W49" s="382"/>
    </row>
    <row r="50" spans="1:23" s="10" customFormat="1" ht="15.75">
      <c r="A50" s="383"/>
      <c r="B50" s="385" t="s">
        <v>34</v>
      </c>
      <c r="C50" s="40" t="s">
        <v>19</v>
      </c>
      <c r="D50" s="387" t="s">
        <v>20</v>
      </c>
      <c r="E50" s="387"/>
      <c r="F50" s="611" t="s">
        <v>220</v>
      </c>
      <c r="G50" s="389"/>
      <c r="H50" s="40" t="s">
        <v>221</v>
      </c>
      <c r="I50" s="387" t="s">
        <v>222</v>
      </c>
      <c r="J50" s="387"/>
      <c r="K50" s="388" t="s">
        <v>37</v>
      </c>
      <c r="L50" s="389"/>
      <c r="M50" s="40" t="s">
        <v>35</v>
      </c>
      <c r="N50" s="387" t="s">
        <v>36</v>
      </c>
      <c r="O50" s="387"/>
      <c r="P50" s="388" t="s">
        <v>38</v>
      </c>
      <c r="Q50" s="389"/>
      <c r="R50" s="40" t="s">
        <v>23</v>
      </c>
      <c r="S50" s="392" t="s">
        <v>24</v>
      </c>
      <c r="T50" s="393"/>
      <c r="U50" s="609" t="s">
        <v>39</v>
      </c>
      <c r="V50" s="236">
        <f>SUM(V5:V48)</f>
        <v>72</v>
      </c>
      <c r="W50" s="377">
        <f>SUM(W5:W48)</f>
        <v>72</v>
      </c>
    </row>
    <row r="51" spans="1:23" s="10" customFormat="1" ht="16.5" thickBot="1">
      <c r="A51" s="384"/>
      <c r="B51" s="386"/>
      <c r="C51" s="36">
        <f>V8</f>
        <v>15</v>
      </c>
      <c r="D51" s="223">
        <f>V8</f>
        <v>15</v>
      </c>
      <c r="E51" s="223"/>
      <c r="F51" s="390"/>
      <c r="G51" s="391"/>
      <c r="H51" s="36">
        <f>V5+V18</f>
        <v>33</v>
      </c>
      <c r="I51" s="223">
        <f>W5+W18</f>
        <v>33</v>
      </c>
      <c r="J51" s="223"/>
      <c r="K51" s="390"/>
      <c r="L51" s="391"/>
      <c r="M51" s="36">
        <f>V25</f>
        <v>24</v>
      </c>
      <c r="N51" s="223">
        <f>W25</f>
        <v>24</v>
      </c>
      <c r="O51" s="223"/>
      <c r="P51" s="390"/>
      <c r="Q51" s="391"/>
      <c r="R51" s="36">
        <v>72</v>
      </c>
      <c r="S51" s="379">
        <v>72</v>
      </c>
      <c r="T51" s="380"/>
      <c r="U51" s="399"/>
      <c r="V51" s="237"/>
      <c r="W51" s="378"/>
    </row>
    <row r="52" spans="1:22" s="10" customFormat="1" ht="15.75">
      <c r="A52" s="13" t="s">
        <v>7</v>
      </c>
      <c r="B52" s="117" t="s">
        <v>489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3"/>
    </row>
    <row r="53" spans="1:22" s="10" customFormat="1" ht="15.75">
      <c r="A53" s="15"/>
      <c r="B53" s="90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3"/>
    </row>
    <row r="54" spans="1:22" ht="15.75">
      <c r="A54" s="7"/>
      <c r="B54" s="523"/>
      <c r="C54" s="523"/>
      <c r="D54" s="523"/>
      <c r="E54" s="523"/>
      <c r="F54" s="523"/>
      <c r="G54" s="523"/>
      <c r="H54" s="523"/>
      <c r="I54" s="523"/>
      <c r="J54" s="523"/>
      <c r="K54" s="523"/>
      <c r="L54" s="523"/>
      <c r="M54" s="523"/>
      <c r="N54" s="523"/>
      <c r="O54" s="523"/>
      <c r="P54" s="523"/>
      <c r="Q54" s="523"/>
      <c r="R54" s="523"/>
      <c r="S54" s="523"/>
      <c r="T54" s="523"/>
      <c r="U54" s="523"/>
      <c r="V54" s="523"/>
    </row>
    <row r="55" spans="1:22" ht="15.75">
      <c r="A55" s="6"/>
      <c r="B55" s="523"/>
      <c r="C55" s="523"/>
      <c r="D55" s="523"/>
      <c r="E55" s="523"/>
      <c r="F55" s="523"/>
      <c r="G55" s="523"/>
      <c r="H55" s="523"/>
      <c r="I55" s="523"/>
      <c r="J55" s="523"/>
      <c r="K55" s="523"/>
      <c r="L55" s="523"/>
      <c r="M55" s="523"/>
      <c r="N55" s="523"/>
      <c r="O55" s="523"/>
      <c r="P55" s="523"/>
      <c r="Q55" s="523"/>
      <c r="R55" s="523"/>
      <c r="S55" s="523"/>
      <c r="T55" s="523"/>
      <c r="U55" s="523"/>
      <c r="V55" s="523"/>
    </row>
  </sheetData>
  <sheetProtection/>
  <mergeCells count="225">
    <mergeCell ref="V25:V48"/>
    <mergeCell ref="B47:C47"/>
    <mergeCell ref="G47:H47"/>
    <mergeCell ref="L47:M47"/>
    <mergeCell ref="Q47:R47"/>
    <mergeCell ref="L37:M37"/>
    <mergeCell ref="Q37:R37"/>
    <mergeCell ref="B38:C38"/>
    <mergeCell ref="L38:M38"/>
    <mergeCell ref="Q43:R43"/>
    <mergeCell ref="L44:M44"/>
    <mergeCell ref="Q44:R44"/>
    <mergeCell ref="Q39:R39"/>
    <mergeCell ref="Q40:R40"/>
    <mergeCell ref="Q41:R41"/>
    <mergeCell ref="Q42:R42"/>
    <mergeCell ref="Q38:R38"/>
    <mergeCell ref="W50:W51"/>
    <mergeCell ref="D51:E51"/>
    <mergeCell ref="I51:J51"/>
    <mergeCell ref="N51:O51"/>
    <mergeCell ref="S51:T51"/>
    <mergeCell ref="S50:T50"/>
    <mergeCell ref="G49:I49"/>
    <mergeCell ref="L49:N49"/>
    <mergeCell ref="Q49:S49"/>
    <mergeCell ref="B55:V55"/>
    <mergeCell ref="U50:U51"/>
    <mergeCell ref="V50:V51"/>
    <mergeCell ref="B54:V54"/>
    <mergeCell ref="V49:W49"/>
    <mergeCell ref="A50:A51"/>
    <mergeCell ref="B50:B51"/>
    <mergeCell ref="D50:E50"/>
    <mergeCell ref="F50:G51"/>
    <mergeCell ref="I50:J50"/>
    <mergeCell ref="K50:L51"/>
    <mergeCell ref="N50:O50"/>
    <mergeCell ref="P50:Q51"/>
    <mergeCell ref="B49:D49"/>
    <mergeCell ref="L28:M28"/>
    <mergeCell ref="L30:M30"/>
    <mergeCell ref="Q30:R30"/>
    <mergeCell ref="B35:C35"/>
    <mergeCell ref="B29:C29"/>
    <mergeCell ref="L29:M29"/>
    <mergeCell ref="W25:W48"/>
    <mergeCell ref="B26:C26"/>
    <mergeCell ref="G26:H26"/>
    <mergeCell ref="L26:M26"/>
    <mergeCell ref="Q26:R26"/>
    <mergeCell ref="L39:M39"/>
    <mergeCell ref="B28:C28"/>
    <mergeCell ref="B33:C33"/>
    <mergeCell ref="L33:M33"/>
    <mergeCell ref="L32:M32"/>
    <mergeCell ref="B44:C44"/>
    <mergeCell ref="L40:M40"/>
    <mergeCell ref="L41:M41"/>
    <mergeCell ref="L42:M42"/>
    <mergeCell ref="L43:M43"/>
    <mergeCell ref="L21:M21"/>
    <mergeCell ref="B30:C30"/>
    <mergeCell ref="G30:H30"/>
    <mergeCell ref="B27:C27"/>
    <mergeCell ref="G27:H27"/>
    <mergeCell ref="Q21:R21"/>
    <mergeCell ref="B22:C22"/>
    <mergeCell ref="G22:H22"/>
    <mergeCell ref="L22:M22"/>
    <mergeCell ref="Q22:R22"/>
    <mergeCell ref="B43:C43"/>
    <mergeCell ref="G21:H21"/>
    <mergeCell ref="B31:C31"/>
    <mergeCell ref="G31:H31"/>
    <mergeCell ref="B32:C32"/>
    <mergeCell ref="G29:H29"/>
    <mergeCell ref="G28:H28"/>
    <mergeCell ref="L36:M36"/>
    <mergeCell ref="Q36:R36"/>
    <mergeCell ref="B48:D48"/>
    <mergeCell ref="G48:I48"/>
    <mergeCell ref="L48:N48"/>
    <mergeCell ref="Q48:S48"/>
    <mergeCell ref="B39:C39"/>
    <mergeCell ref="B40:C40"/>
    <mergeCell ref="B41:C41"/>
    <mergeCell ref="B42:C42"/>
    <mergeCell ref="L35:M35"/>
    <mergeCell ref="Q35:R35"/>
    <mergeCell ref="L27:M27"/>
    <mergeCell ref="Q27:R27"/>
    <mergeCell ref="L34:M34"/>
    <mergeCell ref="Q34:R34"/>
    <mergeCell ref="L31:M31"/>
    <mergeCell ref="Q31:R31"/>
    <mergeCell ref="Q33:R33"/>
    <mergeCell ref="Q32:R32"/>
    <mergeCell ref="A25:A48"/>
    <mergeCell ref="B25:C25"/>
    <mergeCell ref="G25:H25"/>
    <mergeCell ref="B36:C36"/>
    <mergeCell ref="B37:C37"/>
    <mergeCell ref="G46:H46"/>
    <mergeCell ref="B45:C45"/>
    <mergeCell ref="B46:C46"/>
    <mergeCell ref="B24:D24"/>
    <mergeCell ref="G24:I24"/>
    <mergeCell ref="L24:N24"/>
    <mergeCell ref="Q24:S24"/>
    <mergeCell ref="B34:C34"/>
    <mergeCell ref="L25:M25"/>
    <mergeCell ref="Q25:R25"/>
    <mergeCell ref="Q28:R28"/>
    <mergeCell ref="Q29:R29"/>
    <mergeCell ref="G33:H33"/>
    <mergeCell ref="V18:V24"/>
    <mergeCell ref="W18:W24"/>
    <mergeCell ref="B19:C19"/>
    <mergeCell ref="G19:H19"/>
    <mergeCell ref="L19:M19"/>
    <mergeCell ref="Q19:R19"/>
    <mergeCell ref="B20:C20"/>
    <mergeCell ref="G20:H20"/>
    <mergeCell ref="L20:M20"/>
    <mergeCell ref="Q20:R20"/>
    <mergeCell ref="A18:A24"/>
    <mergeCell ref="B18:C18"/>
    <mergeCell ref="G18:H18"/>
    <mergeCell ref="L18:M18"/>
    <mergeCell ref="Q18:R18"/>
    <mergeCell ref="B21:C21"/>
    <mergeCell ref="B23:C23"/>
    <mergeCell ref="G23:H23"/>
    <mergeCell ref="L23:M23"/>
    <mergeCell ref="Q23:R23"/>
    <mergeCell ref="L16:M16"/>
    <mergeCell ref="Q16:R16"/>
    <mergeCell ref="Q13:R13"/>
    <mergeCell ref="B14:C14"/>
    <mergeCell ref="G14:H14"/>
    <mergeCell ref="L14:M14"/>
    <mergeCell ref="Q14:R14"/>
    <mergeCell ref="B17:D17"/>
    <mergeCell ref="V8:V17"/>
    <mergeCell ref="W8:W17"/>
    <mergeCell ref="B9:C9"/>
    <mergeCell ref="G9:H9"/>
    <mergeCell ref="L9:M9"/>
    <mergeCell ref="Q9:R9"/>
    <mergeCell ref="B10:C10"/>
    <mergeCell ref="G10:H10"/>
    <mergeCell ref="L10:M10"/>
    <mergeCell ref="Q10:R10"/>
    <mergeCell ref="G17:I17"/>
    <mergeCell ref="L17:N17"/>
    <mergeCell ref="Q17:S17"/>
    <mergeCell ref="B15:C15"/>
    <mergeCell ref="G15:H15"/>
    <mergeCell ref="L15:M15"/>
    <mergeCell ref="Q15:R15"/>
    <mergeCell ref="B16:C16"/>
    <mergeCell ref="G16:H16"/>
    <mergeCell ref="L12:M12"/>
    <mergeCell ref="B13:C13"/>
    <mergeCell ref="G13:H13"/>
    <mergeCell ref="L13:M13"/>
    <mergeCell ref="Q8:R8"/>
    <mergeCell ref="B11:C11"/>
    <mergeCell ref="G11:H11"/>
    <mergeCell ref="L11:M11"/>
    <mergeCell ref="Q11:R11"/>
    <mergeCell ref="Q12:R12"/>
    <mergeCell ref="B4:C4"/>
    <mergeCell ref="G4:H4"/>
    <mergeCell ref="L4:M4"/>
    <mergeCell ref="Q4:R4"/>
    <mergeCell ref="A8:A17"/>
    <mergeCell ref="B8:C8"/>
    <mergeCell ref="G8:H8"/>
    <mergeCell ref="L8:M8"/>
    <mergeCell ref="B12:C12"/>
    <mergeCell ref="G12:H12"/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  <mergeCell ref="Q45:R45"/>
    <mergeCell ref="Q46:R46"/>
    <mergeCell ref="L45:M45"/>
    <mergeCell ref="L46:M46"/>
    <mergeCell ref="A5:A7"/>
    <mergeCell ref="B5:C5"/>
    <mergeCell ref="G5:H5"/>
    <mergeCell ref="L5:M5"/>
    <mergeCell ref="Q5:R5"/>
    <mergeCell ref="G32:H32"/>
    <mergeCell ref="V5:V7"/>
    <mergeCell ref="W5:W7"/>
    <mergeCell ref="B6:C6"/>
    <mergeCell ref="G6:H6"/>
    <mergeCell ref="L6:M6"/>
    <mergeCell ref="Q6:R6"/>
    <mergeCell ref="B7:D7"/>
    <mergeCell ref="G7:I7"/>
    <mergeCell ref="L7:N7"/>
    <mergeCell ref="Q7:S7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</mergeCells>
  <printOptions horizontalCentered="1" verticalCentered="1"/>
  <pageMargins left="0" right="0" top="0" bottom="0" header="0" footer="0"/>
  <pageSetup fitToHeight="0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="80" zoomScaleNormal="80" zoomScalePageLayoutView="0" workbookViewId="0" topLeftCell="A1">
      <selection activeCell="Q31" sqref="Q31:R31"/>
    </sheetView>
  </sheetViews>
  <sheetFormatPr defaultColWidth="9.00390625" defaultRowHeight="15.75"/>
  <cols>
    <col min="1" max="1" width="6.875" style="4" customWidth="1"/>
    <col min="2" max="2" width="15.875" style="4" customWidth="1"/>
    <col min="3" max="3" width="14.25390625" style="4" customWidth="1"/>
    <col min="4" max="4" width="5.50390625" style="4" customWidth="1"/>
    <col min="5" max="6" width="5.625" style="4" customWidth="1"/>
    <col min="7" max="7" width="15.625" style="4" customWidth="1"/>
    <col min="8" max="8" width="13.00390625" style="4" customWidth="1"/>
    <col min="9" max="9" width="6.625" style="4" customWidth="1"/>
    <col min="10" max="10" width="6.00390625" style="4" customWidth="1"/>
    <col min="11" max="11" width="6.50390625" style="4" customWidth="1"/>
    <col min="12" max="12" width="13.625" style="4" customWidth="1"/>
    <col min="13" max="13" width="13.50390625" style="4" customWidth="1"/>
    <col min="14" max="14" width="5.625" style="4" customWidth="1"/>
    <col min="15" max="15" width="6.375" style="4" customWidth="1"/>
    <col min="16" max="16" width="6.00390625" style="4" customWidth="1"/>
    <col min="17" max="18" width="12.00390625" style="4" customWidth="1"/>
    <col min="19" max="19" width="6.375" style="4" customWidth="1"/>
    <col min="20" max="21" width="5.625" style="4" customWidth="1"/>
    <col min="22" max="22" width="6.50390625" style="4" customWidth="1"/>
    <col min="23" max="23" width="6.25390625" style="4" customWidth="1"/>
    <col min="24" max="16384" width="9.00390625" style="4" customWidth="1"/>
  </cols>
  <sheetData>
    <row r="1" spans="1:23" ht="24">
      <c r="A1" s="363" t="s">
        <v>435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</row>
    <row r="2" spans="1:23" ht="33" customHeight="1" thickBot="1">
      <c r="A2" s="364" t="s">
        <v>75</v>
      </c>
      <c r="B2" s="364"/>
      <c r="C2" s="364"/>
      <c r="D2" s="364"/>
      <c r="E2" s="364"/>
      <c r="F2" s="364"/>
      <c r="G2" s="364" t="s">
        <v>73</v>
      </c>
      <c r="H2" s="364"/>
      <c r="I2" s="364"/>
      <c r="J2" s="364"/>
      <c r="K2" s="364"/>
      <c r="L2" s="5"/>
      <c r="M2" s="5"/>
      <c r="N2" s="5"/>
      <c r="O2" s="366" t="s">
        <v>494</v>
      </c>
      <c r="P2" s="366"/>
      <c r="Q2" s="366"/>
      <c r="R2" s="366"/>
      <c r="S2" s="366"/>
      <c r="T2" s="366"/>
      <c r="U2" s="366"/>
      <c r="V2" s="366"/>
      <c r="W2" s="366"/>
    </row>
    <row r="3" spans="1:23" s="10" customFormat="1" ht="15.75">
      <c r="A3" s="475" t="s">
        <v>11</v>
      </c>
      <c r="B3" s="477" t="s">
        <v>532</v>
      </c>
      <c r="C3" s="478"/>
      <c r="D3" s="478"/>
      <c r="E3" s="478"/>
      <c r="F3" s="479"/>
      <c r="G3" s="477" t="s">
        <v>536</v>
      </c>
      <c r="H3" s="478"/>
      <c r="I3" s="480"/>
      <c r="J3" s="478"/>
      <c r="K3" s="479"/>
      <c r="L3" s="477" t="s">
        <v>533</v>
      </c>
      <c r="M3" s="478"/>
      <c r="N3" s="478"/>
      <c r="O3" s="478"/>
      <c r="P3" s="481"/>
      <c r="Q3" s="477" t="s">
        <v>534</v>
      </c>
      <c r="R3" s="478"/>
      <c r="S3" s="478"/>
      <c r="T3" s="478"/>
      <c r="U3" s="479"/>
      <c r="V3" s="566" t="s">
        <v>12</v>
      </c>
      <c r="W3" s="483"/>
    </row>
    <row r="4" spans="1:23" s="10" customFormat="1" ht="16.5" thickBot="1">
      <c r="A4" s="476"/>
      <c r="B4" s="466" t="s">
        <v>30</v>
      </c>
      <c r="C4" s="467"/>
      <c r="D4" s="36" t="s">
        <v>31</v>
      </c>
      <c r="E4" s="36" t="s">
        <v>32</v>
      </c>
      <c r="F4" s="37" t="s">
        <v>33</v>
      </c>
      <c r="G4" s="466" t="s">
        <v>30</v>
      </c>
      <c r="H4" s="467"/>
      <c r="I4" s="36" t="s">
        <v>31</v>
      </c>
      <c r="J4" s="36" t="s">
        <v>32</v>
      </c>
      <c r="K4" s="37" t="s">
        <v>33</v>
      </c>
      <c r="L4" s="466" t="s">
        <v>30</v>
      </c>
      <c r="M4" s="467"/>
      <c r="N4" s="36" t="s">
        <v>31</v>
      </c>
      <c r="O4" s="36" t="s">
        <v>32</v>
      </c>
      <c r="P4" s="37" t="s">
        <v>33</v>
      </c>
      <c r="Q4" s="466" t="s">
        <v>30</v>
      </c>
      <c r="R4" s="467"/>
      <c r="S4" s="36" t="s">
        <v>31</v>
      </c>
      <c r="T4" s="36" t="s">
        <v>32</v>
      </c>
      <c r="U4" s="37" t="s">
        <v>33</v>
      </c>
      <c r="V4" s="47" t="s">
        <v>32</v>
      </c>
      <c r="W4" s="37" t="s">
        <v>33</v>
      </c>
    </row>
    <row r="5" spans="1:23" s="10" customFormat="1" ht="15.75">
      <c r="A5" s="551" t="s">
        <v>216</v>
      </c>
      <c r="B5" s="554" t="s">
        <v>213</v>
      </c>
      <c r="C5" s="555"/>
      <c r="D5" s="57">
        <v>0</v>
      </c>
      <c r="E5" s="57">
        <v>3</v>
      </c>
      <c r="F5" s="48">
        <v>3</v>
      </c>
      <c r="G5" s="556" t="s">
        <v>218</v>
      </c>
      <c r="H5" s="557"/>
      <c r="I5" s="137">
        <v>0</v>
      </c>
      <c r="J5" s="137">
        <v>3</v>
      </c>
      <c r="K5" s="138">
        <v>3</v>
      </c>
      <c r="L5" s="558" t="s">
        <v>209</v>
      </c>
      <c r="M5" s="559"/>
      <c r="N5" s="157">
        <v>0</v>
      </c>
      <c r="O5" s="157">
        <v>3</v>
      </c>
      <c r="P5" s="158">
        <v>3</v>
      </c>
      <c r="Q5" s="560" t="s">
        <v>443</v>
      </c>
      <c r="R5" s="561"/>
      <c r="S5" s="171">
        <v>0</v>
      </c>
      <c r="T5" s="171">
        <v>3</v>
      </c>
      <c r="U5" s="172">
        <v>3</v>
      </c>
      <c r="V5" s="541">
        <f>E7+J7+O7+T7</f>
        <v>12</v>
      </c>
      <c r="W5" s="544">
        <f>F7+K7+P7+U7</f>
        <v>12</v>
      </c>
    </row>
    <row r="6" spans="1:23" s="10" customFormat="1" ht="15.75">
      <c r="A6" s="552"/>
      <c r="B6" s="547"/>
      <c r="C6" s="548"/>
      <c r="D6" s="16"/>
      <c r="E6" s="16"/>
      <c r="F6" s="45"/>
      <c r="G6" s="547"/>
      <c r="H6" s="548"/>
      <c r="I6" s="16"/>
      <c r="J6" s="16"/>
      <c r="K6" s="45"/>
      <c r="L6" s="547"/>
      <c r="M6" s="548"/>
      <c r="N6" s="16"/>
      <c r="O6" s="16"/>
      <c r="P6" s="45"/>
      <c r="Q6" s="547"/>
      <c r="R6" s="548"/>
      <c r="S6" s="16"/>
      <c r="T6" s="16"/>
      <c r="U6" s="45"/>
      <c r="V6" s="542"/>
      <c r="W6" s="545"/>
    </row>
    <row r="7" spans="1:23" s="10" customFormat="1" ht="16.5" thickBot="1">
      <c r="A7" s="553"/>
      <c r="B7" s="398" t="s">
        <v>219</v>
      </c>
      <c r="C7" s="399"/>
      <c r="D7" s="399"/>
      <c r="E7" s="36">
        <f>SUM(E5:E6)</f>
        <v>3</v>
      </c>
      <c r="F7" s="37">
        <f>SUM(F5:F6)</f>
        <v>3</v>
      </c>
      <c r="G7" s="398" t="s">
        <v>219</v>
      </c>
      <c r="H7" s="399"/>
      <c r="I7" s="399"/>
      <c r="J7" s="36">
        <f>SUM(J5:J6)</f>
        <v>3</v>
      </c>
      <c r="K7" s="37">
        <f>SUM(K5:K6)</f>
        <v>3</v>
      </c>
      <c r="L7" s="398" t="s">
        <v>219</v>
      </c>
      <c r="M7" s="399"/>
      <c r="N7" s="399"/>
      <c r="O7" s="36">
        <f>SUM(O5:O6)</f>
        <v>3</v>
      </c>
      <c r="P7" s="37">
        <f>SUM(P5:P6)</f>
        <v>3</v>
      </c>
      <c r="Q7" s="398" t="s">
        <v>219</v>
      </c>
      <c r="R7" s="399"/>
      <c r="S7" s="399"/>
      <c r="T7" s="36">
        <f>SUM(T5:T6)</f>
        <v>3</v>
      </c>
      <c r="U7" s="37">
        <f>SUM(U5:U6)</f>
        <v>3</v>
      </c>
      <c r="V7" s="543"/>
      <c r="W7" s="546"/>
    </row>
    <row r="8" spans="1:23" s="10" customFormat="1" ht="15.75">
      <c r="A8" s="452" t="s">
        <v>16</v>
      </c>
      <c r="B8" s="588" t="s">
        <v>66</v>
      </c>
      <c r="C8" s="589"/>
      <c r="D8" s="38">
        <v>2</v>
      </c>
      <c r="E8" s="38">
        <v>3</v>
      </c>
      <c r="F8" s="42">
        <v>3</v>
      </c>
      <c r="G8" s="590" t="s">
        <v>236</v>
      </c>
      <c r="H8" s="591"/>
      <c r="I8" s="131">
        <v>2</v>
      </c>
      <c r="J8" s="131">
        <v>3</v>
      </c>
      <c r="K8" s="132">
        <v>3</v>
      </c>
      <c r="L8" s="621" t="s">
        <v>238</v>
      </c>
      <c r="M8" s="622"/>
      <c r="N8" s="153">
        <v>2</v>
      </c>
      <c r="O8" s="153">
        <v>3</v>
      </c>
      <c r="P8" s="154">
        <v>3</v>
      </c>
      <c r="Q8" s="592" t="s">
        <v>484</v>
      </c>
      <c r="R8" s="593"/>
      <c r="S8" s="167">
        <v>2</v>
      </c>
      <c r="T8" s="167">
        <v>3</v>
      </c>
      <c r="U8" s="173">
        <v>3</v>
      </c>
      <c r="V8" s="585">
        <f>E14+J14+O14+T14</f>
        <v>27</v>
      </c>
      <c r="W8" s="443">
        <f>F14+K14+P14+U14</f>
        <v>27</v>
      </c>
    </row>
    <row r="9" spans="1:23" s="10" customFormat="1" ht="15.75">
      <c r="A9" s="453"/>
      <c r="B9" s="446" t="s">
        <v>408</v>
      </c>
      <c r="C9" s="447"/>
      <c r="D9" s="18">
        <v>2</v>
      </c>
      <c r="E9" s="18">
        <v>3</v>
      </c>
      <c r="F9" s="43">
        <v>3</v>
      </c>
      <c r="G9" s="457" t="s">
        <v>237</v>
      </c>
      <c r="H9" s="458"/>
      <c r="I9" s="139">
        <v>2</v>
      </c>
      <c r="J9" s="139">
        <v>3</v>
      </c>
      <c r="K9" s="140">
        <v>3</v>
      </c>
      <c r="L9" s="600" t="s">
        <v>239</v>
      </c>
      <c r="M9" s="601"/>
      <c r="N9" s="155">
        <v>2</v>
      </c>
      <c r="O9" s="155">
        <v>3</v>
      </c>
      <c r="P9" s="156">
        <v>3</v>
      </c>
      <c r="Q9" s="539"/>
      <c r="R9" s="540"/>
      <c r="S9" s="18"/>
      <c r="T9" s="18"/>
      <c r="U9" s="43"/>
      <c r="V9" s="586"/>
      <c r="W9" s="444"/>
    </row>
    <row r="10" spans="1:23" s="10" customFormat="1" ht="15.75">
      <c r="A10" s="453"/>
      <c r="B10" s="539"/>
      <c r="C10" s="540"/>
      <c r="D10" s="18"/>
      <c r="E10" s="18"/>
      <c r="F10" s="43"/>
      <c r="G10" s="457" t="s">
        <v>130</v>
      </c>
      <c r="H10" s="458"/>
      <c r="I10" s="139">
        <v>2</v>
      </c>
      <c r="J10" s="139">
        <v>3</v>
      </c>
      <c r="K10" s="140">
        <v>3</v>
      </c>
      <c r="L10" s="549" t="s">
        <v>43</v>
      </c>
      <c r="M10" s="550"/>
      <c r="N10" s="155">
        <v>2</v>
      </c>
      <c r="O10" s="155">
        <v>3</v>
      </c>
      <c r="P10" s="156">
        <v>3</v>
      </c>
      <c r="Q10" s="539"/>
      <c r="R10" s="540"/>
      <c r="S10" s="18"/>
      <c r="T10" s="18"/>
      <c r="U10" s="43"/>
      <c r="V10" s="586"/>
      <c r="W10" s="444"/>
    </row>
    <row r="11" spans="1:23" s="10" customFormat="1" ht="15.75">
      <c r="A11" s="453"/>
      <c r="B11" s="539"/>
      <c r="C11" s="540"/>
      <c r="D11" s="18"/>
      <c r="E11" s="18"/>
      <c r="F11" s="43"/>
      <c r="G11" s="539"/>
      <c r="H11" s="540"/>
      <c r="I11" s="18"/>
      <c r="J11" s="18"/>
      <c r="K11" s="43"/>
      <c r="L11" s="594"/>
      <c r="M11" s="595"/>
      <c r="N11" s="18"/>
      <c r="O11" s="18"/>
      <c r="P11" s="43"/>
      <c r="Q11" s="623"/>
      <c r="R11" s="624"/>
      <c r="S11" s="12"/>
      <c r="T11" s="18"/>
      <c r="U11" s="43"/>
      <c r="V11" s="586"/>
      <c r="W11" s="444"/>
    </row>
    <row r="12" spans="1:23" s="10" customFormat="1" ht="15.75">
      <c r="A12" s="453"/>
      <c r="B12" s="539"/>
      <c r="C12" s="540"/>
      <c r="D12" s="18"/>
      <c r="E12" s="18"/>
      <c r="F12" s="43"/>
      <c r="G12" s="539"/>
      <c r="H12" s="540"/>
      <c r="I12" s="18"/>
      <c r="J12" s="18"/>
      <c r="K12" s="43"/>
      <c r="L12" s="594"/>
      <c r="M12" s="595"/>
      <c r="N12" s="18"/>
      <c r="O12" s="18"/>
      <c r="P12" s="43"/>
      <c r="Q12" s="623"/>
      <c r="R12" s="624"/>
      <c r="S12" s="12"/>
      <c r="T12" s="18"/>
      <c r="U12" s="43"/>
      <c r="V12" s="586"/>
      <c r="W12" s="444"/>
    </row>
    <row r="13" spans="1:23" s="10" customFormat="1" ht="15.75">
      <c r="A13" s="453"/>
      <c r="B13" s="539"/>
      <c r="C13" s="540"/>
      <c r="D13" s="18"/>
      <c r="E13" s="18"/>
      <c r="F13" s="43"/>
      <c r="G13" s="539"/>
      <c r="H13" s="540"/>
      <c r="I13" s="18"/>
      <c r="J13" s="18"/>
      <c r="K13" s="43"/>
      <c r="L13" s="594"/>
      <c r="M13" s="595"/>
      <c r="N13" s="18"/>
      <c r="O13" s="18"/>
      <c r="P13" s="43"/>
      <c r="Q13" s="623"/>
      <c r="R13" s="624"/>
      <c r="S13" s="12"/>
      <c r="T13" s="18"/>
      <c r="U13" s="43"/>
      <c r="V13" s="586"/>
      <c r="W13" s="444"/>
    </row>
    <row r="14" spans="1:23" s="10" customFormat="1" ht="16.5" thickBot="1">
      <c r="A14" s="454"/>
      <c r="B14" s="582" t="s">
        <v>15</v>
      </c>
      <c r="C14" s="583"/>
      <c r="D14" s="584"/>
      <c r="E14" s="39">
        <f>SUM(E8:E13)</f>
        <v>6</v>
      </c>
      <c r="F14" s="44">
        <f>SUM(F8:F13)</f>
        <v>6</v>
      </c>
      <c r="G14" s="582" t="s">
        <v>15</v>
      </c>
      <c r="H14" s="583"/>
      <c r="I14" s="584"/>
      <c r="J14" s="39">
        <f>SUM(J8:J13)</f>
        <v>9</v>
      </c>
      <c r="K14" s="44">
        <f>SUM(K8:K13)</f>
        <v>9</v>
      </c>
      <c r="L14" s="582" t="s">
        <v>15</v>
      </c>
      <c r="M14" s="583"/>
      <c r="N14" s="584"/>
      <c r="O14" s="39">
        <f>SUM(O8:O13)</f>
        <v>9</v>
      </c>
      <c r="P14" s="44">
        <f>SUM(P8:P13)</f>
        <v>9</v>
      </c>
      <c r="Q14" s="582" t="s">
        <v>15</v>
      </c>
      <c r="R14" s="583"/>
      <c r="S14" s="584"/>
      <c r="T14" s="39">
        <f>SUM(T8:T13)</f>
        <v>3</v>
      </c>
      <c r="U14" s="44">
        <f>SUM(U8:U13)</f>
        <v>3</v>
      </c>
      <c r="V14" s="587"/>
      <c r="W14" s="445"/>
    </row>
    <row r="15" spans="1:23" s="10" customFormat="1" ht="15.75">
      <c r="A15" s="418" t="s">
        <v>17</v>
      </c>
      <c r="B15" s="446" t="s">
        <v>405</v>
      </c>
      <c r="C15" s="447"/>
      <c r="D15" s="18">
        <v>3</v>
      </c>
      <c r="E15" s="18">
        <v>3</v>
      </c>
      <c r="F15" s="43">
        <v>3</v>
      </c>
      <c r="G15" s="457" t="s">
        <v>87</v>
      </c>
      <c r="H15" s="458"/>
      <c r="I15" s="139">
        <v>3</v>
      </c>
      <c r="J15" s="139">
        <v>3</v>
      </c>
      <c r="K15" s="140">
        <v>3</v>
      </c>
      <c r="L15" s="571" t="s">
        <v>164</v>
      </c>
      <c r="M15" s="620"/>
      <c r="N15" s="153">
        <v>3</v>
      </c>
      <c r="O15" s="153">
        <v>3</v>
      </c>
      <c r="P15" s="154">
        <v>3</v>
      </c>
      <c r="Q15" s="539" t="s">
        <v>280</v>
      </c>
      <c r="R15" s="540"/>
      <c r="S15" s="18">
        <v>3</v>
      </c>
      <c r="T15" s="18">
        <v>3</v>
      </c>
      <c r="U15" s="43">
        <v>3</v>
      </c>
      <c r="V15" s="614">
        <f>E35+J35+O35+T35</f>
        <v>33</v>
      </c>
      <c r="W15" s="413">
        <f>F35+K35+P35+U35</f>
        <v>33</v>
      </c>
    </row>
    <row r="16" spans="1:23" s="10" customFormat="1" ht="15.75">
      <c r="A16" s="419"/>
      <c r="B16" s="121" t="s">
        <v>245</v>
      </c>
      <c r="C16" s="122"/>
      <c r="D16" s="18">
        <v>3</v>
      </c>
      <c r="E16" s="18">
        <v>3</v>
      </c>
      <c r="F16" s="43">
        <v>3</v>
      </c>
      <c r="G16" s="539" t="s">
        <v>496</v>
      </c>
      <c r="H16" s="540"/>
      <c r="I16" s="18">
        <v>3</v>
      </c>
      <c r="J16" s="18">
        <v>3</v>
      </c>
      <c r="K16" s="43">
        <v>3</v>
      </c>
      <c r="L16" s="539" t="s">
        <v>165</v>
      </c>
      <c r="M16" s="540"/>
      <c r="N16" s="18">
        <v>3</v>
      </c>
      <c r="O16" s="18">
        <v>3</v>
      </c>
      <c r="P16" s="43">
        <v>3</v>
      </c>
      <c r="Q16" s="539" t="s">
        <v>281</v>
      </c>
      <c r="R16" s="540"/>
      <c r="S16" s="18">
        <v>3</v>
      </c>
      <c r="T16" s="18">
        <v>3</v>
      </c>
      <c r="U16" s="43">
        <v>3</v>
      </c>
      <c r="V16" s="615"/>
      <c r="W16" s="414"/>
    </row>
    <row r="17" spans="1:23" s="10" customFormat="1" ht="15.75">
      <c r="A17" s="419"/>
      <c r="B17" s="446" t="s">
        <v>96</v>
      </c>
      <c r="C17" s="447"/>
      <c r="D17" s="18">
        <v>3</v>
      </c>
      <c r="E17" s="18">
        <v>3</v>
      </c>
      <c r="F17" s="43">
        <v>3</v>
      </c>
      <c r="G17" s="539" t="s">
        <v>497</v>
      </c>
      <c r="H17" s="540"/>
      <c r="I17" s="18">
        <v>3</v>
      </c>
      <c r="J17" s="18">
        <v>3</v>
      </c>
      <c r="K17" s="43">
        <v>3</v>
      </c>
      <c r="L17" s="616" t="s">
        <v>163</v>
      </c>
      <c r="M17" s="617"/>
      <c r="N17" s="64">
        <v>3</v>
      </c>
      <c r="O17" s="64">
        <v>3</v>
      </c>
      <c r="P17" s="65">
        <v>3</v>
      </c>
      <c r="Q17" s="539" t="s">
        <v>282</v>
      </c>
      <c r="R17" s="540"/>
      <c r="S17" s="18">
        <v>3</v>
      </c>
      <c r="T17" s="18">
        <v>3</v>
      </c>
      <c r="U17" s="43">
        <v>3</v>
      </c>
      <c r="V17" s="615"/>
      <c r="W17" s="414"/>
    </row>
    <row r="18" spans="1:23" s="10" customFormat="1" ht="15.75">
      <c r="A18" s="419"/>
      <c r="B18" s="427" t="s">
        <v>166</v>
      </c>
      <c r="C18" s="428"/>
      <c r="D18" s="18">
        <v>3</v>
      </c>
      <c r="E18" s="18">
        <v>3</v>
      </c>
      <c r="F18" s="43">
        <v>3</v>
      </c>
      <c r="G18" s="539" t="s">
        <v>498</v>
      </c>
      <c r="H18" s="540"/>
      <c r="I18" s="18">
        <v>3</v>
      </c>
      <c r="J18" s="18">
        <v>3</v>
      </c>
      <c r="K18" s="43">
        <v>3</v>
      </c>
      <c r="L18" s="539" t="s">
        <v>64</v>
      </c>
      <c r="M18" s="540"/>
      <c r="N18" s="18">
        <v>3</v>
      </c>
      <c r="O18" s="18">
        <v>3</v>
      </c>
      <c r="P18" s="43">
        <v>3</v>
      </c>
      <c r="Q18" s="539" t="s">
        <v>283</v>
      </c>
      <c r="R18" s="540"/>
      <c r="S18" s="18">
        <v>3</v>
      </c>
      <c r="T18" s="18">
        <v>3</v>
      </c>
      <c r="U18" s="43">
        <v>3</v>
      </c>
      <c r="V18" s="615"/>
      <c r="W18" s="414"/>
    </row>
    <row r="19" spans="1:23" s="10" customFormat="1" ht="15.75">
      <c r="A19" s="419"/>
      <c r="B19" s="427" t="s">
        <v>406</v>
      </c>
      <c r="C19" s="428"/>
      <c r="D19" s="18">
        <v>3</v>
      </c>
      <c r="E19" s="18">
        <v>3</v>
      </c>
      <c r="F19" s="43">
        <v>3</v>
      </c>
      <c r="G19" s="539" t="s">
        <v>499</v>
      </c>
      <c r="H19" s="540"/>
      <c r="I19" s="18">
        <v>3</v>
      </c>
      <c r="J19" s="18">
        <v>3</v>
      </c>
      <c r="K19" s="43">
        <v>3</v>
      </c>
      <c r="L19" s="539" t="s">
        <v>380</v>
      </c>
      <c r="M19" s="540"/>
      <c r="N19" s="18">
        <v>3</v>
      </c>
      <c r="O19" s="18">
        <v>3</v>
      </c>
      <c r="P19" s="43">
        <v>3</v>
      </c>
      <c r="Q19" s="539" t="s">
        <v>284</v>
      </c>
      <c r="R19" s="540"/>
      <c r="S19" s="18">
        <v>3</v>
      </c>
      <c r="T19" s="18">
        <v>3</v>
      </c>
      <c r="U19" s="43">
        <v>3</v>
      </c>
      <c r="V19" s="615"/>
      <c r="W19" s="414"/>
    </row>
    <row r="20" spans="1:23" s="10" customFormat="1" ht="15.75">
      <c r="A20" s="419"/>
      <c r="B20" s="427" t="s">
        <v>407</v>
      </c>
      <c r="C20" s="428"/>
      <c r="D20" s="18">
        <v>3</v>
      </c>
      <c r="E20" s="18">
        <v>3</v>
      </c>
      <c r="F20" s="43">
        <v>3</v>
      </c>
      <c r="G20" s="539" t="s">
        <v>500</v>
      </c>
      <c r="H20" s="540"/>
      <c r="I20" s="18">
        <v>3</v>
      </c>
      <c r="J20" s="18">
        <v>3</v>
      </c>
      <c r="K20" s="43">
        <v>3</v>
      </c>
      <c r="L20" s="539" t="s">
        <v>88</v>
      </c>
      <c r="M20" s="540"/>
      <c r="N20" s="18">
        <v>3</v>
      </c>
      <c r="O20" s="18">
        <v>3</v>
      </c>
      <c r="P20" s="43">
        <v>3</v>
      </c>
      <c r="Q20" s="539" t="s">
        <v>383</v>
      </c>
      <c r="R20" s="540"/>
      <c r="S20" s="18">
        <v>3</v>
      </c>
      <c r="T20" s="18">
        <v>3</v>
      </c>
      <c r="U20" s="43">
        <v>3</v>
      </c>
      <c r="V20" s="615"/>
      <c r="W20" s="414"/>
    </row>
    <row r="21" spans="1:23" s="10" customFormat="1" ht="15.75">
      <c r="A21" s="419"/>
      <c r="B21" s="427" t="s">
        <v>396</v>
      </c>
      <c r="C21" s="428"/>
      <c r="D21" s="18">
        <v>3</v>
      </c>
      <c r="E21" s="18">
        <v>3</v>
      </c>
      <c r="F21" s="43">
        <v>3</v>
      </c>
      <c r="G21" s="539" t="s">
        <v>501</v>
      </c>
      <c r="H21" s="540"/>
      <c r="I21" s="18">
        <v>3</v>
      </c>
      <c r="J21" s="18">
        <v>3</v>
      </c>
      <c r="K21" s="43">
        <v>3</v>
      </c>
      <c r="L21" s="539" t="s">
        <v>133</v>
      </c>
      <c r="M21" s="540"/>
      <c r="N21" s="18">
        <v>3</v>
      </c>
      <c r="O21" s="18">
        <v>3</v>
      </c>
      <c r="P21" s="43">
        <v>3</v>
      </c>
      <c r="Q21" s="539" t="s">
        <v>285</v>
      </c>
      <c r="R21" s="540"/>
      <c r="S21" s="18">
        <v>3</v>
      </c>
      <c r="T21" s="18">
        <v>3</v>
      </c>
      <c r="U21" s="43">
        <v>3</v>
      </c>
      <c r="V21" s="615"/>
      <c r="W21" s="414"/>
    </row>
    <row r="22" spans="1:23" s="10" customFormat="1" ht="15.75">
      <c r="A22" s="419"/>
      <c r="B22" s="427" t="s">
        <v>409</v>
      </c>
      <c r="C22" s="428"/>
      <c r="D22" s="18">
        <v>3</v>
      </c>
      <c r="E22" s="18">
        <v>3</v>
      </c>
      <c r="F22" s="43">
        <v>3</v>
      </c>
      <c r="G22" s="539" t="s">
        <v>502</v>
      </c>
      <c r="H22" s="540"/>
      <c r="I22" s="18">
        <v>3</v>
      </c>
      <c r="J22" s="18">
        <v>3</v>
      </c>
      <c r="K22" s="43">
        <v>3</v>
      </c>
      <c r="L22" s="539" t="s">
        <v>134</v>
      </c>
      <c r="M22" s="540"/>
      <c r="N22" s="18">
        <v>3</v>
      </c>
      <c r="O22" s="18">
        <v>3</v>
      </c>
      <c r="P22" s="43">
        <v>3</v>
      </c>
      <c r="Q22" s="612" t="s">
        <v>485</v>
      </c>
      <c r="R22" s="613"/>
      <c r="S22" s="169">
        <v>3</v>
      </c>
      <c r="T22" s="169">
        <v>3</v>
      </c>
      <c r="U22" s="174">
        <v>3</v>
      </c>
      <c r="V22" s="615"/>
      <c r="W22" s="414"/>
    </row>
    <row r="23" spans="1:23" s="10" customFormat="1" ht="15.75">
      <c r="A23" s="419"/>
      <c r="B23" s="427" t="s">
        <v>246</v>
      </c>
      <c r="C23" s="428"/>
      <c r="D23" s="18">
        <v>3</v>
      </c>
      <c r="E23" s="18">
        <v>3</v>
      </c>
      <c r="F23" s="43">
        <v>3</v>
      </c>
      <c r="G23" s="539" t="s">
        <v>503</v>
      </c>
      <c r="H23" s="540"/>
      <c r="I23" s="18">
        <v>3</v>
      </c>
      <c r="J23" s="18">
        <v>3</v>
      </c>
      <c r="K23" s="43">
        <v>3</v>
      </c>
      <c r="L23" s="539" t="s">
        <v>135</v>
      </c>
      <c r="M23" s="540"/>
      <c r="N23" s="18">
        <v>3</v>
      </c>
      <c r="O23" s="18">
        <v>3</v>
      </c>
      <c r="P23" s="43">
        <v>3</v>
      </c>
      <c r="Q23" s="539" t="s">
        <v>286</v>
      </c>
      <c r="R23" s="540"/>
      <c r="S23" s="18">
        <v>3</v>
      </c>
      <c r="T23" s="18">
        <v>3</v>
      </c>
      <c r="U23" s="43">
        <v>3</v>
      </c>
      <c r="V23" s="615"/>
      <c r="W23" s="414"/>
    </row>
    <row r="24" spans="1:23" s="10" customFormat="1" ht="15.75">
      <c r="A24" s="419"/>
      <c r="B24" s="427" t="s">
        <v>410</v>
      </c>
      <c r="C24" s="428"/>
      <c r="D24" s="18">
        <v>3</v>
      </c>
      <c r="E24" s="18">
        <v>3</v>
      </c>
      <c r="F24" s="43">
        <v>3</v>
      </c>
      <c r="G24" s="539" t="s">
        <v>504</v>
      </c>
      <c r="H24" s="540"/>
      <c r="I24" s="18">
        <v>3</v>
      </c>
      <c r="J24" s="18">
        <v>3</v>
      </c>
      <c r="K24" s="43">
        <v>3</v>
      </c>
      <c r="L24" s="539" t="s">
        <v>382</v>
      </c>
      <c r="M24" s="540"/>
      <c r="N24" s="18">
        <v>3</v>
      </c>
      <c r="O24" s="18">
        <v>3</v>
      </c>
      <c r="P24" s="43">
        <v>3</v>
      </c>
      <c r="Q24" s="539" t="s">
        <v>287</v>
      </c>
      <c r="R24" s="540"/>
      <c r="S24" s="18">
        <v>3</v>
      </c>
      <c r="T24" s="18">
        <v>3</v>
      </c>
      <c r="U24" s="43">
        <v>3</v>
      </c>
      <c r="V24" s="615"/>
      <c r="W24" s="414"/>
    </row>
    <row r="25" spans="1:23" s="10" customFormat="1" ht="15.75">
      <c r="A25" s="419"/>
      <c r="B25" s="427" t="s">
        <v>404</v>
      </c>
      <c r="C25" s="428"/>
      <c r="D25" s="18">
        <v>3</v>
      </c>
      <c r="E25" s="18">
        <v>3</v>
      </c>
      <c r="F25" s="43">
        <v>3</v>
      </c>
      <c r="G25" s="539" t="s">
        <v>505</v>
      </c>
      <c r="H25" s="540"/>
      <c r="I25" s="18">
        <v>3</v>
      </c>
      <c r="J25" s="18">
        <v>3</v>
      </c>
      <c r="K25" s="43">
        <v>3</v>
      </c>
      <c r="L25" s="539" t="s">
        <v>136</v>
      </c>
      <c r="M25" s="540"/>
      <c r="N25" s="18">
        <v>3</v>
      </c>
      <c r="O25" s="18">
        <v>3</v>
      </c>
      <c r="P25" s="43">
        <v>3</v>
      </c>
      <c r="Q25" s="539" t="s">
        <v>288</v>
      </c>
      <c r="R25" s="540"/>
      <c r="S25" s="18">
        <v>3</v>
      </c>
      <c r="T25" s="18">
        <v>3</v>
      </c>
      <c r="U25" s="43">
        <v>3</v>
      </c>
      <c r="V25" s="615"/>
      <c r="W25" s="414"/>
    </row>
    <row r="26" spans="1:23" s="10" customFormat="1" ht="15.75">
      <c r="A26" s="419"/>
      <c r="B26" s="427" t="s">
        <v>243</v>
      </c>
      <c r="C26" s="428"/>
      <c r="D26" s="18">
        <v>3</v>
      </c>
      <c r="E26" s="18">
        <v>3</v>
      </c>
      <c r="F26" s="43">
        <v>3</v>
      </c>
      <c r="G26" s="539" t="s">
        <v>506</v>
      </c>
      <c r="H26" s="540"/>
      <c r="I26" s="18">
        <v>3</v>
      </c>
      <c r="J26" s="18">
        <v>3</v>
      </c>
      <c r="K26" s="43">
        <v>3</v>
      </c>
      <c r="L26" s="539" t="s">
        <v>137</v>
      </c>
      <c r="M26" s="540"/>
      <c r="N26" s="18">
        <v>3</v>
      </c>
      <c r="O26" s="18">
        <v>3</v>
      </c>
      <c r="P26" s="43">
        <v>3</v>
      </c>
      <c r="Q26" s="539" t="s">
        <v>289</v>
      </c>
      <c r="R26" s="540"/>
      <c r="S26" s="18">
        <v>3</v>
      </c>
      <c r="T26" s="18">
        <v>3</v>
      </c>
      <c r="U26" s="43">
        <v>3</v>
      </c>
      <c r="V26" s="615"/>
      <c r="W26" s="414"/>
    </row>
    <row r="27" spans="1:23" s="10" customFormat="1" ht="15.75">
      <c r="A27" s="419"/>
      <c r="B27" s="427" t="s">
        <v>411</v>
      </c>
      <c r="C27" s="428"/>
      <c r="D27" s="18">
        <v>3</v>
      </c>
      <c r="E27" s="18">
        <v>3</v>
      </c>
      <c r="F27" s="43">
        <v>3</v>
      </c>
      <c r="G27" s="539" t="s">
        <v>507</v>
      </c>
      <c r="H27" s="540"/>
      <c r="I27" s="18">
        <v>3</v>
      </c>
      <c r="J27" s="18">
        <v>3</v>
      </c>
      <c r="K27" s="43">
        <v>3</v>
      </c>
      <c r="L27" s="539" t="s">
        <v>109</v>
      </c>
      <c r="M27" s="540"/>
      <c r="N27" s="18">
        <v>3</v>
      </c>
      <c r="O27" s="18">
        <v>3</v>
      </c>
      <c r="P27" s="43">
        <v>3</v>
      </c>
      <c r="Q27" s="539" t="s">
        <v>290</v>
      </c>
      <c r="R27" s="540"/>
      <c r="S27" s="18">
        <v>3</v>
      </c>
      <c r="T27" s="18">
        <v>3</v>
      </c>
      <c r="U27" s="43">
        <v>3</v>
      </c>
      <c r="V27" s="615"/>
      <c r="W27" s="414"/>
    </row>
    <row r="28" spans="1:23" s="10" customFormat="1" ht="15.75">
      <c r="A28" s="419"/>
      <c r="B28" s="427" t="s">
        <v>183</v>
      </c>
      <c r="C28" s="428"/>
      <c r="D28" s="18">
        <v>3</v>
      </c>
      <c r="E28" s="18">
        <v>3</v>
      </c>
      <c r="F28" s="43">
        <v>3</v>
      </c>
      <c r="G28" s="539" t="s">
        <v>508</v>
      </c>
      <c r="H28" s="540"/>
      <c r="I28" s="18">
        <v>3</v>
      </c>
      <c r="J28" s="18">
        <v>3</v>
      </c>
      <c r="K28" s="43">
        <v>3</v>
      </c>
      <c r="L28" s="539" t="s">
        <v>110</v>
      </c>
      <c r="M28" s="540"/>
      <c r="N28" s="18">
        <v>3</v>
      </c>
      <c r="O28" s="18">
        <v>3</v>
      </c>
      <c r="P28" s="43">
        <v>3</v>
      </c>
      <c r="Q28" s="539" t="s">
        <v>293</v>
      </c>
      <c r="R28" s="540"/>
      <c r="S28" s="18">
        <v>3</v>
      </c>
      <c r="T28" s="18">
        <v>3</v>
      </c>
      <c r="U28" s="43">
        <v>3</v>
      </c>
      <c r="V28" s="615"/>
      <c r="W28" s="414"/>
    </row>
    <row r="29" spans="1:23" s="10" customFormat="1" ht="15.75">
      <c r="A29" s="419"/>
      <c r="B29" s="427" t="s">
        <v>413</v>
      </c>
      <c r="C29" s="428"/>
      <c r="D29" s="18">
        <v>3</v>
      </c>
      <c r="E29" s="18">
        <v>3</v>
      </c>
      <c r="F29" s="43">
        <v>3</v>
      </c>
      <c r="G29" s="457" t="s">
        <v>509</v>
      </c>
      <c r="H29" s="458"/>
      <c r="I29" s="139">
        <v>3</v>
      </c>
      <c r="J29" s="139">
        <v>3</v>
      </c>
      <c r="K29" s="140">
        <v>3</v>
      </c>
      <c r="L29" s="539" t="s">
        <v>233</v>
      </c>
      <c r="M29" s="540"/>
      <c r="N29" s="18">
        <v>3</v>
      </c>
      <c r="O29" s="18">
        <v>3</v>
      </c>
      <c r="P29" s="43">
        <v>3</v>
      </c>
      <c r="Q29" s="612" t="s">
        <v>294</v>
      </c>
      <c r="R29" s="613"/>
      <c r="S29" s="169">
        <v>3</v>
      </c>
      <c r="T29" s="169">
        <v>3</v>
      </c>
      <c r="U29" s="174">
        <v>3</v>
      </c>
      <c r="V29" s="615"/>
      <c r="W29" s="414"/>
    </row>
    <row r="30" spans="1:23" s="10" customFormat="1" ht="15.75">
      <c r="A30" s="419"/>
      <c r="B30" s="427" t="s">
        <v>381</v>
      </c>
      <c r="C30" s="428"/>
      <c r="D30" s="18">
        <v>3</v>
      </c>
      <c r="E30" s="18">
        <v>3</v>
      </c>
      <c r="F30" s="43">
        <v>3</v>
      </c>
      <c r="G30" s="539" t="s">
        <v>510</v>
      </c>
      <c r="H30" s="540"/>
      <c r="I30" s="18">
        <v>3</v>
      </c>
      <c r="J30" s="18">
        <v>3</v>
      </c>
      <c r="K30" s="43">
        <v>3</v>
      </c>
      <c r="L30" s="539" t="s">
        <v>234</v>
      </c>
      <c r="M30" s="540"/>
      <c r="N30" s="18">
        <v>3</v>
      </c>
      <c r="O30" s="18">
        <v>3</v>
      </c>
      <c r="P30" s="43">
        <v>3</v>
      </c>
      <c r="Q30" s="539" t="s">
        <v>295</v>
      </c>
      <c r="R30" s="540"/>
      <c r="S30" s="18">
        <v>3</v>
      </c>
      <c r="T30" s="18">
        <v>3</v>
      </c>
      <c r="U30" s="43">
        <v>3</v>
      </c>
      <c r="V30" s="615"/>
      <c r="W30" s="414"/>
    </row>
    <row r="31" spans="1:23" s="10" customFormat="1" ht="15.75">
      <c r="A31" s="419"/>
      <c r="B31" s="427" t="s">
        <v>414</v>
      </c>
      <c r="C31" s="428"/>
      <c r="D31" s="18">
        <v>3</v>
      </c>
      <c r="E31" s="18">
        <v>3</v>
      </c>
      <c r="F31" s="43">
        <v>3</v>
      </c>
      <c r="G31" s="539" t="s">
        <v>511</v>
      </c>
      <c r="H31" s="540"/>
      <c r="I31" s="18">
        <v>3</v>
      </c>
      <c r="J31" s="18">
        <v>3</v>
      </c>
      <c r="K31" s="43">
        <v>3</v>
      </c>
      <c r="L31" s="539" t="s">
        <v>235</v>
      </c>
      <c r="M31" s="540"/>
      <c r="N31" s="18">
        <v>3</v>
      </c>
      <c r="O31" s="18">
        <v>3</v>
      </c>
      <c r="P31" s="43">
        <v>3</v>
      </c>
      <c r="Q31" s="539" t="s">
        <v>296</v>
      </c>
      <c r="R31" s="540"/>
      <c r="S31" s="18">
        <v>3</v>
      </c>
      <c r="T31" s="18">
        <v>3</v>
      </c>
      <c r="U31" s="43">
        <v>3</v>
      </c>
      <c r="V31" s="615"/>
      <c r="W31" s="414"/>
    </row>
    <row r="32" spans="1:23" s="10" customFormat="1" ht="15.75">
      <c r="A32" s="419"/>
      <c r="B32" s="427" t="s">
        <v>83</v>
      </c>
      <c r="C32" s="428"/>
      <c r="D32" s="18">
        <v>3</v>
      </c>
      <c r="E32" s="18">
        <v>3</v>
      </c>
      <c r="F32" s="43">
        <v>3</v>
      </c>
      <c r="G32" s="539" t="s">
        <v>512</v>
      </c>
      <c r="H32" s="540"/>
      <c r="I32" s="18">
        <v>3</v>
      </c>
      <c r="J32" s="18">
        <v>3</v>
      </c>
      <c r="K32" s="43">
        <v>3</v>
      </c>
      <c r="L32" s="539" t="s">
        <v>232</v>
      </c>
      <c r="M32" s="540"/>
      <c r="N32" s="18">
        <v>3</v>
      </c>
      <c r="O32" s="18">
        <v>3</v>
      </c>
      <c r="P32" s="43">
        <v>3</v>
      </c>
      <c r="Q32" s="612" t="s">
        <v>231</v>
      </c>
      <c r="R32" s="613"/>
      <c r="S32" s="169">
        <v>3</v>
      </c>
      <c r="T32" s="169">
        <v>3</v>
      </c>
      <c r="U32" s="174">
        <v>3</v>
      </c>
      <c r="V32" s="615"/>
      <c r="W32" s="414"/>
    </row>
    <row r="33" spans="1:23" s="10" customFormat="1" ht="15.75">
      <c r="A33" s="419"/>
      <c r="B33" s="427"/>
      <c r="C33" s="428"/>
      <c r="D33" s="18"/>
      <c r="E33" s="18"/>
      <c r="F33" s="43"/>
      <c r="G33" s="539" t="s">
        <v>85</v>
      </c>
      <c r="H33" s="540"/>
      <c r="I33" s="18">
        <v>3</v>
      </c>
      <c r="J33" s="18">
        <v>3</v>
      </c>
      <c r="K33" s="43">
        <v>3</v>
      </c>
      <c r="L33" s="539" t="s">
        <v>240</v>
      </c>
      <c r="M33" s="540"/>
      <c r="N33" s="18">
        <v>3</v>
      </c>
      <c r="O33" s="18">
        <v>3</v>
      </c>
      <c r="P33" s="43">
        <v>3</v>
      </c>
      <c r="Q33" s="612" t="s">
        <v>412</v>
      </c>
      <c r="R33" s="613"/>
      <c r="S33" s="169">
        <v>3</v>
      </c>
      <c r="T33" s="169">
        <v>3</v>
      </c>
      <c r="U33" s="174">
        <v>3</v>
      </c>
      <c r="V33" s="615"/>
      <c r="W33" s="414"/>
    </row>
    <row r="34" spans="1:23" s="10" customFormat="1" ht="15.75">
      <c r="A34" s="419"/>
      <c r="B34" s="427"/>
      <c r="C34" s="428"/>
      <c r="D34" s="18"/>
      <c r="E34" s="18"/>
      <c r="F34" s="43"/>
      <c r="G34" s="539" t="s">
        <v>44</v>
      </c>
      <c r="H34" s="540"/>
      <c r="I34" s="18">
        <v>3</v>
      </c>
      <c r="J34" s="18">
        <v>3</v>
      </c>
      <c r="K34" s="43">
        <v>3</v>
      </c>
      <c r="L34" s="618" t="s">
        <v>146</v>
      </c>
      <c r="M34" s="619"/>
      <c r="N34" s="159">
        <v>3</v>
      </c>
      <c r="O34" s="159">
        <v>3</v>
      </c>
      <c r="P34" s="160">
        <v>3</v>
      </c>
      <c r="Q34" s="539" t="s">
        <v>483</v>
      </c>
      <c r="R34" s="540"/>
      <c r="S34" s="18">
        <v>3</v>
      </c>
      <c r="T34" s="18">
        <v>3</v>
      </c>
      <c r="U34" s="43">
        <v>3</v>
      </c>
      <c r="V34" s="615"/>
      <c r="W34" s="414"/>
    </row>
    <row r="35" spans="1:23" s="10" customFormat="1" ht="15.75">
      <c r="A35" s="419"/>
      <c r="B35" s="606" t="s">
        <v>18</v>
      </c>
      <c r="C35" s="607"/>
      <c r="D35" s="608"/>
      <c r="E35" s="16">
        <v>9</v>
      </c>
      <c r="F35" s="45">
        <v>9</v>
      </c>
      <c r="G35" s="606" t="s">
        <v>18</v>
      </c>
      <c r="H35" s="607"/>
      <c r="I35" s="608"/>
      <c r="J35" s="16">
        <v>6</v>
      </c>
      <c r="K35" s="45">
        <v>6</v>
      </c>
      <c r="L35" s="606" t="s">
        <v>18</v>
      </c>
      <c r="M35" s="607"/>
      <c r="N35" s="608"/>
      <c r="O35" s="16">
        <v>6</v>
      </c>
      <c r="P35" s="45">
        <v>6</v>
      </c>
      <c r="Q35" s="606" t="s">
        <v>18</v>
      </c>
      <c r="R35" s="607"/>
      <c r="S35" s="608"/>
      <c r="T35" s="16">
        <v>12</v>
      </c>
      <c r="U35" s="45">
        <v>12</v>
      </c>
      <c r="V35" s="615"/>
      <c r="W35" s="414"/>
    </row>
    <row r="36" spans="1:23" s="10" customFormat="1" ht="16.5" thickBot="1">
      <c r="A36" s="41"/>
      <c r="B36" s="398" t="s">
        <v>29</v>
      </c>
      <c r="C36" s="399"/>
      <c r="D36" s="223"/>
      <c r="E36" s="36">
        <f>E7+E14+E35</f>
        <v>18</v>
      </c>
      <c r="F36" s="36">
        <f>F7+F14+F35</f>
        <v>18</v>
      </c>
      <c r="G36" s="398" t="s">
        <v>29</v>
      </c>
      <c r="H36" s="399"/>
      <c r="I36" s="223"/>
      <c r="J36" s="36">
        <f>J7+J14+J35</f>
        <v>18</v>
      </c>
      <c r="K36" s="36">
        <f>K7+K14+K35</f>
        <v>18</v>
      </c>
      <c r="L36" s="398" t="s">
        <v>29</v>
      </c>
      <c r="M36" s="399"/>
      <c r="N36" s="223"/>
      <c r="O36" s="36">
        <f>O7+O14+O35</f>
        <v>18</v>
      </c>
      <c r="P36" s="36">
        <f>P7+P14+P35</f>
        <v>18</v>
      </c>
      <c r="Q36" s="398" t="s">
        <v>29</v>
      </c>
      <c r="R36" s="399"/>
      <c r="S36" s="223"/>
      <c r="T36" s="36">
        <f>T7+T14+T35</f>
        <v>18</v>
      </c>
      <c r="U36" s="36">
        <f>U7+U14+U35</f>
        <v>18</v>
      </c>
      <c r="V36" s="610"/>
      <c r="W36" s="382"/>
    </row>
    <row r="37" spans="1:23" s="10" customFormat="1" ht="15.75">
      <c r="A37" s="383"/>
      <c r="B37" s="385" t="s">
        <v>34</v>
      </c>
      <c r="C37" s="40" t="s">
        <v>19</v>
      </c>
      <c r="D37" s="387" t="s">
        <v>20</v>
      </c>
      <c r="E37" s="387"/>
      <c r="F37" s="611" t="s">
        <v>220</v>
      </c>
      <c r="G37" s="389"/>
      <c r="H37" s="40" t="s">
        <v>221</v>
      </c>
      <c r="I37" s="387" t="s">
        <v>222</v>
      </c>
      <c r="J37" s="387"/>
      <c r="K37" s="388" t="s">
        <v>37</v>
      </c>
      <c r="L37" s="389"/>
      <c r="M37" s="40" t="s">
        <v>35</v>
      </c>
      <c r="N37" s="387" t="s">
        <v>20</v>
      </c>
      <c r="O37" s="387"/>
      <c r="P37" s="388" t="s">
        <v>26</v>
      </c>
      <c r="Q37" s="389"/>
      <c r="R37" s="40" t="s">
        <v>23</v>
      </c>
      <c r="S37" s="392" t="s">
        <v>24</v>
      </c>
      <c r="T37" s="393"/>
      <c r="U37" s="609" t="s">
        <v>39</v>
      </c>
      <c r="V37" s="236">
        <f>SUM(V5:V35)</f>
        <v>72</v>
      </c>
      <c r="W37" s="377">
        <f>SUM(W5:W35)</f>
        <v>72</v>
      </c>
    </row>
    <row r="38" spans="1:23" s="10" customFormat="1" ht="16.5" thickBot="1">
      <c r="A38" s="384"/>
      <c r="B38" s="386"/>
      <c r="C38" s="36">
        <v>0</v>
      </c>
      <c r="D38" s="223">
        <v>0</v>
      </c>
      <c r="E38" s="223"/>
      <c r="F38" s="390"/>
      <c r="G38" s="391"/>
      <c r="H38" s="36">
        <f>V5+V8</f>
        <v>39</v>
      </c>
      <c r="I38" s="223">
        <f>W5+W8</f>
        <v>39</v>
      </c>
      <c r="J38" s="223"/>
      <c r="K38" s="390"/>
      <c r="L38" s="391"/>
      <c r="M38" s="36">
        <f>V15</f>
        <v>33</v>
      </c>
      <c r="N38" s="223">
        <f>W15</f>
        <v>33</v>
      </c>
      <c r="O38" s="223"/>
      <c r="P38" s="390"/>
      <c r="Q38" s="391"/>
      <c r="R38" s="36">
        <v>72</v>
      </c>
      <c r="S38" s="379">
        <v>72</v>
      </c>
      <c r="T38" s="380"/>
      <c r="U38" s="399"/>
      <c r="V38" s="237"/>
      <c r="W38" s="378"/>
    </row>
    <row r="39" spans="1:22" s="10" customFormat="1" ht="15.75">
      <c r="A39" s="13" t="s">
        <v>7</v>
      </c>
      <c r="B39" s="117" t="s">
        <v>490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3"/>
    </row>
    <row r="40" spans="1:22" s="10" customFormat="1" ht="15.75">
      <c r="A40" s="15"/>
      <c r="B40" s="90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3"/>
    </row>
    <row r="41" spans="1:22" ht="15.75">
      <c r="A41" s="7"/>
      <c r="B41" s="523"/>
      <c r="C41" s="523"/>
      <c r="D41" s="523"/>
      <c r="E41" s="523"/>
      <c r="F41" s="523"/>
      <c r="G41" s="523"/>
      <c r="H41" s="523"/>
      <c r="I41" s="523"/>
      <c r="J41" s="523"/>
      <c r="K41" s="523"/>
      <c r="L41" s="523"/>
      <c r="M41" s="523"/>
      <c r="N41" s="523"/>
      <c r="O41" s="523"/>
      <c r="P41" s="523"/>
      <c r="Q41" s="523"/>
      <c r="R41" s="523"/>
      <c r="S41" s="523"/>
      <c r="T41" s="523"/>
      <c r="U41" s="523"/>
      <c r="V41" s="523"/>
    </row>
    <row r="42" spans="1:22" ht="15.75">
      <c r="A42" s="6"/>
      <c r="B42" s="523"/>
      <c r="C42" s="523"/>
      <c r="D42" s="523"/>
      <c r="E42" s="523"/>
      <c r="F42" s="523"/>
      <c r="G42" s="523"/>
      <c r="H42" s="523"/>
      <c r="I42" s="523"/>
      <c r="J42" s="523"/>
      <c r="K42" s="523"/>
      <c r="L42" s="523"/>
      <c r="M42" s="523"/>
      <c r="N42" s="523"/>
      <c r="O42" s="523"/>
      <c r="P42" s="523"/>
      <c r="Q42" s="523"/>
      <c r="R42" s="523"/>
      <c r="S42" s="523"/>
      <c r="T42" s="523"/>
      <c r="U42" s="523"/>
      <c r="V42" s="523"/>
    </row>
  </sheetData>
  <sheetProtection/>
  <mergeCells count="169">
    <mergeCell ref="B30:C30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Q14:S14"/>
    <mergeCell ref="Q10:R10"/>
    <mergeCell ref="B13:C13"/>
    <mergeCell ref="G13:H13"/>
    <mergeCell ref="L13:M13"/>
    <mergeCell ref="Q13:R13"/>
    <mergeCell ref="G12:H12"/>
    <mergeCell ref="L12:M12"/>
    <mergeCell ref="Q12:R12"/>
    <mergeCell ref="B12:C12"/>
    <mergeCell ref="B3:F3"/>
    <mergeCell ref="G3:K3"/>
    <mergeCell ref="L3:P3"/>
    <mergeCell ref="Q3:U3"/>
    <mergeCell ref="V3:W3"/>
    <mergeCell ref="B4:C4"/>
    <mergeCell ref="G4:H4"/>
    <mergeCell ref="L4:M4"/>
    <mergeCell ref="Q4:R4"/>
    <mergeCell ref="Q8:R8"/>
    <mergeCell ref="B11:C11"/>
    <mergeCell ref="A1:W1"/>
    <mergeCell ref="A2:F2"/>
    <mergeCell ref="G2:K2"/>
    <mergeCell ref="O2:W2"/>
    <mergeCell ref="A3:A4"/>
    <mergeCell ref="V8:V14"/>
    <mergeCell ref="W8:W14"/>
    <mergeCell ref="B9:C9"/>
    <mergeCell ref="G9:H9"/>
    <mergeCell ref="L9:M9"/>
    <mergeCell ref="Q9:R9"/>
    <mergeCell ref="B10:C10"/>
    <mergeCell ref="G10:H10"/>
    <mergeCell ref="Q11:R11"/>
    <mergeCell ref="A8:A14"/>
    <mergeCell ref="B8:C8"/>
    <mergeCell ref="G8:H8"/>
    <mergeCell ref="L8:M8"/>
    <mergeCell ref="L10:M10"/>
    <mergeCell ref="B14:D14"/>
    <mergeCell ref="G14:I14"/>
    <mergeCell ref="L14:N14"/>
    <mergeCell ref="G11:H11"/>
    <mergeCell ref="L11:M11"/>
    <mergeCell ref="G19:H19"/>
    <mergeCell ref="L19:M19"/>
    <mergeCell ref="Q29:R29"/>
    <mergeCell ref="B34:C34"/>
    <mergeCell ref="G34:H34"/>
    <mergeCell ref="G25:H25"/>
    <mergeCell ref="Q32:R32"/>
    <mergeCell ref="Q33:R33"/>
    <mergeCell ref="G27:H27"/>
    <mergeCell ref="L27:M27"/>
    <mergeCell ref="L29:M29"/>
    <mergeCell ref="G22:H22"/>
    <mergeCell ref="L22:M22"/>
    <mergeCell ref="Q15:R15"/>
    <mergeCell ref="L25:M25"/>
    <mergeCell ref="Q25:R25"/>
    <mergeCell ref="G26:H26"/>
    <mergeCell ref="L26:M26"/>
    <mergeCell ref="Q26:R26"/>
    <mergeCell ref="Q22:R22"/>
    <mergeCell ref="Q18:R18"/>
    <mergeCell ref="Q19:R19"/>
    <mergeCell ref="G20:H20"/>
    <mergeCell ref="L20:M20"/>
    <mergeCell ref="Q20:R20"/>
    <mergeCell ref="A15:A35"/>
    <mergeCell ref="B15:C15"/>
    <mergeCell ref="G15:H15"/>
    <mergeCell ref="L15:M15"/>
    <mergeCell ref="G29:H29"/>
    <mergeCell ref="Q21:R21"/>
    <mergeCell ref="V15:V35"/>
    <mergeCell ref="G18:H18"/>
    <mergeCell ref="Q27:R27"/>
    <mergeCell ref="Q23:R23"/>
    <mergeCell ref="Q24:R24"/>
    <mergeCell ref="L34:M34"/>
    <mergeCell ref="Q34:R34"/>
    <mergeCell ref="Q28:R28"/>
    <mergeCell ref="L18:M18"/>
    <mergeCell ref="L28:M28"/>
    <mergeCell ref="G23:H23"/>
    <mergeCell ref="L23:M23"/>
    <mergeCell ref="G24:H24"/>
    <mergeCell ref="L24:M24"/>
    <mergeCell ref="G21:H21"/>
    <mergeCell ref="L21:M21"/>
    <mergeCell ref="W15:W35"/>
    <mergeCell ref="G16:H16"/>
    <mergeCell ref="L16:M16"/>
    <mergeCell ref="Q16:R16"/>
    <mergeCell ref="B17:C17"/>
    <mergeCell ref="G17:H17"/>
    <mergeCell ref="L17:M17"/>
    <mergeCell ref="Q17:R17"/>
    <mergeCell ref="G28:H28"/>
    <mergeCell ref="Q30:R30"/>
    <mergeCell ref="W37:W38"/>
    <mergeCell ref="D38:E38"/>
    <mergeCell ref="I38:J38"/>
    <mergeCell ref="N38:O38"/>
    <mergeCell ref="S38:T38"/>
    <mergeCell ref="V36:W36"/>
    <mergeCell ref="B36:D36"/>
    <mergeCell ref="G36:I36"/>
    <mergeCell ref="L36:N36"/>
    <mergeCell ref="Q36:S36"/>
    <mergeCell ref="Q31:R31"/>
    <mergeCell ref="A37:A38"/>
    <mergeCell ref="B37:B38"/>
    <mergeCell ref="D37:E37"/>
    <mergeCell ref="F37:G38"/>
    <mergeCell ref="N37:O37"/>
    <mergeCell ref="P37:Q38"/>
    <mergeCell ref="B31:C31"/>
    <mergeCell ref="B32:C32"/>
    <mergeCell ref="B42:V42"/>
    <mergeCell ref="B35:D35"/>
    <mergeCell ref="G35:I35"/>
    <mergeCell ref="L35:N35"/>
    <mergeCell ref="Q35:S35"/>
    <mergeCell ref="U37:U38"/>
    <mergeCell ref="V37:V38"/>
    <mergeCell ref="I37:J37"/>
    <mergeCell ref="K37:L38"/>
    <mergeCell ref="S37:T37"/>
    <mergeCell ref="G30:H30"/>
    <mergeCell ref="G31:H31"/>
    <mergeCell ref="G32:H32"/>
    <mergeCell ref="G33:H33"/>
    <mergeCell ref="B33:C33"/>
    <mergeCell ref="B41:V41"/>
    <mergeCell ref="L30:M30"/>
    <mergeCell ref="L31:M31"/>
    <mergeCell ref="L32:M32"/>
    <mergeCell ref="L33:M33"/>
    <mergeCell ref="A5:A7"/>
    <mergeCell ref="B5:C5"/>
    <mergeCell ref="G5:H5"/>
    <mergeCell ref="L5:M5"/>
    <mergeCell ref="Q5:R5"/>
    <mergeCell ref="V5:V7"/>
    <mergeCell ref="W5:W7"/>
    <mergeCell ref="B6:C6"/>
    <mergeCell ref="G6:H6"/>
    <mergeCell ref="L6:M6"/>
    <mergeCell ref="Q6:R6"/>
    <mergeCell ref="B7:D7"/>
    <mergeCell ref="G7:I7"/>
    <mergeCell ref="L7:N7"/>
    <mergeCell ref="Q7:S7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="80" zoomScaleNormal="80" zoomScalePageLayoutView="0" workbookViewId="0" topLeftCell="A1">
      <selection activeCell="L31" sqref="L31:M31"/>
    </sheetView>
  </sheetViews>
  <sheetFormatPr defaultColWidth="9.00390625" defaultRowHeight="15.75"/>
  <cols>
    <col min="1" max="1" width="6.875" style="4" customWidth="1"/>
    <col min="2" max="2" width="15.875" style="4" customWidth="1"/>
    <col min="3" max="3" width="14.25390625" style="4" customWidth="1"/>
    <col min="4" max="4" width="5.50390625" style="4" customWidth="1"/>
    <col min="5" max="6" width="5.625" style="4" customWidth="1"/>
    <col min="7" max="7" width="15.625" style="4" customWidth="1"/>
    <col min="8" max="8" width="13.00390625" style="4" customWidth="1"/>
    <col min="9" max="9" width="6.625" style="4" customWidth="1"/>
    <col min="10" max="10" width="6.00390625" style="4" customWidth="1"/>
    <col min="11" max="11" width="6.50390625" style="4" customWidth="1"/>
    <col min="12" max="12" width="13.625" style="4" customWidth="1"/>
    <col min="13" max="13" width="13.50390625" style="4" customWidth="1"/>
    <col min="14" max="14" width="5.625" style="4" customWidth="1"/>
    <col min="15" max="15" width="6.375" style="4" customWidth="1"/>
    <col min="16" max="16" width="6.00390625" style="4" customWidth="1"/>
    <col min="17" max="18" width="12.00390625" style="4" customWidth="1"/>
    <col min="19" max="19" width="6.375" style="4" customWidth="1"/>
    <col min="20" max="21" width="5.625" style="4" customWidth="1"/>
    <col min="22" max="22" width="6.50390625" style="4" customWidth="1"/>
    <col min="23" max="23" width="6.25390625" style="4" customWidth="1"/>
    <col min="24" max="16384" width="9.00390625" style="4" customWidth="1"/>
  </cols>
  <sheetData>
    <row r="1" spans="1:23" ht="23.25" customHeight="1">
      <c r="A1" s="363" t="s">
        <v>435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</row>
    <row r="2" spans="1:23" ht="49.5" customHeight="1" thickBot="1">
      <c r="A2" s="364" t="s">
        <v>76</v>
      </c>
      <c r="B2" s="364"/>
      <c r="C2" s="364"/>
      <c r="D2" s="364"/>
      <c r="E2" s="364"/>
      <c r="F2" s="364"/>
      <c r="G2" s="364" t="s">
        <v>74</v>
      </c>
      <c r="H2" s="364"/>
      <c r="I2" s="364"/>
      <c r="J2" s="364"/>
      <c r="K2" s="364"/>
      <c r="L2" s="5"/>
      <c r="M2" s="5"/>
      <c r="N2" s="5"/>
      <c r="O2" s="366" t="s">
        <v>543</v>
      </c>
      <c r="P2" s="366"/>
      <c r="Q2" s="366"/>
      <c r="R2" s="366"/>
      <c r="S2" s="366"/>
      <c r="T2" s="366"/>
      <c r="U2" s="366"/>
      <c r="V2" s="366"/>
      <c r="W2" s="366"/>
    </row>
    <row r="3" spans="1:23" s="10" customFormat="1" ht="16.5" customHeight="1">
      <c r="A3" s="475" t="s">
        <v>11</v>
      </c>
      <c r="B3" s="477" t="s">
        <v>532</v>
      </c>
      <c r="C3" s="478"/>
      <c r="D3" s="478"/>
      <c r="E3" s="478"/>
      <c r="F3" s="479"/>
      <c r="G3" s="629" t="s">
        <v>522</v>
      </c>
      <c r="H3" s="478"/>
      <c r="I3" s="564"/>
      <c r="J3" s="478"/>
      <c r="K3" s="479"/>
      <c r="L3" s="629" t="s">
        <v>537</v>
      </c>
      <c r="M3" s="478"/>
      <c r="N3" s="478"/>
      <c r="O3" s="478"/>
      <c r="P3" s="565"/>
      <c r="Q3" s="629" t="s">
        <v>538</v>
      </c>
      <c r="R3" s="478"/>
      <c r="S3" s="478"/>
      <c r="T3" s="478"/>
      <c r="U3" s="479"/>
      <c r="V3" s="566" t="s">
        <v>12</v>
      </c>
      <c r="W3" s="483"/>
    </row>
    <row r="4" spans="1:23" s="10" customFormat="1" ht="16.5" thickBot="1">
      <c r="A4" s="476"/>
      <c r="B4" s="466" t="s">
        <v>30</v>
      </c>
      <c r="C4" s="467"/>
      <c r="D4" s="36" t="s">
        <v>31</v>
      </c>
      <c r="E4" s="36" t="s">
        <v>32</v>
      </c>
      <c r="F4" s="37" t="s">
        <v>33</v>
      </c>
      <c r="G4" s="466" t="s">
        <v>30</v>
      </c>
      <c r="H4" s="467"/>
      <c r="I4" s="36" t="s">
        <v>31</v>
      </c>
      <c r="J4" s="36" t="s">
        <v>32</v>
      </c>
      <c r="K4" s="37" t="s">
        <v>33</v>
      </c>
      <c r="L4" s="466" t="s">
        <v>30</v>
      </c>
      <c r="M4" s="467"/>
      <c r="N4" s="36" t="s">
        <v>31</v>
      </c>
      <c r="O4" s="36" t="s">
        <v>32</v>
      </c>
      <c r="P4" s="37" t="s">
        <v>33</v>
      </c>
      <c r="Q4" s="466" t="s">
        <v>30</v>
      </c>
      <c r="R4" s="467"/>
      <c r="S4" s="36" t="s">
        <v>31</v>
      </c>
      <c r="T4" s="36" t="s">
        <v>32</v>
      </c>
      <c r="U4" s="37" t="s">
        <v>33</v>
      </c>
      <c r="V4" s="47" t="s">
        <v>32</v>
      </c>
      <c r="W4" s="37" t="s">
        <v>33</v>
      </c>
    </row>
    <row r="5" spans="1:23" s="10" customFormat="1" ht="15.75">
      <c r="A5" s="551" t="s">
        <v>216</v>
      </c>
      <c r="B5" s="554" t="s">
        <v>212</v>
      </c>
      <c r="C5" s="555"/>
      <c r="D5" s="57">
        <v>0</v>
      </c>
      <c r="E5" s="57">
        <v>3</v>
      </c>
      <c r="F5" s="48">
        <v>3</v>
      </c>
      <c r="G5" s="556" t="s">
        <v>444</v>
      </c>
      <c r="H5" s="557"/>
      <c r="I5" s="137">
        <v>0</v>
      </c>
      <c r="J5" s="137">
        <v>3</v>
      </c>
      <c r="K5" s="138">
        <v>3</v>
      </c>
      <c r="L5" s="558" t="s">
        <v>119</v>
      </c>
      <c r="M5" s="559"/>
      <c r="N5" s="157">
        <v>0</v>
      </c>
      <c r="O5" s="157">
        <v>3</v>
      </c>
      <c r="P5" s="158">
        <v>3</v>
      </c>
      <c r="Q5" s="560" t="s">
        <v>438</v>
      </c>
      <c r="R5" s="561"/>
      <c r="S5" s="171">
        <v>0</v>
      </c>
      <c r="T5" s="171">
        <v>3</v>
      </c>
      <c r="U5" s="172">
        <v>3</v>
      </c>
      <c r="V5" s="541">
        <f>E7+J7+O7+T7</f>
        <v>12</v>
      </c>
      <c r="W5" s="544">
        <f>F7+K7+P7+U7</f>
        <v>12</v>
      </c>
    </row>
    <row r="6" spans="1:23" s="10" customFormat="1" ht="15.75">
      <c r="A6" s="552"/>
      <c r="B6" s="547"/>
      <c r="C6" s="548"/>
      <c r="D6" s="16"/>
      <c r="E6" s="16"/>
      <c r="F6" s="45"/>
      <c r="G6" s="547"/>
      <c r="H6" s="548"/>
      <c r="I6" s="16"/>
      <c r="J6" s="16"/>
      <c r="K6" s="45"/>
      <c r="L6" s="547"/>
      <c r="M6" s="548"/>
      <c r="N6" s="16"/>
      <c r="O6" s="16"/>
      <c r="P6" s="45"/>
      <c r="Q6" s="547"/>
      <c r="R6" s="548"/>
      <c r="S6" s="16"/>
      <c r="T6" s="16"/>
      <c r="U6" s="45"/>
      <c r="V6" s="542"/>
      <c r="W6" s="545"/>
    </row>
    <row r="7" spans="1:23" s="10" customFormat="1" ht="16.5" thickBot="1">
      <c r="A7" s="553"/>
      <c r="B7" s="398" t="s">
        <v>219</v>
      </c>
      <c r="C7" s="399"/>
      <c r="D7" s="399"/>
      <c r="E7" s="36">
        <f>SUM(E5:E6)</f>
        <v>3</v>
      </c>
      <c r="F7" s="37">
        <f>SUM(F5:F6)</f>
        <v>3</v>
      </c>
      <c r="G7" s="398" t="s">
        <v>219</v>
      </c>
      <c r="H7" s="399"/>
      <c r="I7" s="399"/>
      <c r="J7" s="36">
        <f>SUM(J5:J6)</f>
        <v>3</v>
      </c>
      <c r="K7" s="37">
        <f>SUM(K5:K6)</f>
        <v>3</v>
      </c>
      <c r="L7" s="398" t="s">
        <v>219</v>
      </c>
      <c r="M7" s="399"/>
      <c r="N7" s="399"/>
      <c r="O7" s="36">
        <f>SUM(O5:O6)</f>
        <v>3</v>
      </c>
      <c r="P7" s="37">
        <f>SUM(P5:P6)</f>
        <v>3</v>
      </c>
      <c r="Q7" s="398" t="s">
        <v>219</v>
      </c>
      <c r="R7" s="399"/>
      <c r="S7" s="399"/>
      <c r="T7" s="36">
        <f>SUM(T5:T6)</f>
        <v>3</v>
      </c>
      <c r="U7" s="37">
        <f>SUM(U5:U6)</f>
        <v>3</v>
      </c>
      <c r="V7" s="543"/>
      <c r="W7" s="546"/>
    </row>
    <row r="8" spans="1:23" s="60" customFormat="1" ht="15.75">
      <c r="A8" s="452" t="s">
        <v>16</v>
      </c>
      <c r="B8" s="625" t="s">
        <v>197</v>
      </c>
      <c r="C8" s="626"/>
      <c r="D8" s="38">
        <v>2</v>
      </c>
      <c r="E8" s="38">
        <v>3</v>
      </c>
      <c r="F8" s="42">
        <v>3</v>
      </c>
      <c r="G8" s="590" t="s">
        <v>45</v>
      </c>
      <c r="H8" s="591"/>
      <c r="I8" s="131">
        <v>2</v>
      </c>
      <c r="J8" s="131">
        <v>3</v>
      </c>
      <c r="K8" s="132">
        <v>3</v>
      </c>
      <c r="L8" s="621" t="s">
        <v>142</v>
      </c>
      <c r="M8" s="622"/>
      <c r="N8" s="153">
        <v>2</v>
      </c>
      <c r="O8" s="153">
        <v>3</v>
      </c>
      <c r="P8" s="154">
        <v>3</v>
      </c>
      <c r="Q8" s="592" t="s">
        <v>143</v>
      </c>
      <c r="R8" s="593"/>
      <c r="S8" s="167">
        <v>2</v>
      </c>
      <c r="T8" s="167">
        <v>3</v>
      </c>
      <c r="U8" s="173">
        <v>3</v>
      </c>
      <c r="V8" s="585">
        <f>E14+J14+O14+T14</f>
        <v>24</v>
      </c>
      <c r="W8" s="443">
        <f>F14+K14+P14+U14</f>
        <v>24</v>
      </c>
    </row>
    <row r="9" spans="1:23" s="60" customFormat="1" ht="15.75">
      <c r="A9" s="453"/>
      <c r="B9" s="627" t="s">
        <v>227</v>
      </c>
      <c r="C9" s="628"/>
      <c r="D9" s="18">
        <v>2</v>
      </c>
      <c r="E9" s="18">
        <v>3</v>
      </c>
      <c r="F9" s="43">
        <v>3</v>
      </c>
      <c r="G9" s="457" t="s">
        <v>228</v>
      </c>
      <c r="H9" s="458"/>
      <c r="I9" s="139">
        <v>2</v>
      </c>
      <c r="J9" s="139">
        <v>3</v>
      </c>
      <c r="K9" s="140">
        <v>3</v>
      </c>
      <c r="L9" s="600" t="s">
        <v>141</v>
      </c>
      <c r="M9" s="601"/>
      <c r="N9" s="155">
        <v>2</v>
      </c>
      <c r="O9" s="155">
        <v>3</v>
      </c>
      <c r="P9" s="156">
        <v>3</v>
      </c>
      <c r="Q9" s="612" t="s">
        <v>248</v>
      </c>
      <c r="R9" s="613"/>
      <c r="S9" s="169">
        <v>2</v>
      </c>
      <c r="T9" s="169">
        <v>3</v>
      </c>
      <c r="U9" s="174">
        <v>3</v>
      </c>
      <c r="V9" s="586"/>
      <c r="W9" s="444"/>
    </row>
    <row r="10" spans="1:23" s="60" customFormat="1" ht="15.75">
      <c r="A10" s="453"/>
      <c r="B10" s="602"/>
      <c r="C10" s="603"/>
      <c r="D10" s="18"/>
      <c r="E10" s="18"/>
      <c r="F10" s="43"/>
      <c r="G10" s="539"/>
      <c r="H10" s="540"/>
      <c r="I10" s="18"/>
      <c r="J10" s="18"/>
      <c r="K10" s="43"/>
      <c r="L10" s="602"/>
      <c r="M10" s="603"/>
      <c r="N10" s="11"/>
      <c r="O10" s="11"/>
      <c r="P10" s="46"/>
      <c r="Q10" s="539"/>
      <c r="R10" s="540"/>
      <c r="S10" s="18"/>
      <c r="T10" s="18"/>
      <c r="U10" s="43"/>
      <c r="V10" s="586"/>
      <c r="W10" s="444"/>
    </row>
    <row r="11" spans="1:23" s="60" customFormat="1" ht="15.75">
      <c r="A11" s="453"/>
      <c r="B11" s="602"/>
      <c r="C11" s="603"/>
      <c r="D11" s="18"/>
      <c r="E11" s="18"/>
      <c r="F11" s="43"/>
      <c r="G11" s="539"/>
      <c r="H11" s="540"/>
      <c r="I11" s="18"/>
      <c r="J11" s="18"/>
      <c r="K11" s="43"/>
      <c r="L11" s="594"/>
      <c r="M11" s="595"/>
      <c r="N11" s="18"/>
      <c r="O11" s="18"/>
      <c r="P11" s="43"/>
      <c r="Q11" s="539"/>
      <c r="R11" s="540"/>
      <c r="S11" s="61"/>
      <c r="T11" s="18"/>
      <c r="U11" s="43"/>
      <c r="V11" s="586"/>
      <c r="W11" s="444"/>
    </row>
    <row r="12" spans="1:23" s="60" customFormat="1" ht="15.75">
      <c r="A12" s="453"/>
      <c r="B12" s="602"/>
      <c r="C12" s="603"/>
      <c r="D12" s="18"/>
      <c r="E12" s="18"/>
      <c r="F12" s="43"/>
      <c r="G12" s="539"/>
      <c r="H12" s="540"/>
      <c r="I12" s="18"/>
      <c r="J12" s="18"/>
      <c r="K12" s="43"/>
      <c r="L12" s="594"/>
      <c r="M12" s="595"/>
      <c r="N12" s="18"/>
      <c r="O12" s="18"/>
      <c r="P12" s="43"/>
      <c r="Q12" s="539"/>
      <c r="R12" s="540"/>
      <c r="S12" s="61"/>
      <c r="T12" s="18"/>
      <c r="U12" s="43"/>
      <c r="V12" s="586"/>
      <c r="W12" s="444"/>
    </row>
    <row r="13" spans="1:23" s="60" customFormat="1" ht="15.75">
      <c r="A13" s="453"/>
      <c r="B13" s="602"/>
      <c r="C13" s="603"/>
      <c r="D13" s="18"/>
      <c r="E13" s="18"/>
      <c r="F13" s="43"/>
      <c r="G13" s="539"/>
      <c r="H13" s="540"/>
      <c r="I13" s="18"/>
      <c r="J13" s="18"/>
      <c r="K13" s="43"/>
      <c r="L13" s="594"/>
      <c r="M13" s="595"/>
      <c r="N13" s="18"/>
      <c r="O13" s="18"/>
      <c r="P13" s="43"/>
      <c r="Q13" s="539"/>
      <c r="R13" s="540"/>
      <c r="S13" s="61"/>
      <c r="T13" s="18"/>
      <c r="U13" s="43"/>
      <c r="V13" s="586"/>
      <c r="W13" s="444"/>
    </row>
    <row r="14" spans="1:23" s="60" customFormat="1" ht="16.5" thickBot="1">
      <c r="A14" s="454"/>
      <c r="B14" s="582" t="s">
        <v>15</v>
      </c>
      <c r="C14" s="583"/>
      <c r="D14" s="584"/>
      <c r="E14" s="39">
        <f>SUM(E8:E13)</f>
        <v>6</v>
      </c>
      <c r="F14" s="44">
        <f>SUM(F8:F13)</f>
        <v>6</v>
      </c>
      <c r="G14" s="582" t="s">
        <v>15</v>
      </c>
      <c r="H14" s="583"/>
      <c r="I14" s="584"/>
      <c r="J14" s="39">
        <f>SUM(J8:J13)</f>
        <v>6</v>
      </c>
      <c r="K14" s="44">
        <f>SUM(K8:K13)</f>
        <v>6</v>
      </c>
      <c r="L14" s="582" t="s">
        <v>15</v>
      </c>
      <c r="M14" s="583"/>
      <c r="N14" s="584"/>
      <c r="O14" s="39">
        <f>SUM(O8:O13)</f>
        <v>6</v>
      </c>
      <c r="P14" s="44">
        <f>SUM(P8:P13)</f>
        <v>6</v>
      </c>
      <c r="Q14" s="582" t="s">
        <v>15</v>
      </c>
      <c r="R14" s="583"/>
      <c r="S14" s="584"/>
      <c r="T14" s="39">
        <f>SUM(T8:T13)</f>
        <v>6</v>
      </c>
      <c r="U14" s="44">
        <f>SUM(U8:U13)</f>
        <v>6</v>
      </c>
      <c r="V14" s="587"/>
      <c r="W14" s="445"/>
    </row>
    <row r="15" spans="1:23" s="60" customFormat="1" ht="16.5" customHeight="1">
      <c r="A15" s="418" t="s">
        <v>17</v>
      </c>
      <c r="B15" s="446" t="s">
        <v>174</v>
      </c>
      <c r="C15" s="447"/>
      <c r="D15" s="18">
        <v>5</v>
      </c>
      <c r="E15" s="18">
        <v>2</v>
      </c>
      <c r="F15" s="43">
        <v>2</v>
      </c>
      <c r="G15" s="604" t="s">
        <v>146</v>
      </c>
      <c r="H15" s="605"/>
      <c r="I15" s="38">
        <v>5</v>
      </c>
      <c r="J15" s="38">
        <v>3</v>
      </c>
      <c r="K15" s="42">
        <v>3</v>
      </c>
      <c r="L15" s="604" t="s">
        <v>84</v>
      </c>
      <c r="M15" s="605"/>
      <c r="N15" s="38">
        <v>5</v>
      </c>
      <c r="O15" s="38">
        <v>3</v>
      </c>
      <c r="P15" s="42">
        <v>3</v>
      </c>
      <c r="Q15" s="604" t="s">
        <v>150</v>
      </c>
      <c r="R15" s="605"/>
      <c r="S15" s="38">
        <v>5</v>
      </c>
      <c r="T15" s="38">
        <v>3</v>
      </c>
      <c r="U15" s="42">
        <v>3</v>
      </c>
      <c r="V15" s="614">
        <f>E38+J38+O38+T38</f>
        <v>44</v>
      </c>
      <c r="W15" s="413">
        <f>F38+K38+P38+U38</f>
        <v>44</v>
      </c>
    </row>
    <row r="16" spans="1:23" s="60" customFormat="1" ht="15.75">
      <c r="A16" s="419"/>
      <c r="B16" s="446" t="s">
        <v>68</v>
      </c>
      <c r="C16" s="447"/>
      <c r="D16" s="18">
        <v>5</v>
      </c>
      <c r="E16" s="18">
        <v>2</v>
      </c>
      <c r="F16" s="43">
        <v>2</v>
      </c>
      <c r="G16" s="539" t="s">
        <v>147</v>
      </c>
      <c r="H16" s="540"/>
      <c r="I16" s="18">
        <v>5</v>
      </c>
      <c r="J16" s="18">
        <v>3</v>
      </c>
      <c r="K16" s="43">
        <v>3</v>
      </c>
      <c r="L16" s="539" t="s">
        <v>97</v>
      </c>
      <c r="M16" s="540"/>
      <c r="N16" s="18">
        <v>5</v>
      </c>
      <c r="O16" s="18">
        <v>3</v>
      </c>
      <c r="P16" s="43">
        <v>3</v>
      </c>
      <c r="Q16" s="612" t="s">
        <v>194</v>
      </c>
      <c r="R16" s="613"/>
      <c r="S16" s="169">
        <v>5</v>
      </c>
      <c r="T16" s="169">
        <v>2</v>
      </c>
      <c r="U16" s="174">
        <v>2</v>
      </c>
      <c r="V16" s="615"/>
      <c r="W16" s="414"/>
    </row>
    <row r="17" spans="1:23" s="60" customFormat="1" ht="15.75">
      <c r="A17" s="419"/>
      <c r="B17" s="446" t="s">
        <v>152</v>
      </c>
      <c r="C17" s="447"/>
      <c r="D17" s="18">
        <v>5</v>
      </c>
      <c r="E17" s="18">
        <v>2</v>
      </c>
      <c r="F17" s="43">
        <v>2</v>
      </c>
      <c r="G17" s="539" t="s">
        <v>148</v>
      </c>
      <c r="H17" s="540"/>
      <c r="I17" s="18">
        <v>5</v>
      </c>
      <c r="J17" s="18">
        <v>3</v>
      </c>
      <c r="K17" s="43">
        <v>3</v>
      </c>
      <c r="L17" s="539" t="s">
        <v>113</v>
      </c>
      <c r="M17" s="540"/>
      <c r="N17" s="18">
        <v>5</v>
      </c>
      <c r="O17" s="18">
        <v>3</v>
      </c>
      <c r="P17" s="43">
        <v>3</v>
      </c>
      <c r="Q17" s="539" t="s">
        <v>136</v>
      </c>
      <c r="R17" s="540"/>
      <c r="S17" s="18">
        <v>5</v>
      </c>
      <c r="T17" s="18">
        <v>3</v>
      </c>
      <c r="U17" s="43">
        <v>3</v>
      </c>
      <c r="V17" s="615"/>
      <c r="W17" s="414"/>
    </row>
    <row r="18" spans="1:23" s="60" customFormat="1" ht="15.75">
      <c r="A18" s="419"/>
      <c r="B18" s="446" t="s">
        <v>156</v>
      </c>
      <c r="C18" s="447"/>
      <c r="D18" s="18">
        <v>5</v>
      </c>
      <c r="E18" s="86">
        <v>2</v>
      </c>
      <c r="F18" s="87">
        <v>2</v>
      </c>
      <c r="G18" s="539" t="s">
        <v>149</v>
      </c>
      <c r="H18" s="540"/>
      <c r="I18" s="18">
        <v>5</v>
      </c>
      <c r="J18" s="18">
        <v>2</v>
      </c>
      <c r="K18" s="43">
        <v>2</v>
      </c>
      <c r="L18" s="539" t="s">
        <v>139</v>
      </c>
      <c r="M18" s="540"/>
      <c r="N18" s="18">
        <v>5</v>
      </c>
      <c r="O18" s="18">
        <v>3</v>
      </c>
      <c r="P18" s="43">
        <v>3</v>
      </c>
      <c r="Q18" s="539" t="s">
        <v>153</v>
      </c>
      <c r="R18" s="540"/>
      <c r="S18" s="18">
        <v>5</v>
      </c>
      <c r="T18" s="18">
        <v>3</v>
      </c>
      <c r="U18" s="43">
        <v>3</v>
      </c>
      <c r="V18" s="615"/>
      <c r="W18" s="414"/>
    </row>
    <row r="19" spans="1:23" s="60" customFormat="1" ht="15.75">
      <c r="A19" s="419"/>
      <c r="B19" s="446" t="s">
        <v>155</v>
      </c>
      <c r="C19" s="447"/>
      <c r="D19" s="18">
        <v>5</v>
      </c>
      <c r="E19" s="86">
        <v>3</v>
      </c>
      <c r="F19" s="87">
        <v>3</v>
      </c>
      <c r="G19" s="539" t="s">
        <v>155</v>
      </c>
      <c r="H19" s="540"/>
      <c r="I19" s="18">
        <v>5</v>
      </c>
      <c r="J19" s="18">
        <v>3</v>
      </c>
      <c r="K19" s="43">
        <v>3</v>
      </c>
      <c r="L19" s="539" t="s">
        <v>53</v>
      </c>
      <c r="M19" s="540"/>
      <c r="N19" s="18">
        <v>5</v>
      </c>
      <c r="O19" s="18">
        <v>3</v>
      </c>
      <c r="P19" s="43">
        <v>3</v>
      </c>
      <c r="Q19" s="612" t="s">
        <v>55</v>
      </c>
      <c r="R19" s="613"/>
      <c r="S19" s="169">
        <v>5</v>
      </c>
      <c r="T19" s="169">
        <v>3</v>
      </c>
      <c r="U19" s="174">
        <v>3</v>
      </c>
      <c r="V19" s="615"/>
      <c r="W19" s="414"/>
    </row>
    <row r="20" spans="1:23" s="60" customFormat="1" ht="15.75">
      <c r="A20" s="419"/>
      <c r="B20" s="539" t="s">
        <v>109</v>
      </c>
      <c r="C20" s="540"/>
      <c r="D20" s="18">
        <v>5</v>
      </c>
      <c r="E20" s="18">
        <v>2</v>
      </c>
      <c r="F20" s="43">
        <v>2</v>
      </c>
      <c r="G20" s="539" t="s">
        <v>51</v>
      </c>
      <c r="H20" s="540"/>
      <c r="I20" s="18">
        <v>5</v>
      </c>
      <c r="J20" s="18">
        <v>3</v>
      </c>
      <c r="K20" s="43">
        <v>3</v>
      </c>
      <c r="L20" s="539" t="s">
        <v>244</v>
      </c>
      <c r="M20" s="540"/>
      <c r="N20" s="18">
        <v>5</v>
      </c>
      <c r="O20" s="18">
        <v>3</v>
      </c>
      <c r="P20" s="43">
        <v>3</v>
      </c>
      <c r="Q20" s="539" t="s">
        <v>57</v>
      </c>
      <c r="R20" s="540"/>
      <c r="S20" s="18">
        <v>5</v>
      </c>
      <c r="T20" s="18">
        <v>3</v>
      </c>
      <c r="U20" s="43">
        <v>3</v>
      </c>
      <c r="V20" s="615"/>
      <c r="W20" s="414"/>
    </row>
    <row r="21" spans="1:23" s="60" customFormat="1" ht="15.75">
      <c r="A21" s="419"/>
      <c r="B21" s="539" t="s">
        <v>128</v>
      </c>
      <c r="C21" s="540"/>
      <c r="D21" s="18">
        <v>5</v>
      </c>
      <c r="E21" s="18">
        <v>3</v>
      </c>
      <c r="F21" s="43">
        <v>3</v>
      </c>
      <c r="G21" s="539" t="s">
        <v>208</v>
      </c>
      <c r="H21" s="540"/>
      <c r="I21" s="18">
        <v>5</v>
      </c>
      <c r="J21" s="18">
        <v>2</v>
      </c>
      <c r="K21" s="43">
        <v>2</v>
      </c>
      <c r="L21" s="549" t="s">
        <v>138</v>
      </c>
      <c r="M21" s="550"/>
      <c r="N21" s="155">
        <v>5</v>
      </c>
      <c r="O21" s="155">
        <v>2</v>
      </c>
      <c r="P21" s="156">
        <v>2</v>
      </c>
      <c r="Q21" s="539" t="s">
        <v>72</v>
      </c>
      <c r="R21" s="540"/>
      <c r="S21" s="18">
        <v>5</v>
      </c>
      <c r="T21" s="18">
        <v>2</v>
      </c>
      <c r="U21" s="43">
        <v>2</v>
      </c>
      <c r="V21" s="615"/>
      <c r="W21" s="414"/>
    </row>
    <row r="22" spans="1:23" s="10" customFormat="1" ht="15.75">
      <c r="A22" s="419"/>
      <c r="B22" s="539" t="s">
        <v>59</v>
      </c>
      <c r="C22" s="540"/>
      <c r="D22" s="18">
        <v>5</v>
      </c>
      <c r="E22" s="18">
        <v>3</v>
      </c>
      <c r="F22" s="43">
        <v>3</v>
      </c>
      <c r="G22" s="539" t="s">
        <v>195</v>
      </c>
      <c r="H22" s="540"/>
      <c r="I22" s="18">
        <v>5</v>
      </c>
      <c r="J22" s="18">
        <v>3</v>
      </c>
      <c r="K22" s="43">
        <v>3</v>
      </c>
      <c r="L22" s="549" t="s">
        <v>89</v>
      </c>
      <c r="M22" s="550"/>
      <c r="N22" s="155">
        <v>5</v>
      </c>
      <c r="O22" s="155">
        <v>3</v>
      </c>
      <c r="P22" s="156">
        <v>3</v>
      </c>
      <c r="Q22" s="539" t="s">
        <v>94</v>
      </c>
      <c r="R22" s="540"/>
      <c r="S22" s="18">
        <v>5</v>
      </c>
      <c r="T22" s="18">
        <v>3</v>
      </c>
      <c r="U22" s="43">
        <v>3</v>
      </c>
      <c r="V22" s="615"/>
      <c r="W22" s="414"/>
    </row>
    <row r="23" spans="1:23" s="10" customFormat="1" ht="15.75">
      <c r="A23" s="419"/>
      <c r="B23" s="539" t="s">
        <v>154</v>
      </c>
      <c r="C23" s="540"/>
      <c r="D23" s="18">
        <v>5</v>
      </c>
      <c r="E23" s="18">
        <v>3</v>
      </c>
      <c r="F23" s="43">
        <v>3</v>
      </c>
      <c r="G23" s="539" t="s">
        <v>196</v>
      </c>
      <c r="H23" s="540"/>
      <c r="I23" s="18">
        <v>5</v>
      </c>
      <c r="J23" s="18">
        <v>3</v>
      </c>
      <c r="K23" s="43">
        <v>3</v>
      </c>
      <c r="L23" s="539" t="s">
        <v>101</v>
      </c>
      <c r="M23" s="540"/>
      <c r="N23" s="18">
        <v>5</v>
      </c>
      <c r="O23" s="18">
        <v>2</v>
      </c>
      <c r="P23" s="43">
        <v>2</v>
      </c>
      <c r="Q23" s="539" t="s">
        <v>54</v>
      </c>
      <c r="R23" s="540"/>
      <c r="S23" s="18">
        <v>5</v>
      </c>
      <c r="T23" s="18">
        <v>3</v>
      </c>
      <c r="U23" s="43">
        <v>3</v>
      </c>
      <c r="V23" s="615"/>
      <c r="W23" s="414"/>
    </row>
    <row r="24" spans="1:23" s="10" customFormat="1" ht="15.75">
      <c r="A24" s="419"/>
      <c r="B24" s="539" t="s">
        <v>157</v>
      </c>
      <c r="C24" s="540"/>
      <c r="D24" s="18">
        <v>5</v>
      </c>
      <c r="E24" s="18">
        <v>3</v>
      </c>
      <c r="F24" s="43">
        <v>3</v>
      </c>
      <c r="G24" s="539" t="s">
        <v>117</v>
      </c>
      <c r="H24" s="540"/>
      <c r="I24" s="18">
        <v>5</v>
      </c>
      <c r="J24" s="18">
        <v>3</v>
      </c>
      <c r="K24" s="43">
        <v>3</v>
      </c>
      <c r="L24" s="539" t="s">
        <v>387</v>
      </c>
      <c r="M24" s="540"/>
      <c r="N24" s="18">
        <v>5</v>
      </c>
      <c r="O24" s="18">
        <v>3</v>
      </c>
      <c r="P24" s="43">
        <v>3</v>
      </c>
      <c r="Q24" s="539" t="s">
        <v>56</v>
      </c>
      <c r="R24" s="540"/>
      <c r="S24" s="18">
        <v>5</v>
      </c>
      <c r="T24" s="18">
        <v>3</v>
      </c>
      <c r="U24" s="43">
        <v>3</v>
      </c>
      <c r="V24" s="615"/>
      <c r="W24" s="414"/>
    </row>
    <row r="25" spans="1:23" s="10" customFormat="1" ht="15.75">
      <c r="A25" s="419"/>
      <c r="B25" s="539" t="s">
        <v>46</v>
      </c>
      <c r="C25" s="540"/>
      <c r="D25" s="18">
        <v>5</v>
      </c>
      <c r="E25" s="18">
        <v>3</v>
      </c>
      <c r="F25" s="43">
        <v>3</v>
      </c>
      <c r="G25" s="539" t="s">
        <v>48</v>
      </c>
      <c r="H25" s="540"/>
      <c r="I25" s="18">
        <v>5</v>
      </c>
      <c r="J25" s="18">
        <v>3</v>
      </c>
      <c r="K25" s="43">
        <v>3</v>
      </c>
      <c r="L25" s="539" t="s">
        <v>388</v>
      </c>
      <c r="M25" s="540"/>
      <c r="N25" s="18">
        <v>5</v>
      </c>
      <c r="O25" s="18">
        <v>3</v>
      </c>
      <c r="P25" s="43">
        <v>3</v>
      </c>
      <c r="Q25" s="612" t="s">
        <v>162</v>
      </c>
      <c r="R25" s="613"/>
      <c r="S25" s="169">
        <v>5</v>
      </c>
      <c r="T25" s="169">
        <v>2</v>
      </c>
      <c r="U25" s="174">
        <v>2</v>
      </c>
      <c r="V25" s="615"/>
      <c r="W25" s="414"/>
    </row>
    <row r="26" spans="1:23" s="10" customFormat="1" ht="15.75">
      <c r="A26" s="419"/>
      <c r="B26" s="539" t="s">
        <v>82</v>
      </c>
      <c r="C26" s="540"/>
      <c r="D26" s="18">
        <v>5</v>
      </c>
      <c r="E26" s="18">
        <v>3</v>
      </c>
      <c r="F26" s="43">
        <v>3</v>
      </c>
      <c r="G26" s="457" t="s">
        <v>44</v>
      </c>
      <c r="H26" s="458"/>
      <c r="I26" s="139">
        <v>5</v>
      </c>
      <c r="J26" s="143">
        <v>2</v>
      </c>
      <c r="K26" s="144">
        <v>2</v>
      </c>
      <c r="L26" s="549" t="s">
        <v>389</v>
      </c>
      <c r="M26" s="550"/>
      <c r="N26" s="155">
        <v>5</v>
      </c>
      <c r="O26" s="155">
        <v>2</v>
      </c>
      <c r="P26" s="156">
        <v>2</v>
      </c>
      <c r="Q26" s="539" t="s">
        <v>85</v>
      </c>
      <c r="R26" s="540"/>
      <c r="S26" s="18">
        <v>5</v>
      </c>
      <c r="T26" s="18">
        <v>3</v>
      </c>
      <c r="U26" s="43">
        <v>3</v>
      </c>
      <c r="V26" s="615"/>
      <c r="W26" s="414"/>
    </row>
    <row r="27" spans="1:23" s="10" customFormat="1" ht="15.75">
      <c r="A27" s="419"/>
      <c r="B27" s="539" t="s">
        <v>299</v>
      </c>
      <c r="C27" s="540"/>
      <c r="D27" s="18">
        <v>5</v>
      </c>
      <c r="E27" s="18">
        <v>3</v>
      </c>
      <c r="F27" s="43">
        <v>3</v>
      </c>
      <c r="G27" s="539" t="s">
        <v>93</v>
      </c>
      <c r="H27" s="540"/>
      <c r="I27" s="18">
        <v>5</v>
      </c>
      <c r="J27" s="18">
        <v>2</v>
      </c>
      <c r="K27" s="43">
        <v>2</v>
      </c>
      <c r="L27" s="549" t="s">
        <v>390</v>
      </c>
      <c r="M27" s="550"/>
      <c r="N27" s="155">
        <v>5</v>
      </c>
      <c r="O27" s="155">
        <v>2</v>
      </c>
      <c r="P27" s="156">
        <v>2</v>
      </c>
      <c r="Q27" s="612" t="s">
        <v>71</v>
      </c>
      <c r="R27" s="613"/>
      <c r="S27" s="169">
        <v>5</v>
      </c>
      <c r="T27" s="169">
        <v>2</v>
      </c>
      <c r="U27" s="174">
        <v>2</v>
      </c>
      <c r="V27" s="615"/>
      <c r="W27" s="414"/>
    </row>
    <row r="28" spans="1:23" s="10" customFormat="1" ht="15.75">
      <c r="A28" s="419"/>
      <c r="B28" s="539" t="s">
        <v>241</v>
      </c>
      <c r="C28" s="540"/>
      <c r="D28" s="18">
        <v>5</v>
      </c>
      <c r="E28" s="18">
        <v>2</v>
      </c>
      <c r="F28" s="43">
        <v>2</v>
      </c>
      <c r="G28" s="457" t="s">
        <v>159</v>
      </c>
      <c r="H28" s="458"/>
      <c r="I28" s="139">
        <v>5</v>
      </c>
      <c r="J28" s="139">
        <v>2</v>
      </c>
      <c r="K28" s="140">
        <v>2</v>
      </c>
      <c r="L28" s="539" t="s">
        <v>391</v>
      </c>
      <c r="M28" s="540"/>
      <c r="N28" s="18">
        <v>5</v>
      </c>
      <c r="O28" s="18">
        <v>3</v>
      </c>
      <c r="P28" s="43">
        <v>3</v>
      </c>
      <c r="Q28" s="612" t="s">
        <v>423</v>
      </c>
      <c r="R28" s="613"/>
      <c r="S28" s="169">
        <v>5</v>
      </c>
      <c r="T28" s="169">
        <v>2</v>
      </c>
      <c r="U28" s="174">
        <v>2</v>
      </c>
      <c r="V28" s="615"/>
      <c r="W28" s="414"/>
    </row>
    <row r="29" spans="1:23" s="10" customFormat="1" ht="15.75">
      <c r="A29" s="419"/>
      <c r="B29" s="539" t="s">
        <v>242</v>
      </c>
      <c r="C29" s="540"/>
      <c r="D29" s="18">
        <v>5</v>
      </c>
      <c r="E29" s="18">
        <v>3</v>
      </c>
      <c r="F29" s="43">
        <v>3</v>
      </c>
      <c r="G29" s="539" t="s">
        <v>83</v>
      </c>
      <c r="H29" s="540"/>
      <c r="I29" s="18">
        <v>5</v>
      </c>
      <c r="J29" s="18">
        <v>2</v>
      </c>
      <c r="K29" s="43">
        <v>2</v>
      </c>
      <c r="L29" s="539" t="s">
        <v>392</v>
      </c>
      <c r="M29" s="540"/>
      <c r="N29" s="18">
        <v>5</v>
      </c>
      <c r="O29" s="18">
        <v>3</v>
      </c>
      <c r="P29" s="43">
        <v>3</v>
      </c>
      <c r="Q29" s="539" t="s">
        <v>65</v>
      </c>
      <c r="R29" s="540"/>
      <c r="S29" s="18">
        <v>5</v>
      </c>
      <c r="T29" s="18">
        <v>3</v>
      </c>
      <c r="U29" s="43">
        <v>3</v>
      </c>
      <c r="V29" s="615"/>
      <c r="W29" s="414"/>
    </row>
    <row r="30" spans="1:23" s="10" customFormat="1" ht="15.75">
      <c r="A30" s="419"/>
      <c r="B30" s="539" t="s">
        <v>243</v>
      </c>
      <c r="C30" s="540"/>
      <c r="D30" s="18">
        <v>5</v>
      </c>
      <c r="E30" s="18">
        <v>3</v>
      </c>
      <c r="F30" s="43">
        <v>3</v>
      </c>
      <c r="G30" s="539" t="s">
        <v>52</v>
      </c>
      <c r="H30" s="540"/>
      <c r="I30" s="18">
        <v>5</v>
      </c>
      <c r="J30" s="18">
        <v>3</v>
      </c>
      <c r="K30" s="43">
        <v>3</v>
      </c>
      <c r="L30" s="539" t="s">
        <v>61</v>
      </c>
      <c r="M30" s="540"/>
      <c r="N30" s="18">
        <v>5</v>
      </c>
      <c r="O30" s="18">
        <v>3</v>
      </c>
      <c r="P30" s="43">
        <v>3</v>
      </c>
      <c r="Q30" s="539" t="s">
        <v>123</v>
      </c>
      <c r="R30" s="540"/>
      <c r="S30" s="18">
        <v>5</v>
      </c>
      <c r="T30" s="18">
        <v>3</v>
      </c>
      <c r="U30" s="43">
        <v>3</v>
      </c>
      <c r="V30" s="615"/>
      <c r="W30" s="414"/>
    </row>
    <row r="31" spans="1:23" s="10" customFormat="1" ht="15.75">
      <c r="A31" s="419"/>
      <c r="B31" s="539" t="s">
        <v>377</v>
      </c>
      <c r="C31" s="540"/>
      <c r="D31" s="18">
        <v>5</v>
      </c>
      <c r="E31" s="18">
        <v>2</v>
      </c>
      <c r="F31" s="43">
        <v>2</v>
      </c>
      <c r="G31" s="539" t="s">
        <v>129</v>
      </c>
      <c r="H31" s="540"/>
      <c r="I31" s="18">
        <v>5</v>
      </c>
      <c r="J31" s="18">
        <v>3</v>
      </c>
      <c r="K31" s="43">
        <v>3</v>
      </c>
      <c r="L31" s="549" t="s">
        <v>247</v>
      </c>
      <c r="M31" s="550"/>
      <c r="N31" s="155">
        <v>5</v>
      </c>
      <c r="O31" s="155">
        <v>2</v>
      </c>
      <c r="P31" s="156">
        <v>2</v>
      </c>
      <c r="Q31" s="539"/>
      <c r="R31" s="540"/>
      <c r="S31" s="18"/>
      <c r="T31" s="18"/>
      <c r="U31" s="43"/>
      <c r="V31" s="615"/>
      <c r="W31" s="414"/>
    </row>
    <row r="32" spans="1:23" s="10" customFormat="1" ht="15.75">
      <c r="A32" s="419"/>
      <c r="B32" s="539" t="s">
        <v>291</v>
      </c>
      <c r="C32" s="540"/>
      <c r="D32" s="18">
        <v>5</v>
      </c>
      <c r="E32" s="18">
        <v>3</v>
      </c>
      <c r="F32" s="43">
        <v>3</v>
      </c>
      <c r="G32" s="457" t="s">
        <v>376</v>
      </c>
      <c r="H32" s="458"/>
      <c r="I32" s="139">
        <v>5</v>
      </c>
      <c r="J32" s="139">
        <v>2</v>
      </c>
      <c r="K32" s="140">
        <v>2</v>
      </c>
      <c r="L32" s="539"/>
      <c r="M32" s="540"/>
      <c r="N32" s="18"/>
      <c r="O32" s="18"/>
      <c r="P32" s="43"/>
      <c r="Q32" s="539"/>
      <c r="R32" s="540"/>
      <c r="S32" s="18"/>
      <c r="T32" s="18"/>
      <c r="U32" s="43"/>
      <c r="V32" s="615"/>
      <c r="W32" s="414"/>
    </row>
    <row r="33" spans="1:23" s="10" customFormat="1" ht="15.75">
      <c r="A33" s="419"/>
      <c r="B33" s="539" t="s">
        <v>378</v>
      </c>
      <c r="C33" s="540"/>
      <c r="D33" s="18">
        <v>5</v>
      </c>
      <c r="E33" s="18">
        <v>3</v>
      </c>
      <c r="F33" s="43">
        <v>3</v>
      </c>
      <c r="G33" s="539" t="s">
        <v>158</v>
      </c>
      <c r="H33" s="540"/>
      <c r="I33" s="18">
        <v>5</v>
      </c>
      <c r="J33" s="18">
        <v>3</v>
      </c>
      <c r="K33" s="43">
        <v>3</v>
      </c>
      <c r="L33" s="539"/>
      <c r="M33" s="540"/>
      <c r="N33" s="18"/>
      <c r="O33" s="18"/>
      <c r="P33" s="43"/>
      <c r="Q33" s="539"/>
      <c r="R33" s="540"/>
      <c r="S33" s="18"/>
      <c r="T33" s="18"/>
      <c r="U33" s="43"/>
      <c r="V33" s="615"/>
      <c r="W33" s="414"/>
    </row>
    <row r="34" spans="1:23" s="10" customFormat="1" ht="15.75">
      <c r="A34" s="419"/>
      <c r="B34" s="539"/>
      <c r="C34" s="540"/>
      <c r="D34" s="18"/>
      <c r="E34" s="18"/>
      <c r="F34" s="43"/>
      <c r="G34" s="457" t="s">
        <v>422</v>
      </c>
      <c r="H34" s="458"/>
      <c r="I34" s="139">
        <v>5</v>
      </c>
      <c r="J34" s="143">
        <v>2</v>
      </c>
      <c r="K34" s="144">
        <v>2</v>
      </c>
      <c r="L34" s="539"/>
      <c r="M34" s="540"/>
      <c r="N34" s="18"/>
      <c r="O34" s="18"/>
      <c r="P34" s="43"/>
      <c r="Q34" s="539"/>
      <c r="R34" s="540"/>
      <c r="S34" s="18"/>
      <c r="T34" s="18"/>
      <c r="U34" s="43"/>
      <c r="V34" s="615"/>
      <c r="W34" s="414"/>
    </row>
    <row r="35" spans="1:23" s="10" customFormat="1" ht="15.75">
      <c r="A35" s="419"/>
      <c r="B35" s="539"/>
      <c r="C35" s="540"/>
      <c r="D35" s="18"/>
      <c r="E35" s="18"/>
      <c r="F35" s="43"/>
      <c r="G35" s="539" t="s">
        <v>62</v>
      </c>
      <c r="H35" s="540"/>
      <c r="I35" s="18">
        <v>5</v>
      </c>
      <c r="J35" s="18">
        <v>2</v>
      </c>
      <c r="K35" s="43">
        <v>2</v>
      </c>
      <c r="L35" s="539"/>
      <c r="M35" s="540"/>
      <c r="N35" s="18"/>
      <c r="O35" s="18"/>
      <c r="P35" s="43"/>
      <c r="Q35" s="539"/>
      <c r="R35" s="540"/>
      <c r="S35" s="18"/>
      <c r="T35" s="18"/>
      <c r="U35" s="43"/>
      <c r="V35" s="615"/>
      <c r="W35" s="414"/>
    </row>
    <row r="36" spans="1:23" s="10" customFormat="1" ht="15.75">
      <c r="A36" s="419"/>
      <c r="B36" s="539"/>
      <c r="C36" s="540"/>
      <c r="D36" s="18"/>
      <c r="E36" s="18"/>
      <c r="F36" s="43"/>
      <c r="G36" s="457" t="s">
        <v>151</v>
      </c>
      <c r="H36" s="458"/>
      <c r="I36" s="139">
        <v>5</v>
      </c>
      <c r="J36" s="143">
        <v>3</v>
      </c>
      <c r="K36" s="144">
        <v>3</v>
      </c>
      <c r="L36" s="539"/>
      <c r="M36" s="540"/>
      <c r="N36" s="18"/>
      <c r="O36" s="18"/>
      <c r="P36" s="43"/>
      <c r="Q36" s="539"/>
      <c r="R36" s="540"/>
      <c r="S36" s="18"/>
      <c r="T36" s="18"/>
      <c r="U36" s="43"/>
      <c r="V36" s="615"/>
      <c r="W36" s="414"/>
    </row>
    <row r="37" spans="1:23" s="10" customFormat="1" ht="15.75">
      <c r="A37" s="419"/>
      <c r="B37" s="539"/>
      <c r="C37" s="540"/>
      <c r="D37" s="18"/>
      <c r="E37" s="18"/>
      <c r="F37" s="43"/>
      <c r="G37" s="539"/>
      <c r="H37" s="540"/>
      <c r="I37" s="18"/>
      <c r="J37" s="18"/>
      <c r="K37" s="43"/>
      <c r="L37" s="539"/>
      <c r="M37" s="540"/>
      <c r="N37" s="18"/>
      <c r="O37" s="18"/>
      <c r="P37" s="43"/>
      <c r="Q37" s="539"/>
      <c r="R37" s="540"/>
      <c r="S37" s="18"/>
      <c r="T37" s="18"/>
      <c r="U37" s="43"/>
      <c r="V37" s="615"/>
      <c r="W37" s="414"/>
    </row>
    <row r="38" spans="1:23" s="10" customFormat="1" ht="15.75">
      <c r="A38" s="419"/>
      <c r="B38" s="606" t="s">
        <v>18</v>
      </c>
      <c r="C38" s="607"/>
      <c r="D38" s="608"/>
      <c r="E38" s="16">
        <v>11</v>
      </c>
      <c r="F38" s="45">
        <v>11</v>
      </c>
      <c r="G38" s="606" t="s">
        <v>18</v>
      </c>
      <c r="H38" s="607"/>
      <c r="I38" s="608"/>
      <c r="J38" s="16">
        <v>11</v>
      </c>
      <c r="K38" s="45">
        <v>11</v>
      </c>
      <c r="L38" s="606" t="s">
        <v>18</v>
      </c>
      <c r="M38" s="607"/>
      <c r="N38" s="608"/>
      <c r="O38" s="16">
        <v>11</v>
      </c>
      <c r="P38" s="45">
        <v>11</v>
      </c>
      <c r="Q38" s="606" t="s">
        <v>18</v>
      </c>
      <c r="R38" s="607"/>
      <c r="S38" s="608"/>
      <c r="T38" s="16">
        <v>11</v>
      </c>
      <c r="U38" s="45">
        <v>11</v>
      </c>
      <c r="V38" s="615"/>
      <c r="W38" s="414"/>
    </row>
    <row r="39" spans="1:23" s="10" customFormat="1" ht="16.5" thickBot="1">
      <c r="A39" s="41"/>
      <c r="B39" s="398" t="s">
        <v>29</v>
      </c>
      <c r="C39" s="399"/>
      <c r="D39" s="223"/>
      <c r="E39" s="36">
        <f>E7+E14+E38</f>
        <v>20</v>
      </c>
      <c r="F39" s="36">
        <f>F7+F14+F38</f>
        <v>20</v>
      </c>
      <c r="G39" s="398" t="s">
        <v>29</v>
      </c>
      <c r="H39" s="399"/>
      <c r="I39" s="223"/>
      <c r="J39" s="36">
        <f>J7+J14+J38</f>
        <v>20</v>
      </c>
      <c r="K39" s="36">
        <f>K7+K14+K38</f>
        <v>20</v>
      </c>
      <c r="L39" s="398" t="s">
        <v>29</v>
      </c>
      <c r="M39" s="399"/>
      <c r="N39" s="223"/>
      <c r="O39" s="36">
        <f>O7+O14+O38</f>
        <v>20</v>
      </c>
      <c r="P39" s="36">
        <f>P7+P14+P38</f>
        <v>20</v>
      </c>
      <c r="Q39" s="398" t="s">
        <v>29</v>
      </c>
      <c r="R39" s="399"/>
      <c r="S39" s="223"/>
      <c r="T39" s="36">
        <f>T7+T14+T38</f>
        <v>20</v>
      </c>
      <c r="U39" s="36">
        <f>U7+U14+U38</f>
        <v>20</v>
      </c>
      <c r="V39" s="610"/>
      <c r="W39" s="382"/>
    </row>
    <row r="40" spans="1:23" s="10" customFormat="1" ht="15.75">
      <c r="A40" s="383"/>
      <c r="B40" s="385" t="s">
        <v>34</v>
      </c>
      <c r="C40" s="40" t="s">
        <v>19</v>
      </c>
      <c r="D40" s="387" t="s">
        <v>20</v>
      </c>
      <c r="E40" s="387"/>
      <c r="F40" s="611" t="s">
        <v>220</v>
      </c>
      <c r="G40" s="389"/>
      <c r="H40" s="40" t="s">
        <v>221</v>
      </c>
      <c r="I40" s="387" t="s">
        <v>222</v>
      </c>
      <c r="J40" s="387"/>
      <c r="K40" s="388" t="s">
        <v>42</v>
      </c>
      <c r="L40" s="389"/>
      <c r="M40" s="40" t="s">
        <v>35</v>
      </c>
      <c r="N40" s="387" t="s">
        <v>20</v>
      </c>
      <c r="O40" s="387"/>
      <c r="P40" s="388" t="s">
        <v>26</v>
      </c>
      <c r="Q40" s="389"/>
      <c r="R40" s="40" t="s">
        <v>23</v>
      </c>
      <c r="S40" s="392" t="s">
        <v>24</v>
      </c>
      <c r="T40" s="393"/>
      <c r="U40" s="609" t="s">
        <v>39</v>
      </c>
      <c r="V40" s="236">
        <f>SUM(V5:V38)</f>
        <v>80</v>
      </c>
      <c r="W40" s="377">
        <f>SUM(W5:W38)</f>
        <v>80</v>
      </c>
    </row>
    <row r="41" spans="1:23" s="10" customFormat="1" ht="16.5" thickBot="1">
      <c r="A41" s="384"/>
      <c r="B41" s="386"/>
      <c r="C41" s="36">
        <v>0</v>
      </c>
      <c r="D41" s="223">
        <v>0</v>
      </c>
      <c r="E41" s="223"/>
      <c r="F41" s="390"/>
      <c r="G41" s="391"/>
      <c r="H41" s="36">
        <f>V5+V8</f>
        <v>36</v>
      </c>
      <c r="I41" s="223">
        <f>W5+W8</f>
        <v>36</v>
      </c>
      <c r="J41" s="223"/>
      <c r="K41" s="390"/>
      <c r="L41" s="391"/>
      <c r="M41" s="36">
        <f>V15</f>
        <v>44</v>
      </c>
      <c r="N41" s="223">
        <f>W15</f>
        <v>44</v>
      </c>
      <c r="O41" s="223"/>
      <c r="P41" s="390"/>
      <c r="Q41" s="391"/>
      <c r="R41" s="36">
        <v>80</v>
      </c>
      <c r="S41" s="379">
        <v>80</v>
      </c>
      <c r="T41" s="380"/>
      <c r="U41" s="399"/>
      <c r="V41" s="237"/>
      <c r="W41" s="378"/>
    </row>
    <row r="42" spans="1:22" s="10" customFormat="1" ht="15.75">
      <c r="A42" s="13" t="s">
        <v>7</v>
      </c>
      <c r="B42" s="117" t="s">
        <v>491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3"/>
    </row>
    <row r="43" spans="1:22" s="10" customFormat="1" ht="15.75">
      <c r="A43" s="15"/>
      <c r="B43" s="9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3"/>
    </row>
    <row r="44" spans="1:22" ht="15.75">
      <c r="A44" s="7"/>
      <c r="B44" s="523"/>
      <c r="C44" s="523"/>
      <c r="D44" s="523"/>
      <c r="E44" s="523"/>
      <c r="F44" s="523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  <c r="S44" s="523"/>
      <c r="T44" s="523"/>
      <c r="U44" s="523"/>
      <c r="V44" s="523"/>
    </row>
    <row r="45" spans="1:22" ht="15.75">
      <c r="A45" s="6"/>
      <c r="B45" s="523"/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523"/>
      <c r="V45" s="523"/>
    </row>
  </sheetData>
  <sheetProtection/>
  <mergeCells count="182">
    <mergeCell ref="Q35:R35"/>
    <mergeCell ref="L30:M30"/>
    <mergeCell ref="L34:M34"/>
    <mergeCell ref="L35:M35"/>
    <mergeCell ref="L33:M33"/>
    <mergeCell ref="Q31:R31"/>
    <mergeCell ref="Q32:R32"/>
    <mergeCell ref="Q33:R33"/>
    <mergeCell ref="Q11:R11"/>
    <mergeCell ref="B34:C34"/>
    <mergeCell ref="B35:C35"/>
    <mergeCell ref="B4:C4"/>
    <mergeCell ref="G4:H4"/>
    <mergeCell ref="L4:M4"/>
    <mergeCell ref="Q4:R4"/>
    <mergeCell ref="Q8:R8"/>
    <mergeCell ref="B11:C11"/>
    <mergeCell ref="L29:M29"/>
    <mergeCell ref="V3:W3"/>
    <mergeCell ref="Q14:S14"/>
    <mergeCell ref="Q10:R10"/>
    <mergeCell ref="G14:I14"/>
    <mergeCell ref="L14:N14"/>
    <mergeCell ref="G11:H11"/>
    <mergeCell ref="L11:M11"/>
    <mergeCell ref="G12:H12"/>
    <mergeCell ref="L12:M12"/>
    <mergeCell ref="Q13:R13"/>
    <mergeCell ref="G13:H13"/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Q12:R12"/>
    <mergeCell ref="Q25:R25"/>
    <mergeCell ref="Q18:R18"/>
    <mergeCell ref="V8:V14"/>
    <mergeCell ref="W8:W14"/>
    <mergeCell ref="B9:C9"/>
    <mergeCell ref="G9:H9"/>
    <mergeCell ref="L9:M9"/>
    <mergeCell ref="Q9:R9"/>
    <mergeCell ref="B10:C10"/>
    <mergeCell ref="Q15:R15"/>
    <mergeCell ref="L25:M25"/>
    <mergeCell ref="Q17:R17"/>
    <mergeCell ref="Q23:R23"/>
    <mergeCell ref="Q20:R20"/>
    <mergeCell ref="L21:M21"/>
    <mergeCell ref="Q21:R21"/>
    <mergeCell ref="L18:M18"/>
    <mergeCell ref="L19:M19"/>
    <mergeCell ref="Q24:R24"/>
    <mergeCell ref="A8:A14"/>
    <mergeCell ref="B8:C8"/>
    <mergeCell ref="G8:H8"/>
    <mergeCell ref="L8:M8"/>
    <mergeCell ref="L10:M10"/>
    <mergeCell ref="B14:D14"/>
    <mergeCell ref="L13:M13"/>
    <mergeCell ref="B12:C12"/>
    <mergeCell ref="G10:H10"/>
    <mergeCell ref="B13:C13"/>
    <mergeCell ref="Q22:R22"/>
    <mergeCell ref="G38:I38"/>
    <mergeCell ref="Q38:S38"/>
    <mergeCell ref="L28:M28"/>
    <mergeCell ref="Q28:R28"/>
    <mergeCell ref="L32:M32"/>
    <mergeCell ref="G34:H34"/>
    <mergeCell ref="G35:H35"/>
    <mergeCell ref="Q29:R29"/>
    <mergeCell ref="Q34:R34"/>
    <mergeCell ref="L15:M15"/>
    <mergeCell ref="G28:H28"/>
    <mergeCell ref="B30:C30"/>
    <mergeCell ref="G30:H30"/>
    <mergeCell ref="B25:C25"/>
    <mergeCell ref="G25:H25"/>
    <mergeCell ref="B29:C29"/>
    <mergeCell ref="G29:H29"/>
    <mergeCell ref="G22:H22"/>
    <mergeCell ref="L26:M26"/>
    <mergeCell ref="A15:A38"/>
    <mergeCell ref="B15:C15"/>
    <mergeCell ref="G15:H15"/>
    <mergeCell ref="B26:C26"/>
    <mergeCell ref="G26:H26"/>
    <mergeCell ref="G24:H24"/>
    <mergeCell ref="B37:C37"/>
    <mergeCell ref="B24:C24"/>
    <mergeCell ref="B38:D38"/>
    <mergeCell ref="B22:C22"/>
    <mergeCell ref="V15:V38"/>
    <mergeCell ref="G18:H18"/>
    <mergeCell ref="G37:H37"/>
    <mergeCell ref="L37:M37"/>
    <mergeCell ref="Q37:R37"/>
    <mergeCell ref="G19:H19"/>
    <mergeCell ref="L24:M24"/>
    <mergeCell ref="Q19:R19"/>
    <mergeCell ref="G36:H36"/>
    <mergeCell ref="Q30:R30"/>
    <mergeCell ref="B36:C36"/>
    <mergeCell ref="L36:M36"/>
    <mergeCell ref="Q36:R36"/>
    <mergeCell ref="Q26:R26"/>
    <mergeCell ref="L38:N38"/>
    <mergeCell ref="Q27:R27"/>
    <mergeCell ref="B28:C28"/>
    <mergeCell ref="L27:M27"/>
    <mergeCell ref="B27:C27"/>
    <mergeCell ref="G27:H27"/>
    <mergeCell ref="B18:C18"/>
    <mergeCell ref="B23:C23"/>
    <mergeCell ref="G23:H23"/>
    <mergeCell ref="L23:M23"/>
    <mergeCell ref="G20:H20"/>
    <mergeCell ref="L20:M20"/>
    <mergeCell ref="L22:M22"/>
    <mergeCell ref="B19:C19"/>
    <mergeCell ref="B20:C20"/>
    <mergeCell ref="L39:N39"/>
    <mergeCell ref="Q39:S39"/>
    <mergeCell ref="A40:A41"/>
    <mergeCell ref="B40:B41"/>
    <mergeCell ref="D40:E40"/>
    <mergeCell ref="F40:G41"/>
    <mergeCell ref="K40:L41"/>
    <mergeCell ref="P40:Q41"/>
    <mergeCell ref="B39:D39"/>
    <mergeCell ref="G39:I39"/>
    <mergeCell ref="W15:W38"/>
    <mergeCell ref="B16:C16"/>
    <mergeCell ref="G16:H16"/>
    <mergeCell ref="L16:M16"/>
    <mergeCell ref="Q16:R16"/>
    <mergeCell ref="B17:C17"/>
    <mergeCell ref="G17:H17"/>
    <mergeCell ref="L17:M17"/>
    <mergeCell ref="B21:C21"/>
    <mergeCell ref="G21:H21"/>
    <mergeCell ref="B45:V45"/>
    <mergeCell ref="U40:U41"/>
    <mergeCell ref="V40:V41"/>
    <mergeCell ref="W40:W41"/>
    <mergeCell ref="D41:E41"/>
    <mergeCell ref="I41:J41"/>
    <mergeCell ref="N41:O41"/>
    <mergeCell ref="S41:T41"/>
    <mergeCell ref="S40:T40"/>
    <mergeCell ref="N40:O40"/>
    <mergeCell ref="B44:V44"/>
    <mergeCell ref="I40:J40"/>
    <mergeCell ref="G31:H31"/>
    <mergeCell ref="G32:H32"/>
    <mergeCell ref="G33:H33"/>
    <mergeCell ref="B31:C31"/>
    <mergeCell ref="B32:C32"/>
    <mergeCell ref="B33:C33"/>
    <mergeCell ref="L31:M31"/>
    <mergeCell ref="V39:W39"/>
    <mergeCell ref="A5:A7"/>
    <mergeCell ref="B5:C5"/>
    <mergeCell ref="G5:H5"/>
    <mergeCell ref="L5:M5"/>
    <mergeCell ref="Q5:R5"/>
    <mergeCell ref="V5:V7"/>
    <mergeCell ref="W5:W7"/>
    <mergeCell ref="B6:C6"/>
    <mergeCell ref="G6:H6"/>
    <mergeCell ref="L6:M6"/>
    <mergeCell ref="Q6:R6"/>
    <mergeCell ref="B7:D7"/>
    <mergeCell ref="G7:I7"/>
    <mergeCell ref="L7:N7"/>
    <mergeCell ref="Q7:S7"/>
  </mergeCells>
  <printOptions horizontalCentered="1" verticalCentered="1"/>
  <pageMargins left="0" right="0" top="0" bottom="0" header="0" footer="0"/>
  <pageSetup fitToHeight="0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80" zoomScaleNormal="80" zoomScalePageLayoutView="0" workbookViewId="0" topLeftCell="A1">
      <selection activeCell="Q25" sqref="Q25:R25"/>
    </sheetView>
  </sheetViews>
  <sheetFormatPr defaultColWidth="9.00390625" defaultRowHeight="15.75"/>
  <cols>
    <col min="1" max="1" width="6.875" style="58" customWidth="1"/>
    <col min="2" max="2" width="15.875" style="58" customWidth="1"/>
    <col min="3" max="3" width="14.25390625" style="58" customWidth="1"/>
    <col min="4" max="4" width="5.50390625" style="58" customWidth="1"/>
    <col min="5" max="6" width="5.625" style="58" customWidth="1"/>
    <col min="7" max="7" width="15.625" style="58" customWidth="1"/>
    <col min="8" max="8" width="13.00390625" style="58" customWidth="1"/>
    <col min="9" max="9" width="6.625" style="58" customWidth="1"/>
    <col min="10" max="10" width="6.00390625" style="58" customWidth="1"/>
    <col min="11" max="11" width="6.50390625" style="58" customWidth="1"/>
    <col min="12" max="12" width="13.625" style="58" customWidth="1"/>
    <col min="13" max="13" width="13.50390625" style="58" customWidth="1"/>
    <col min="14" max="14" width="5.625" style="58" customWidth="1"/>
    <col min="15" max="15" width="6.375" style="58" customWidth="1"/>
    <col min="16" max="16" width="6.00390625" style="58" customWidth="1"/>
    <col min="17" max="18" width="12.00390625" style="58" customWidth="1"/>
    <col min="19" max="19" width="6.375" style="58" customWidth="1"/>
    <col min="20" max="21" width="5.625" style="58" customWidth="1"/>
    <col min="22" max="22" width="6.50390625" style="58" customWidth="1"/>
    <col min="23" max="23" width="6.25390625" style="58" customWidth="1"/>
    <col min="24" max="16384" width="9.00390625" style="58" customWidth="1"/>
  </cols>
  <sheetData>
    <row r="1" spans="1:23" ht="23.25" customHeight="1">
      <c r="A1" s="363" t="s">
        <v>435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</row>
    <row r="2" spans="1:23" ht="33" customHeight="1" thickBot="1">
      <c r="A2" s="364" t="s">
        <v>76</v>
      </c>
      <c r="B2" s="364"/>
      <c r="C2" s="364"/>
      <c r="D2" s="364"/>
      <c r="E2" s="364"/>
      <c r="F2" s="364"/>
      <c r="G2" s="364" t="s">
        <v>385</v>
      </c>
      <c r="H2" s="364"/>
      <c r="I2" s="364"/>
      <c r="J2" s="364"/>
      <c r="K2" s="364"/>
      <c r="L2" s="5"/>
      <c r="M2" s="5"/>
      <c r="N2" s="5"/>
      <c r="O2" s="366" t="s">
        <v>494</v>
      </c>
      <c r="P2" s="366"/>
      <c r="Q2" s="366"/>
      <c r="R2" s="366"/>
      <c r="S2" s="366"/>
      <c r="T2" s="366"/>
      <c r="U2" s="366"/>
      <c r="V2" s="366"/>
      <c r="W2" s="366"/>
    </row>
    <row r="3" spans="1:23" s="10" customFormat="1" ht="16.5" customHeight="1">
      <c r="A3" s="475" t="s">
        <v>11</v>
      </c>
      <c r="B3" s="477" t="s">
        <v>532</v>
      </c>
      <c r="C3" s="478"/>
      <c r="D3" s="478"/>
      <c r="E3" s="478"/>
      <c r="F3" s="479"/>
      <c r="G3" s="629" t="s">
        <v>522</v>
      </c>
      <c r="H3" s="478"/>
      <c r="I3" s="564"/>
      <c r="J3" s="478"/>
      <c r="K3" s="479"/>
      <c r="L3" s="629" t="s">
        <v>537</v>
      </c>
      <c r="M3" s="478"/>
      <c r="N3" s="478"/>
      <c r="O3" s="478"/>
      <c r="P3" s="565"/>
      <c r="Q3" s="629" t="s">
        <v>538</v>
      </c>
      <c r="R3" s="478"/>
      <c r="S3" s="478"/>
      <c r="T3" s="478"/>
      <c r="U3" s="479"/>
      <c r="V3" s="566" t="s">
        <v>12</v>
      </c>
      <c r="W3" s="483"/>
    </row>
    <row r="4" spans="1:23" s="10" customFormat="1" ht="16.5" thickBot="1">
      <c r="A4" s="476"/>
      <c r="B4" s="466" t="s">
        <v>30</v>
      </c>
      <c r="C4" s="467"/>
      <c r="D4" s="36" t="s">
        <v>31</v>
      </c>
      <c r="E4" s="36" t="s">
        <v>32</v>
      </c>
      <c r="F4" s="37" t="s">
        <v>33</v>
      </c>
      <c r="G4" s="466" t="s">
        <v>30</v>
      </c>
      <c r="H4" s="467"/>
      <c r="I4" s="36" t="s">
        <v>31</v>
      </c>
      <c r="J4" s="36" t="s">
        <v>32</v>
      </c>
      <c r="K4" s="37" t="s">
        <v>33</v>
      </c>
      <c r="L4" s="466" t="s">
        <v>30</v>
      </c>
      <c r="M4" s="467"/>
      <c r="N4" s="36" t="s">
        <v>31</v>
      </c>
      <c r="O4" s="36" t="s">
        <v>32</v>
      </c>
      <c r="P4" s="37" t="s">
        <v>33</v>
      </c>
      <c r="Q4" s="466" t="s">
        <v>30</v>
      </c>
      <c r="R4" s="467"/>
      <c r="S4" s="36" t="s">
        <v>31</v>
      </c>
      <c r="T4" s="36" t="s">
        <v>32</v>
      </c>
      <c r="U4" s="37" t="s">
        <v>33</v>
      </c>
      <c r="V4" s="47" t="s">
        <v>32</v>
      </c>
      <c r="W4" s="37" t="s">
        <v>33</v>
      </c>
    </row>
    <row r="5" spans="1:23" s="10" customFormat="1" ht="15.75">
      <c r="A5" s="551" t="s">
        <v>216</v>
      </c>
      <c r="B5" s="554" t="s">
        <v>212</v>
      </c>
      <c r="C5" s="555"/>
      <c r="D5" s="57">
        <v>0</v>
      </c>
      <c r="E5" s="57">
        <v>2</v>
      </c>
      <c r="F5" s="48">
        <v>2</v>
      </c>
      <c r="G5" s="556" t="s">
        <v>444</v>
      </c>
      <c r="H5" s="557"/>
      <c r="I5" s="137">
        <v>0</v>
      </c>
      <c r="J5" s="137">
        <v>2</v>
      </c>
      <c r="K5" s="138">
        <v>2</v>
      </c>
      <c r="L5" s="558" t="s">
        <v>119</v>
      </c>
      <c r="M5" s="559"/>
      <c r="N5" s="157">
        <v>0</v>
      </c>
      <c r="O5" s="157">
        <v>2</v>
      </c>
      <c r="P5" s="158">
        <v>2</v>
      </c>
      <c r="Q5" s="560" t="s">
        <v>438</v>
      </c>
      <c r="R5" s="561"/>
      <c r="S5" s="171">
        <v>0</v>
      </c>
      <c r="T5" s="171">
        <v>2</v>
      </c>
      <c r="U5" s="172">
        <v>2</v>
      </c>
      <c r="V5" s="541">
        <f>E7+J7+O7+T7</f>
        <v>8</v>
      </c>
      <c r="W5" s="544">
        <f>F7+K7+P7+U7</f>
        <v>8</v>
      </c>
    </row>
    <row r="6" spans="1:23" s="10" customFormat="1" ht="15.75">
      <c r="A6" s="552"/>
      <c r="B6" s="547"/>
      <c r="C6" s="548"/>
      <c r="D6" s="16"/>
      <c r="E6" s="16"/>
      <c r="F6" s="45"/>
      <c r="G6" s="547"/>
      <c r="H6" s="548"/>
      <c r="I6" s="16"/>
      <c r="J6" s="16"/>
      <c r="K6" s="45"/>
      <c r="L6" s="547"/>
      <c r="M6" s="548"/>
      <c r="N6" s="16"/>
      <c r="O6" s="16"/>
      <c r="P6" s="45"/>
      <c r="Q6" s="547"/>
      <c r="R6" s="548"/>
      <c r="S6" s="16"/>
      <c r="T6" s="16"/>
      <c r="U6" s="45"/>
      <c r="V6" s="542"/>
      <c r="W6" s="545"/>
    </row>
    <row r="7" spans="1:23" s="10" customFormat="1" ht="16.5" thickBot="1">
      <c r="A7" s="553"/>
      <c r="B7" s="398" t="s">
        <v>210</v>
      </c>
      <c r="C7" s="399"/>
      <c r="D7" s="399"/>
      <c r="E7" s="36">
        <f>SUM(E5:E6)</f>
        <v>2</v>
      </c>
      <c r="F7" s="37">
        <f>SUM(F5:F6)</f>
        <v>2</v>
      </c>
      <c r="G7" s="398" t="s">
        <v>210</v>
      </c>
      <c r="H7" s="399"/>
      <c r="I7" s="399"/>
      <c r="J7" s="36">
        <f>SUM(J5:J6)</f>
        <v>2</v>
      </c>
      <c r="K7" s="37">
        <f>SUM(K5:K6)</f>
        <v>2</v>
      </c>
      <c r="L7" s="398" t="s">
        <v>210</v>
      </c>
      <c r="M7" s="399"/>
      <c r="N7" s="399"/>
      <c r="O7" s="36">
        <f>SUM(O5:O6)</f>
        <v>2</v>
      </c>
      <c r="P7" s="37">
        <f>SUM(P5:P6)</f>
        <v>2</v>
      </c>
      <c r="Q7" s="398" t="s">
        <v>210</v>
      </c>
      <c r="R7" s="399"/>
      <c r="S7" s="399"/>
      <c r="T7" s="36">
        <f>SUM(T5:T6)</f>
        <v>2</v>
      </c>
      <c r="U7" s="37">
        <f>SUM(U5:U6)</f>
        <v>2</v>
      </c>
      <c r="V7" s="543"/>
      <c r="W7" s="546"/>
    </row>
    <row r="8" spans="1:23" s="60" customFormat="1" ht="15.75">
      <c r="A8" s="452" t="s">
        <v>16</v>
      </c>
      <c r="B8" s="630" t="s">
        <v>201</v>
      </c>
      <c r="C8" s="631"/>
      <c r="D8" s="38">
        <v>2</v>
      </c>
      <c r="E8" s="38">
        <v>2</v>
      </c>
      <c r="F8" s="42">
        <v>2</v>
      </c>
      <c r="G8" s="590" t="s">
        <v>169</v>
      </c>
      <c r="H8" s="591"/>
      <c r="I8" s="131">
        <v>2</v>
      </c>
      <c r="J8" s="131">
        <v>2</v>
      </c>
      <c r="K8" s="132">
        <v>2</v>
      </c>
      <c r="L8" s="632" t="s">
        <v>310</v>
      </c>
      <c r="M8" s="633"/>
      <c r="N8" s="153">
        <v>2</v>
      </c>
      <c r="O8" s="153">
        <v>2</v>
      </c>
      <c r="P8" s="154">
        <v>2</v>
      </c>
      <c r="Q8" s="592" t="s">
        <v>311</v>
      </c>
      <c r="R8" s="593"/>
      <c r="S8" s="167">
        <v>2</v>
      </c>
      <c r="T8" s="167">
        <v>2</v>
      </c>
      <c r="U8" s="173">
        <v>2</v>
      </c>
      <c r="V8" s="585">
        <f>E14+J14+O14+T14</f>
        <v>20</v>
      </c>
      <c r="W8" s="443">
        <f>F14+K14+P14+U14</f>
        <v>20</v>
      </c>
    </row>
    <row r="9" spans="1:23" s="60" customFormat="1" ht="15.75">
      <c r="A9" s="453"/>
      <c r="B9" s="446" t="s">
        <v>305</v>
      </c>
      <c r="C9" s="447"/>
      <c r="D9" s="18">
        <v>2</v>
      </c>
      <c r="E9" s="18">
        <v>2</v>
      </c>
      <c r="F9" s="43">
        <v>2</v>
      </c>
      <c r="G9" s="457" t="s">
        <v>306</v>
      </c>
      <c r="H9" s="458"/>
      <c r="I9" s="139">
        <v>2</v>
      </c>
      <c r="J9" s="139">
        <v>2</v>
      </c>
      <c r="K9" s="140">
        <v>2</v>
      </c>
      <c r="L9" s="549" t="s">
        <v>308</v>
      </c>
      <c r="M9" s="550"/>
      <c r="N9" s="155">
        <v>2</v>
      </c>
      <c r="O9" s="155">
        <v>2</v>
      </c>
      <c r="P9" s="156">
        <v>2</v>
      </c>
      <c r="Q9" s="612" t="s">
        <v>309</v>
      </c>
      <c r="R9" s="613"/>
      <c r="S9" s="169">
        <v>2</v>
      </c>
      <c r="T9" s="169">
        <v>2</v>
      </c>
      <c r="U9" s="174">
        <v>2</v>
      </c>
      <c r="V9" s="586"/>
      <c r="W9" s="444"/>
    </row>
    <row r="10" spans="1:23" s="60" customFormat="1" ht="15.75">
      <c r="A10" s="453"/>
      <c r="B10" s="627" t="s">
        <v>514</v>
      </c>
      <c r="C10" s="628"/>
      <c r="D10" s="18">
        <v>2</v>
      </c>
      <c r="E10" s="18">
        <v>2</v>
      </c>
      <c r="F10" s="43">
        <v>2</v>
      </c>
      <c r="G10" s="634" t="s">
        <v>298</v>
      </c>
      <c r="H10" s="635"/>
      <c r="I10" s="139">
        <v>2</v>
      </c>
      <c r="J10" s="139">
        <v>2</v>
      </c>
      <c r="K10" s="140">
        <v>2</v>
      </c>
      <c r="L10" s="602"/>
      <c r="M10" s="603"/>
      <c r="N10" s="11"/>
      <c r="O10" s="11"/>
      <c r="P10" s="46"/>
      <c r="Q10" s="539"/>
      <c r="R10" s="540"/>
      <c r="S10" s="18"/>
      <c r="T10" s="18"/>
      <c r="U10" s="43"/>
      <c r="V10" s="586"/>
      <c r="W10" s="444"/>
    </row>
    <row r="11" spans="1:23" s="60" customFormat="1" ht="15.75">
      <c r="A11" s="453"/>
      <c r="B11" s="602"/>
      <c r="C11" s="603"/>
      <c r="D11" s="18"/>
      <c r="E11" s="18"/>
      <c r="F11" s="43"/>
      <c r="G11" s="539"/>
      <c r="H11" s="540"/>
      <c r="I11" s="18"/>
      <c r="J11" s="18"/>
      <c r="K11" s="43"/>
      <c r="L11" s="594"/>
      <c r="M11" s="595"/>
      <c r="N11" s="18"/>
      <c r="O11" s="18"/>
      <c r="P11" s="43"/>
      <c r="Q11" s="539"/>
      <c r="R11" s="540"/>
      <c r="S11" s="61"/>
      <c r="T11" s="18"/>
      <c r="U11" s="43"/>
      <c r="V11" s="586"/>
      <c r="W11" s="444"/>
    </row>
    <row r="12" spans="1:23" s="60" customFormat="1" ht="15.75">
      <c r="A12" s="453"/>
      <c r="B12" s="602"/>
      <c r="C12" s="603"/>
      <c r="D12" s="18"/>
      <c r="E12" s="18"/>
      <c r="F12" s="43"/>
      <c r="G12" s="539"/>
      <c r="H12" s="540"/>
      <c r="I12" s="18"/>
      <c r="J12" s="18"/>
      <c r="K12" s="43"/>
      <c r="L12" s="594"/>
      <c r="M12" s="595"/>
      <c r="N12" s="18"/>
      <c r="O12" s="18"/>
      <c r="P12" s="43"/>
      <c r="Q12" s="539"/>
      <c r="R12" s="540"/>
      <c r="S12" s="61"/>
      <c r="T12" s="18"/>
      <c r="U12" s="43"/>
      <c r="V12" s="586"/>
      <c r="W12" s="444"/>
    </row>
    <row r="13" spans="1:23" s="60" customFormat="1" ht="15.75">
      <c r="A13" s="453"/>
      <c r="B13" s="602"/>
      <c r="C13" s="603"/>
      <c r="D13" s="18"/>
      <c r="E13" s="18"/>
      <c r="F13" s="43"/>
      <c r="G13" s="539"/>
      <c r="H13" s="540"/>
      <c r="I13" s="18"/>
      <c r="J13" s="18"/>
      <c r="K13" s="43"/>
      <c r="L13" s="594"/>
      <c r="M13" s="595"/>
      <c r="N13" s="18"/>
      <c r="O13" s="18"/>
      <c r="P13" s="43"/>
      <c r="Q13" s="539"/>
      <c r="R13" s="540"/>
      <c r="S13" s="61"/>
      <c r="T13" s="18"/>
      <c r="U13" s="43"/>
      <c r="V13" s="586"/>
      <c r="W13" s="444"/>
    </row>
    <row r="14" spans="1:23" s="60" customFormat="1" ht="16.5" thickBot="1">
      <c r="A14" s="454"/>
      <c r="B14" s="582" t="s">
        <v>15</v>
      </c>
      <c r="C14" s="583"/>
      <c r="D14" s="584"/>
      <c r="E14" s="39">
        <f>SUM(E8:E13)</f>
        <v>6</v>
      </c>
      <c r="F14" s="44">
        <f>SUM(F8:F13)</f>
        <v>6</v>
      </c>
      <c r="G14" s="582" t="s">
        <v>15</v>
      </c>
      <c r="H14" s="583"/>
      <c r="I14" s="584"/>
      <c r="J14" s="39">
        <f>SUM(J8:J13)</f>
        <v>6</v>
      </c>
      <c r="K14" s="44">
        <f>SUM(K8:K13)</f>
        <v>6</v>
      </c>
      <c r="L14" s="582" t="s">
        <v>15</v>
      </c>
      <c r="M14" s="583"/>
      <c r="N14" s="584"/>
      <c r="O14" s="39">
        <f>SUM(O8:O13)</f>
        <v>4</v>
      </c>
      <c r="P14" s="44">
        <f>SUM(P8:P13)</f>
        <v>4</v>
      </c>
      <c r="Q14" s="582" t="s">
        <v>15</v>
      </c>
      <c r="R14" s="583"/>
      <c r="S14" s="584"/>
      <c r="T14" s="39">
        <f>SUM(T8:T13)</f>
        <v>4</v>
      </c>
      <c r="U14" s="44">
        <f>SUM(U8:U13)</f>
        <v>4</v>
      </c>
      <c r="V14" s="587"/>
      <c r="W14" s="445"/>
    </row>
    <row r="15" spans="1:23" s="60" customFormat="1" ht="16.5" customHeight="1">
      <c r="A15" s="418" t="s">
        <v>17</v>
      </c>
      <c r="B15" s="446" t="s">
        <v>515</v>
      </c>
      <c r="C15" s="447"/>
      <c r="D15" s="18">
        <v>5</v>
      </c>
      <c r="E15" s="18">
        <v>2</v>
      </c>
      <c r="F15" s="43">
        <v>2</v>
      </c>
      <c r="G15" s="590" t="s">
        <v>146</v>
      </c>
      <c r="H15" s="591"/>
      <c r="I15" s="131">
        <v>5</v>
      </c>
      <c r="J15" s="131">
        <v>2</v>
      </c>
      <c r="K15" s="132">
        <v>2</v>
      </c>
      <c r="L15" s="549" t="s">
        <v>249</v>
      </c>
      <c r="M15" s="550"/>
      <c r="N15" s="155">
        <v>5</v>
      </c>
      <c r="O15" s="155">
        <v>2</v>
      </c>
      <c r="P15" s="156">
        <v>2</v>
      </c>
      <c r="Q15" s="604" t="s">
        <v>59</v>
      </c>
      <c r="R15" s="605"/>
      <c r="S15" s="38">
        <v>5</v>
      </c>
      <c r="T15" s="38">
        <v>2</v>
      </c>
      <c r="U15" s="42">
        <v>2</v>
      </c>
      <c r="V15" s="614">
        <f>E40+J40+O40+T40</f>
        <v>52</v>
      </c>
      <c r="W15" s="413">
        <f>F40+K40+P40+U40</f>
        <v>52</v>
      </c>
    </row>
    <row r="16" spans="1:23" s="60" customFormat="1" ht="15.75">
      <c r="A16" s="419"/>
      <c r="B16" s="446" t="s">
        <v>231</v>
      </c>
      <c r="C16" s="447"/>
      <c r="D16" s="18">
        <v>5</v>
      </c>
      <c r="E16" s="18">
        <v>2</v>
      </c>
      <c r="F16" s="43">
        <v>2</v>
      </c>
      <c r="G16" s="539" t="s">
        <v>205</v>
      </c>
      <c r="H16" s="540"/>
      <c r="I16" s="18">
        <v>5</v>
      </c>
      <c r="J16" s="18">
        <v>2</v>
      </c>
      <c r="K16" s="43">
        <v>2</v>
      </c>
      <c r="L16" s="539" t="s">
        <v>84</v>
      </c>
      <c r="M16" s="540"/>
      <c r="N16" s="18">
        <v>5</v>
      </c>
      <c r="O16" s="18">
        <v>2</v>
      </c>
      <c r="P16" s="43">
        <v>2</v>
      </c>
      <c r="Q16" s="612" t="s">
        <v>63</v>
      </c>
      <c r="R16" s="613"/>
      <c r="S16" s="169">
        <v>5</v>
      </c>
      <c r="T16" s="169">
        <v>2</v>
      </c>
      <c r="U16" s="174">
        <v>2</v>
      </c>
      <c r="V16" s="615"/>
      <c r="W16" s="414"/>
    </row>
    <row r="17" spans="1:23" s="60" customFormat="1" ht="15.75">
      <c r="A17" s="419"/>
      <c r="B17" s="446" t="s">
        <v>399</v>
      </c>
      <c r="C17" s="447"/>
      <c r="D17" s="18">
        <v>5</v>
      </c>
      <c r="E17" s="18">
        <v>2</v>
      </c>
      <c r="F17" s="43">
        <v>2</v>
      </c>
      <c r="G17" s="539" t="s">
        <v>86</v>
      </c>
      <c r="H17" s="540"/>
      <c r="I17" s="18">
        <v>5</v>
      </c>
      <c r="J17" s="18">
        <v>2</v>
      </c>
      <c r="K17" s="43">
        <v>2</v>
      </c>
      <c r="L17" s="594" t="s">
        <v>147</v>
      </c>
      <c r="M17" s="595"/>
      <c r="N17" s="18">
        <v>5</v>
      </c>
      <c r="O17" s="18">
        <v>2</v>
      </c>
      <c r="P17" s="43">
        <v>2</v>
      </c>
      <c r="Q17" s="612" t="s">
        <v>194</v>
      </c>
      <c r="R17" s="613"/>
      <c r="S17" s="169">
        <v>5</v>
      </c>
      <c r="T17" s="169">
        <v>2</v>
      </c>
      <c r="U17" s="174">
        <v>2</v>
      </c>
      <c r="V17" s="615"/>
      <c r="W17" s="414"/>
    </row>
    <row r="18" spans="1:23" s="60" customFormat="1" ht="15.75">
      <c r="A18" s="419"/>
      <c r="B18" s="119" t="s">
        <v>398</v>
      </c>
      <c r="C18" s="120"/>
      <c r="D18" s="64">
        <v>5</v>
      </c>
      <c r="E18" s="64">
        <v>2</v>
      </c>
      <c r="F18" s="65">
        <v>2</v>
      </c>
      <c r="G18" s="539" t="s">
        <v>158</v>
      </c>
      <c r="H18" s="540"/>
      <c r="I18" s="18">
        <v>5</v>
      </c>
      <c r="J18" s="18">
        <v>2</v>
      </c>
      <c r="K18" s="43">
        <v>2</v>
      </c>
      <c r="L18" s="549" t="s">
        <v>113</v>
      </c>
      <c r="M18" s="550"/>
      <c r="N18" s="155">
        <v>5</v>
      </c>
      <c r="O18" s="155">
        <v>2</v>
      </c>
      <c r="P18" s="156">
        <v>2</v>
      </c>
      <c r="Q18" s="612" t="s">
        <v>44</v>
      </c>
      <c r="R18" s="613"/>
      <c r="S18" s="169">
        <v>5</v>
      </c>
      <c r="T18" s="169">
        <v>2</v>
      </c>
      <c r="U18" s="174">
        <v>2</v>
      </c>
      <c r="V18" s="615"/>
      <c r="W18" s="414"/>
    </row>
    <row r="19" spans="1:23" s="60" customFormat="1" ht="15.75">
      <c r="A19" s="419"/>
      <c r="B19" s="119" t="s">
        <v>400</v>
      </c>
      <c r="C19" s="120"/>
      <c r="D19" s="18">
        <v>5</v>
      </c>
      <c r="E19" s="18">
        <v>2</v>
      </c>
      <c r="F19" s="43">
        <v>2</v>
      </c>
      <c r="G19" s="539" t="s">
        <v>149</v>
      </c>
      <c r="H19" s="540"/>
      <c r="I19" s="18">
        <v>5</v>
      </c>
      <c r="J19" s="18">
        <v>2</v>
      </c>
      <c r="K19" s="43">
        <v>2</v>
      </c>
      <c r="L19" s="539" t="s">
        <v>139</v>
      </c>
      <c r="M19" s="540"/>
      <c r="N19" s="18">
        <v>5</v>
      </c>
      <c r="O19" s="18">
        <v>2</v>
      </c>
      <c r="P19" s="43">
        <v>2</v>
      </c>
      <c r="Q19" s="612" t="s">
        <v>136</v>
      </c>
      <c r="R19" s="613"/>
      <c r="S19" s="169">
        <v>5</v>
      </c>
      <c r="T19" s="169">
        <v>2</v>
      </c>
      <c r="U19" s="174">
        <v>2</v>
      </c>
      <c r="V19" s="615"/>
      <c r="W19" s="414"/>
    </row>
    <row r="20" spans="1:23" s="60" customFormat="1" ht="15.75">
      <c r="A20" s="419"/>
      <c r="B20" s="119" t="s">
        <v>516</v>
      </c>
      <c r="C20" s="120"/>
      <c r="D20" s="18">
        <v>5</v>
      </c>
      <c r="E20" s="18">
        <v>2</v>
      </c>
      <c r="F20" s="43">
        <v>2</v>
      </c>
      <c r="G20" s="594" t="s">
        <v>154</v>
      </c>
      <c r="H20" s="595"/>
      <c r="I20" s="18">
        <v>5</v>
      </c>
      <c r="J20" s="18">
        <v>2</v>
      </c>
      <c r="K20" s="43">
        <v>2</v>
      </c>
      <c r="L20" s="539" t="s">
        <v>53</v>
      </c>
      <c r="M20" s="540"/>
      <c r="N20" s="18">
        <v>5</v>
      </c>
      <c r="O20" s="18">
        <v>2</v>
      </c>
      <c r="P20" s="43">
        <v>2</v>
      </c>
      <c r="Q20" s="539" t="s">
        <v>379</v>
      </c>
      <c r="R20" s="540"/>
      <c r="S20" s="18">
        <v>5</v>
      </c>
      <c r="T20" s="18">
        <v>2</v>
      </c>
      <c r="U20" s="43">
        <v>2</v>
      </c>
      <c r="V20" s="615"/>
      <c r="W20" s="414"/>
    </row>
    <row r="21" spans="1:23" s="60" customFormat="1" ht="15.75">
      <c r="A21" s="419"/>
      <c r="B21" s="594" t="s">
        <v>402</v>
      </c>
      <c r="C21" s="595"/>
      <c r="D21" s="18">
        <v>5</v>
      </c>
      <c r="E21" s="18">
        <v>2</v>
      </c>
      <c r="F21" s="43">
        <v>2</v>
      </c>
      <c r="G21" s="539" t="s">
        <v>140</v>
      </c>
      <c r="H21" s="540"/>
      <c r="I21" s="18">
        <v>5</v>
      </c>
      <c r="J21" s="18">
        <v>2</v>
      </c>
      <c r="K21" s="43">
        <v>2</v>
      </c>
      <c r="L21" s="539" t="s">
        <v>144</v>
      </c>
      <c r="M21" s="540"/>
      <c r="N21" s="18">
        <v>5</v>
      </c>
      <c r="O21" s="18">
        <v>2</v>
      </c>
      <c r="P21" s="43">
        <v>2</v>
      </c>
      <c r="Q21" s="539" t="s">
        <v>55</v>
      </c>
      <c r="R21" s="540"/>
      <c r="S21" s="18">
        <v>5</v>
      </c>
      <c r="T21" s="18">
        <v>2</v>
      </c>
      <c r="U21" s="43">
        <v>2</v>
      </c>
      <c r="V21" s="615"/>
      <c r="W21" s="414"/>
    </row>
    <row r="22" spans="1:23" s="10" customFormat="1" ht="15.75">
      <c r="A22" s="419"/>
      <c r="B22" s="594" t="s">
        <v>403</v>
      </c>
      <c r="C22" s="595"/>
      <c r="D22" s="18">
        <v>5</v>
      </c>
      <c r="E22" s="18">
        <v>2</v>
      </c>
      <c r="F22" s="43">
        <v>2</v>
      </c>
      <c r="G22" s="539" t="s">
        <v>115</v>
      </c>
      <c r="H22" s="540"/>
      <c r="I22" s="18">
        <v>5</v>
      </c>
      <c r="J22" s="18">
        <v>2</v>
      </c>
      <c r="K22" s="43">
        <v>2</v>
      </c>
      <c r="L22" s="549" t="s">
        <v>101</v>
      </c>
      <c r="M22" s="550"/>
      <c r="N22" s="155">
        <v>5</v>
      </c>
      <c r="O22" s="155">
        <v>2</v>
      </c>
      <c r="P22" s="156">
        <v>2</v>
      </c>
      <c r="Q22" s="612" t="s">
        <v>425</v>
      </c>
      <c r="R22" s="613"/>
      <c r="S22" s="169">
        <v>5</v>
      </c>
      <c r="T22" s="169">
        <v>2</v>
      </c>
      <c r="U22" s="174">
        <v>2</v>
      </c>
      <c r="V22" s="615"/>
      <c r="W22" s="414"/>
    </row>
    <row r="23" spans="1:23" s="10" customFormat="1" ht="15.75">
      <c r="A23" s="419"/>
      <c r="B23" s="594" t="s">
        <v>241</v>
      </c>
      <c r="C23" s="595"/>
      <c r="D23" s="18">
        <v>5</v>
      </c>
      <c r="E23" s="18">
        <v>2</v>
      </c>
      <c r="F23" s="43">
        <v>2</v>
      </c>
      <c r="G23" s="457" t="s">
        <v>132</v>
      </c>
      <c r="H23" s="458"/>
      <c r="I23" s="139">
        <v>5</v>
      </c>
      <c r="J23" s="139">
        <v>2</v>
      </c>
      <c r="K23" s="140">
        <v>2</v>
      </c>
      <c r="L23" s="549" t="s">
        <v>52</v>
      </c>
      <c r="M23" s="550"/>
      <c r="N23" s="155">
        <v>5</v>
      </c>
      <c r="O23" s="155">
        <v>2</v>
      </c>
      <c r="P23" s="156">
        <v>2</v>
      </c>
      <c r="Q23" s="539" t="s">
        <v>426</v>
      </c>
      <c r="R23" s="540"/>
      <c r="S23" s="18">
        <v>5</v>
      </c>
      <c r="T23" s="18">
        <v>2</v>
      </c>
      <c r="U23" s="43">
        <v>2</v>
      </c>
      <c r="V23" s="615"/>
      <c r="W23" s="414"/>
    </row>
    <row r="24" spans="1:23" s="10" customFormat="1" ht="15.75">
      <c r="A24" s="419"/>
      <c r="B24" s="594" t="s">
        <v>245</v>
      </c>
      <c r="C24" s="595"/>
      <c r="D24" s="18">
        <v>5</v>
      </c>
      <c r="E24" s="18">
        <v>2</v>
      </c>
      <c r="F24" s="43">
        <v>2</v>
      </c>
      <c r="G24" s="539" t="s">
        <v>117</v>
      </c>
      <c r="H24" s="540"/>
      <c r="I24" s="18">
        <v>5</v>
      </c>
      <c r="J24" s="18">
        <v>2</v>
      </c>
      <c r="K24" s="43">
        <v>2</v>
      </c>
      <c r="L24" s="539" t="s">
        <v>296</v>
      </c>
      <c r="M24" s="540"/>
      <c r="N24" s="18">
        <v>5</v>
      </c>
      <c r="O24" s="18">
        <v>2</v>
      </c>
      <c r="P24" s="43">
        <v>2</v>
      </c>
      <c r="Q24" s="539" t="s">
        <v>427</v>
      </c>
      <c r="R24" s="540"/>
      <c r="S24" s="18">
        <v>5</v>
      </c>
      <c r="T24" s="18">
        <v>2</v>
      </c>
      <c r="U24" s="43">
        <v>2</v>
      </c>
      <c r="V24" s="615"/>
      <c r="W24" s="414"/>
    </row>
    <row r="25" spans="1:23" s="10" customFormat="1" ht="15.75">
      <c r="A25" s="419"/>
      <c r="B25" s="594" t="s">
        <v>424</v>
      </c>
      <c r="C25" s="595"/>
      <c r="D25" s="18">
        <v>5</v>
      </c>
      <c r="E25" s="18">
        <v>2</v>
      </c>
      <c r="F25" s="43">
        <v>2</v>
      </c>
      <c r="G25" s="539" t="s">
        <v>48</v>
      </c>
      <c r="H25" s="540"/>
      <c r="I25" s="18">
        <v>5</v>
      </c>
      <c r="J25" s="18">
        <v>2</v>
      </c>
      <c r="K25" s="43">
        <v>2</v>
      </c>
      <c r="L25" s="539" t="s">
        <v>147</v>
      </c>
      <c r="M25" s="540"/>
      <c r="N25" s="18">
        <v>5</v>
      </c>
      <c r="O25" s="18">
        <v>2</v>
      </c>
      <c r="P25" s="43">
        <v>2</v>
      </c>
      <c r="Q25" s="539" t="s">
        <v>428</v>
      </c>
      <c r="R25" s="540"/>
      <c r="S25" s="18">
        <v>5</v>
      </c>
      <c r="T25" s="18">
        <v>2</v>
      </c>
      <c r="U25" s="43">
        <v>2</v>
      </c>
      <c r="V25" s="615"/>
      <c r="W25" s="414"/>
    </row>
    <row r="26" spans="1:23" s="10" customFormat="1" ht="15.75">
      <c r="A26" s="419"/>
      <c r="B26" s="594"/>
      <c r="C26" s="595"/>
      <c r="D26" s="18"/>
      <c r="E26" s="18"/>
      <c r="F26" s="43"/>
      <c r="G26" s="539" t="s">
        <v>51</v>
      </c>
      <c r="H26" s="540"/>
      <c r="I26" s="18">
        <v>5</v>
      </c>
      <c r="J26" s="18">
        <v>2</v>
      </c>
      <c r="K26" s="43">
        <v>2</v>
      </c>
      <c r="L26" s="539" t="s">
        <v>64</v>
      </c>
      <c r="M26" s="540"/>
      <c r="N26" s="18">
        <v>5</v>
      </c>
      <c r="O26" s="18">
        <v>2</v>
      </c>
      <c r="P26" s="43">
        <v>2</v>
      </c>
      <c r="Q26" s="539" t="s">
        <v>429</v>
      </c>
      <c r="R26" s="540"/>
      <c r="S26" s="18">
        <v>5</v>
      </c>
      <c r="T26" s="18">
        <v>2</v>
      </c>
      <c r="U26" s="43">
        <v>2</v>
      </c>
      <c r="V26" s="615"/>
      <c r="W26" s="414"/>
    </row>
    <row r="27" spans="1:23" s="10" customFormat="1" ht="15.75">
      <c r="A27" s="419"/>
      <c r="B27" s="594"/>
      <c r="C27" s="595"/>
      <c r="D27" s="18"/>
      <c r="E27" s="18"/>
      <c r="F27" s="43"/>
      <c r="G27" s="539" t="s">
        <v>93</v>
      </c>
      <c r="H27" s="540"/>
      <c r="I27" s="18">
        <v>5</v>
      </c>
      <c r="J27" s="18">
        <v>2</v>
      </c>
      <c r="K27" s="43">
        <v>2</v>
      </c>
      <c r="L27" s="549" t="s">
        <v>159</v>
      </c>
      <c r="M27" s="550"/>
      <c r="N27" s="155">
        <v>5</v>
      </c>
      <c r="O27" s="155">
        <v>2</v>
      </c>
      <c r="P27" s="156">
        <v>2</v>
      </c>
      <c r="Q27" s="636" t="s">
        <v>431</v>
      </c>
      <c r="R27" s="637"/>
      <c r="S27" s="169">
        <v>5</v>
      </c>
      <c r="T27" s="169">
        <v>2</v>
      </c>
      <c r="U27" s="174">
        <v>2</v>
      </c>
      <c r="V27" s="615"/>
      <c r="W27" s="414"/>
    </row>
    <row r="28" spans="1:23" s="10" customFormat="1" ht="15.75">
      <c r="A28" s="419"/>
      <c r="B28" s="594"/>
      <c r="C28" s="595"/>
      <c r="D28" s="18"/>
      <c r="E28" s="18"/>
      <c r="F28" s="43"/>
      <c r="G28" s="539" t="s">
        <v>83</v>
      </c>
      <c r="H28" s="540"/>
      <c r="I28" s="18">
        <v>5</v>
      </c>
      <c r="J28" s="18">
        <v>2</v>
      </c>
      <c r="K28" s="43">
        <v>2</v>
      </c>
      <c r="L28" s="549" t="s">
        <v>225</v>
      </c>
      <c r="M28" s="550"/>
      <c r="N28" s="155">
        <v>5</v>
      </c>
      <c r="O28" s="155">
        <v>2</v>
      </c>
      <c r="P28" s="156">
        <v>2</v>
      </c>
      <c r="Q28" s="636" t="s">
        <v>432</v>
      </c>
      <c r="R28" s="637"/>
      <c r="S28" s="169">
        <v>5</v>
      </c>
      <c r="T28" s="169">
        <v>2</v>
      </c>
      <c r="U28" s="174">
        <v>2</v>
      </c>
      <c r="V28" s="615"/>
      <c r="W28" s="414"/>
    </row>
    <row r="29" spans="1:23" s="10" customFormat="1" ht="15.75">
      <c r="A29" s="419"/>
      <c r="B29" s="594"/>
      <c r="C29" s="595"/>
      <c r="D29" s="18"/>
      <c r="E29" s="18"/>
      <c r="F29" s="43"/>
      <c r="G29" s="457" t="s">
        <v>47</v>
      </c>
      <c r="H29" s="458"/>
      <c r="I29" s="139">
        <v>5</v>
      </c>
      <c r="J29" s="139">
        <v>2</v>
      </c>
      <c r="K29" s="140">
        <v>2</v>
      </c>
      <c r="L29" s="638" t="s">
        <v>120</v>
      </c>
      <c r="M29" s="639"/>
      <c r="N29" s="155">
        <v>5</v>
      </c>
      <c r="O29" s="155">
        <v>2</v>
      </c>
      <c r="P29" s="156">
        <v>2</v>
      </c>
      <c r="Q29" s="594"/>
      <c r="R29" s="595"/>
      <c r="S29" s="18"/>
      <c r="T29" s="18"/>
      <c r="U29" s="43"/>
      <c r="V29" s="615"/>
      <c r="W29" s="414"/>
    </row>
    <row r="30" spans="1:23" s="10" customFormat="1" ht="15.75">
      <c r="A30" s="419"/>
      <c r="B30" s="594"/>
      <c r="C30" s="595"/>
      <c r="D30" s="18"/>
      <c r="E30" s="18"/>
      <c r="F30" s="43"/>
      <c r="G30" s="457" t="s">
        <v>307</v>
      </c>
      <c r="H30" s="458"/>
      <c r="I30" s="139">
        <v>5</v>
      </c>
      <c r="J30" s="139">
        <v>2</v>
      </c>
      <c r="K30" s="140">
        <v>2</v>
      </c>
      <c r="L30" s="594"/>
      <c r="M30" s="595"/>
      <c r="N30" s="18"/>
      <c r="O30" s="18"/>
      <c r="P30" s="43"/>
      <c r="Q30" s="594"/>
      <c r="R30" s="595"/>
      <c r="S30" s="18"/>
      <c r="T30" s="18"/>
      <c r="U30" s="43"/>
      <c r="V30" s="615"/>
      <c r="W30" s="414"/>
    </row>
    <row r="31" spans="1:23" s="10" customFormat="1" ht="15.75">
      <c r="A31" s="419"/>
      <c r="B31" s="594"/>
      <c r="C31" s="595"/>
      <c r="D31" s="18"/>
      <c r="E31" s="18"/>
      <c r="F31" s="43"/>
      <c r="G31" s="594" t="s">
        <v>77</v>
      </c>
      <c r="H31" s="595"/>
      <c r="I31" s="18">
        <v>5</v>
      </c>
      <c r="J31" s="18">
        <v>2</v>
      </c>
      <c r="K31" s="43">
        <v>2</v>
      </c>
      <c r="L31" s="594"/>
      <c r="M31" s="595"/>
      <c r="N31" s="18"/>
      <c r="O31" s="18"/>
      <c r="P31" s="43"/>
      <c r="Q31" s="594"/>
      <c r="R31" s="595"/>
      <c r="S31" s="18"/>
      <c r="T31" s="18"/>
      <c r="U31" s="43"/>
      <c r="V31" s="615"/>
      <c r="W31" s="414"/>
    </row>
    <row r="32" spans="1:23" s="10" customFormat="1" ht="15.75">
      <c r="A32" s="419"/>
      <c r="B32" s="539"/>
      <c r="C32" s="540"/>
      <c r="D32" s="18"/>
      <c r="E32" s="18"/>
      <c r="F32" s="43"/>
      <c r="G32" s="616" t="s">
        <v>106</v>
      </c>
      <c r="H32" s="617"/>
      <c r="I32" s="64">
        <v>5</v>
      </c>
      <c r="J32" s="64">
        <v>2</v>
      </c>
      <c r="K32" s="65">
        <v>2</v>
      </c>
      <c r="L32" s="594"/>
      <c r="M32" s="595"/>
      <c r="N32" s="18"/>
      <c r="O32" s="18"/>
      <c r="P32" s="43"/>
      <c r="Q32" s="539"/>
      <c r="R32" s="540"/>
      <c r="S32" s="18"/>
      <c r="T32" s="18"/>
      <c r="U32" s="43"/>
      <c r="V32" s="615"/>
      <c r="W32" s="414"/>
    </row>
    <row r="33" spans="1:23" s="10" customFormat="1" ht="15.75">
      <c r="A33" s="419"/>
      <c r="B33" s="594"/>
      <c r="C33" s="595"/>
      <c r="D33" s="18"/>
      <c r="E33" s="18"/>
      <c r="F33" s="43"/>
      <c r="G33" s="457" t="s">
        <v>129</v>
      </c>
      <c r="H33" s="458"/>
      <c r="I33" s="139">
        <v>5</v>
      </c>
      <c r="J33" s="139">
        <v>2</v>
      </c>
      <c r="K33" s="140">
        <v>2</v>
      </c>
      <c r="L33" s="594"/>
      <c r="M33" s="595"/>
      <c r="N33" s="18"/>
      <c r="O33" s="18"/>
      <c r="P33" s="43"/>
      <c r="Q33" s="594"/>
      <c r="R33" s="595"/>
      <c r="S33" s="18"/>
      <c r="T33" s="18"/>
      <c r="U33" s="43"/>
      <c r="V33" s="615"/>
      <c r="W33" s="414"/>
    </row>
    <row r="34" spans="1:23" s="10" customFormat="1" ht="15.75">
      <c r="A34" s="419"/>
      <c r="B34" s="594"/>
      <c r="C34" s="595"/>
      <c r="D34" s="18"/>
      <c r="E34" s="18"/>
      <c r="F34" s="43"/>
      <c r="G34" s="594" t="s">
        <v>433</v>
      </c>
      <c r="H34" s="595"/>
      <c r="I34" s="18">
        <v>5</v>
      </c>
      <c r="J34" s="18">
        <v>2</v>
      </c>
      <c r="K34" s="43">
        <v>2</v>
      </c>
      <c r="L34" s="594"/>
      <c r="M34" s="595"/>
      <c r="N34" s="18"/>
      <c r="O34" s="18"/>
      <c r="P34" s="43"/>
      <c r="Q34" s="594"/>
      <c r="R34" s="595"/>
      <c r="S34" s="18"/>
      <c r="T34" s="18"/>
      <c r="U34" s="43"/>
      <c r="V34" s="615"/>
      <c r="W34" s="414"/>
    </row>
    <row r="35" spans="1:23" s="10" customFormat="1" ht="15.75">
      <c r="A35" s="419"/>
      <c r="B35" s="594"/>
      <c r="C35" s="595"/>
      <c r="D35" s="18"/>
      <c r="E35" s="18"/>
      <c r="F35" s="43"/>
      <c r="G35" s="594" t="s">
        <v>410</v>
      </c>
      <c r="H35" s="595"/>
      <c r="I35" s="18">
        <v>5</v>
      </c>
      <c r="J35" s="18">
        <v>2</v>
      </c>
      <c r="K35" s="43">
        <v>2</v>
      </c>
      <c r="L35" s="539"/>
      <c r="M35" s="540"/>
      <c r="N35" s="18"/>
      <c r="O35" s="18"/>
      <c r="P35" s="43"/>
      <c r="Q35" s="539"/>
      <c r="R35" s="540"/>
      <c r="S35" s="18"/>
      <c r="T35" s="18"/>
      <c r="U35" s="43"/>
      <c r="V35" s="615"/>
      <c r="W35" s="414"/>
    </row>
    <row r="36" spans="1:23" s="10" customFormat="1" ht="15.75">
      <c r="A36" s="419"/>
      <c r="B36" s="594"/>
      <c r="C36" s="595"/>
      <c r="D36" s="18"/>
      <c r="E36" s="18"/>
      <c r="F36" s="43"/>
      <c r="G36" s="634" t="s">
        <v>434</v>
      </c>
      <c r="H36" s="635"/>
      <c r="I36" s="139">
        <v>5</v>
      </c>
      <c r="J36" s="139">
        <v>2</v>
      </c>
      <c r="K36" s="140">
        <v>2</v>
      </c>
      <c r="L36" s="539"/>
      <c r="M36" s="540"/>
      <c r="N36" s="18"/>
      <c r="O36" s="18"/>
      <c r="P36" s="43"/>
      <c r="Q36" s="539"/>
      <c r="R36" s="540"/>
      <c r="S36" s="18"/>
      <c r="T36" s="18"/>
      <c r="U36" s="43"/>
      <c r="V36" s="615"/>
      <c r="W36" s="414"/>
    </row>
    <row r="37" spans="1:23" s="10" customFormat="1" ht="15.75">
      <c r="A37" s="419"/>
      <c r="B37" s="539"/>
      <c r="C37" s="540"/>
      <c r="D37" s="18"/>
      <c r="E37" s="18"/>
      <c r="F37" s="43"/>
      <c r="G37" s="594" t="s">
        <v>414</v>
      </c>
      <c r="H37" s="595"/>
      <c r="I37" s="18">
        <v>5</v>
      </c>
      <c r="J37" s="18">
        <v>2</v>
      </c>
      <c r="K37" s="43">
        <v>2</v>
      </c>
      <c r="L37" s="539"/>
      <c r="M37" s="540"/>
      <c r="N37" s="18"/>
      <c r="O37" s="18"/>
      <c r="P37" s="43"/>
      <c r="Q37" s="539"/>
      <c r="R37" s="540"/>
      <c r="S37" s="18"/>
      <c r="T37" s="18"/>
      <c r="U37" s="43"/>
      <c r="V37" s="615"/>
      <c r="W37" s="414"/>
    </row>
    <row r="38" spans="1:23" s="10" customFormat="1" ht="15.75">
      <c r="A38" s="419"/>
      <c r="B38" s="539"/>
      <c r="C38" s="540"/>
      <c r="D38" s="18"/>
      <c r="E38" s="18"/>
      <c r="F38" s="43"/>
      <c r="G38" s="539" t="s">
        <v>397</v>
      </c>
      <c r="H38" s="540"/>
      <c r="I38" s="18">
        <v>5</v>
      </c>
      <c r="J38" s="18">
        <v>2</v>
      </c>
      <c r="K38" s="43">
        <v>2</v>
      </c>
      <c r="L38" s="539"/>
      <c r="M38" s="540"/>
      <c r="N38" s="18"/>
      <c r="O38" s="18"/>
      <c r="P38" s="43"/>
      <c r="Q38" s="640"/>
      <c r="R38" s="641"/>
      <c r="S38" s="18"/>
      <c r="T38" s="18"/>
      <c r="U38" s="43"/>
      <c r="V38" s="615"/>
      <c r="W38" s="414"/>
    </row>
    <row r="39" spans="1:23" s="10" customFormat="1" ht="15.75">
      <c r="A39" s="419"/>
      <c r="B39" s="539"/>
      <c r="C39" s="540"/>
      <c r="D39" s="18"/>
      <c r="E39" s="18"/>
      <c r="F39" s="43"/>
      <c r="G39" s="539"/>
      <c r="H39" s="540"/>
      <c r="I39" s="18"/>
      <c r="J39" s="18"/>
      <c r="K39" s="43"/>
      <c r="L39" s="539"/>
      <c r="M39" s="540"/>
      <c r="N39" s="18"/>
      <c r="O39" s="18"/>
      <c r="P39" s="43"/>
      <c r="Q39" s="539"/>
      <c r="R39" s="540"/>
      <c r="S39" s="18"/>
      <c r="T39" s="18"/>
      <c r="U39" s="43"/>
      <c r="V39" s="615"/>
      <c r="W39" s="414"/>
    </row>
    <row r="40" spans="1:23" s="10" customFormat="1" ht="15.75">
      <c r="A40" s="419"/>
      <c r="B40" s="606" t="s">
        <v>18</v>
      </c>
      <c r="C40" s="607"/>
      <c r="D40" s="608"/>
      <c r="E40" s="16">
        <v>12</v>
      </c>
      <c r="F40" s="45">
        <v>12</v>
      </c>
      <c r="G40" s="606" t="s">
        <v>18</v>
      </c>
      <c r="H40" s="607"/>
      <c r="I40" s="608"/>
      <c r="J40" s="16">
        <v>12</v>
      </c>
      <c r="K40" s="45">
        <v>12</v>
      </c>
      <c r="L40" s="606" t="s">
        <v>18</v>
      </c>
      <c r="M40" s="607"/>
      <c r="N40" s="608"/>
      <c r="O40" s="16">
        <v>14</v>
      </c>
      <c r="P40" s="45">
        <v>14</v>
      </c>
      <c r="Q40" s="606" t="s">
        <v>18</v>
      </c>
      <c r="R40" s="607"/>
      <c r="S40" s="608"/>
      <c r="T40" s="16">
        <v>14</v>
      </c>
      <c r="U40" s="45">
        <v>14</v>
      </c>
      <c r="V40" s="615"/>
      <c r="W40" s="414"/>
    </row>
    <row r="41" spans="1:23" s="10" customFormat="1" ht="16.5" thickBot="1">
      <c r="A41" s="41"/>
      <c r="B41" s="398" t="s">
        <v>29</v>
      </c>
      <c r="C41" s="399"/>
      <c r="D41" s="223"/>
      <c r="E41" s="36">
        <f>E7+E14+E40</f>
        <v>20</v>
      </c>
      <c r="F41" s="36">
        <f>F7+F14+F40</f>
        <v>20</v>
      </c>
      <c r="G41" s="398" t="s">
        <v>29</v>
      </c>
      <c r="H41" s="399"/>
      <c r="I41" s="223"/>
      <c r="J41" s="36">
        <f>J7+J14+J40</f>
        <v>20</v>
      </c>
      <c r="K41" s="36">
        <f>K7+K14+K40</f>
        <v>20</v>
      </c>
      <c r="L41" s="398" t="s">
        <v>29</v>
      </c>
      <c r="M41" s="399"/>
      <c r="N41" s="223"/>
      <c r="O41" s="36">
        <f>O7+O14+O40</f>
        <v>20</v>
      </c>
      <c r="P41" s="36">
        <f>P7+P14+P40</f>
        <v>20</v>
      </c>
      <c r="Q41" s="398" t="s">
        <v>29</v>
      </c>
      <c r="R41" s="399"/>
      <c r="S41" s="223"/>
      <c r="T41" s="36">
        <f>T7+T14+T40</f>
        <v>20</v>
      </c>
      <c r="U41" s="36">
        <f>U7+U14+U40</f>
        <v>20</v>
      </c>
      <c r="V41" s="610"/>
      <c r="W41" s="382"/>
    </row>
    <row r="42" spans="1:23" s="10" customFormat="1" ht="15.75">
      <c r="A42" s="383"/>
      <c r="B42" s="385" t="s">
        <v>34</v>
      </c>
      <c r="C42" s="40" t="s">
        <v>19</v>
      </c>
      <c r="D42" s="387" t="s">
        <v>20</v>
      </c>
      <c r="E42" s="387"/>
      <c r="F42" s="611" t="s">
        <v>220</v>
      </c>
      <c r="G42" s="389"/>
      <c r="H42" s="40" t="s">
        <v>19</v>
      </c>
      <c r="I42" s="387" t="s">
        <v>20</v>
      </c>
      <c r="J42" s="387"/>
      <c r="K42" s="388" t="s">
        <v>42</v>
      </c>
      <c r="L42" s="389"/>
      <c r="M42" s="40" t="s">
        <v>19</v>
      </c>
      <c r="N42" s="387" t="s">
        <v>20</v>
      </c>
      <c r="O42" s="387"/>
      <c r="P42" s="388" t="s">
        <v>26</v>
      </c>
      <c r="Q42" s="389"/>
      <c r="R42" s="40" t="s">
        <v>19</v>
      </c>
      <c r="S42" s="392" t="s">
        <v>20</v>
      </c>
      <c r="T42" s="393"/>
      <c r="U42" s="609" t="s">
        <v>39</v>
      </c>
      <c r="V42" s="236">
        <f>SUM(V5:V40)</f>
        <v>80</v>
      </c>
      <c r="W42" s="377">
        <f>SUM(W5:W40)</f>
        <v>80</v>
      </c>
    </row>
    <row r="43" spans="1:23" s="10" customFormat="1" ht="16.5" thickBot="1">
      <c r="A43" s="384"/>
      <c r="B43" s="386"/>
      <c r="C43" s="36">
        <v>0</v>
      </c>
      <c r="D43" s="223">
        <v>0</v>
      </c>
      <c r="E43" s="223"/>
      <c r="F43" s="390"/>
      <c r="G43" s="391"/>
      <c r="H43" s="36">
        <f>V5+V8</f>
        <v>28</v>
      </c>
      <c r="I43" s="223">
        <f>W5+W8</f>
        <v>28</v>
      </c>
      <c r="J43" s="223"/>
      <c r="K43" s="390"/>
      <c r="L43" s="391"/>
      <c r="M43" s="36">
        <f>V15</f>
        <v>52</v>
      </c>
      <c r="N43" s="223">
        <f>W15</f>
        <v>52</v>
      </c>
      <c r="O43" s="223"/>
      <c r="P43" s="390"/>
      <c r="Q43" s="391"/>
      <c r="R43" s="36">
        <v>80</v>
      </c>
      <c r="S43" s="379">
        <v>80</v>
      </c>
      <c r="T43" s="380"/>
      <c r="U43" s="399"/>
      <c r="V43" s="237"/>
      <c r="W43" s="378"/>
    </row>
    <row r="44" spans="1:22" s="10" customFormat="1" ht="15.75">
      <c r="A44" s="13" t="s">
        <v>7</v>
      </c>
      <c r="B44" s="117" t="s">
        <v>492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3"/>
    </row>
    <row r="45" spans="1:22" s="10" customFormat="1" ht="15.75">
      <c r="A45" s="15"/>
      <c r="B45" s="9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3"/>
    </row>
    <row r="46" spans="1:22" ht="15.75">
      <c r="A46" s="7"/>
      <c r="B46" s="523"/>
      <c r="C46" s="523"/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3"/>
      <c r="U46" s="523"/>
      <c r="V46" s="523"/>
    </row>
    <row r="47" spans="1:22" ht="15.75">
      <c r="A47" s="6"/>
      <c r="B47" s="523"/>
      <c r="C47" s="523"/>
      <c r="D47" s="523"/>
      <c r="E47" s="523"/>
      <c r="F47" s="523"/>
      <c r="G47" s="523"/>
      <c r="H47" s="523"/>
      <c r="I47" s="523"/>
      <c r="J47" s="523"/>
      <c r="K47" s="523"/>
      <c r="L47" s="523"/>
      <c r="M47" s="523"/>
      <c r="N47" s="523"/>
      <c r="O47" s="523"/>
      <c r="P47" s="523"/>
      <c r="Q47" s="523"/>
      <c r="R47" s="523"/>
      <c r="S47" s="523"/>
      <c r="T47" s="523"/>
      <c r="U47" s="523"/>
      <c r="V47" s="523"/>
    </row>
  </sheetData>
  <sheetProtection/>
  <mergeCells count="187">
    <mergeCell ref="L37:M37"/>
    <mergeCell ref="L38:M38"/>
    <mergeCell ref="Q37:R37"/>
    <mergeCell ref="Q38:R38"/>
    <mergeCell ref="V41:W41"/>
    <mergeCell ref="N42:O42"/>
    <mergeCell ref="P42:Q43"/>
    <mergeCell ref="S42:T42"/>
    <mergeCell ref="V15:V40"/>
    <mergeCell ref="U42:U43"/>
    <mergeCell ref="G37:H37"/>
    <mergeCell ref="G38:H38"/>
    <mergeCell ref="L40:N40"/>
    <mergeCell ref="Q40:S40"/>
    <mergeCell ref="G41:I41"/>
    <mergeCell ref="B39:C39"/>
    <mergeCell ref="G39:H39"/>
    <mergeCell ref="L39:M39"/>
    <mergeCell ref="Q39:R39"/>
    <mergeCell ref="L41:N41"/>
    <mergeCell ref="Q41:S41"/>
    <mergeCell ref="B47:V47"/>
    <mergeCell ref="K42:L43"/>
    <mergeCell ref="W42:W43"/>
    <mergeCell ref="D43:E43"/>
    <mergeCell ref="I43:J43"/>
    <mergeCell ref="N43:O43"/>
    <mergeCell ref="S43:T43"/>
    <mergeCell ref="V42:V43"/>
    <mergeCell ref="B46:V46"/>
    <mergeCell ref="B37:C37"/>
    <mergeCell ref="A42:A43"/>
    <mergeCell ref="B42:B43"/>
    <mergeCell ref="D42:E42"/>
    <mergeCell ref="F42:G43"/>
    <mergeCell ref="I42:J42"/>
    <mergeCell ref="B38:C38"/>
    <mergeCell ref="B40:D40"/>
    <mergeCell ref="G40:I40"/>
    <mergeCell ref="B41:D41"/>
    <mergeCell ref="B35:C35"/>
    <mergeCell ref="G35:H35"/>
    <mergeCell ref="L35:M35"/>
    <mergeCell ref="Q35:R35"/>
    <mergeCell ref="B36:C36"/>
    <mergeCell ref="G36:H36"/>
    <mergeCell ref="L36:M36"/>
    <mergeCell ref="Q36:R36"/>
    <mergeCell ref="B33:C33"/>
    <mergeCell ref="G33:H33"/>
    <mergeCell ref="L33:M33"/>
    <mergeCell ref="Q33:R33"/>
    <mergeCell ref="B34:C34"/>
    <mergeCell ref="G34:H34"/>
    <mergeCell ref="L34:M34"/>
    <mergeCell ref="Q34:R34"/>
    <mergeCell ref="B31:C31"/>
    <mergeCell ref="G31:H31"/>
    <mergeCell ref="L31:M31"/>
    <mergeCell ref="Q31:R31"/>
    <mergeCell ref="B32:C32"/>
    <mergeCell ref="G32:H32"/>
    <mergeCell ref="L32:M32"/>
    <mergeCell ref="Q32:R32"/>
    <mergeCell ref="B29:C29"/>
    <mergeCell ref="G29:H29"/>
    <mergeCell ref="L29:M29"/>
    <mergeCell ref="Q29:R29"/>
    <mergeCell ref="B30:C30"/>
    <mergeCell ref="G30:H30"/>
    <mergeCell ref="L30:M30"/>
    <mergeCell ref="Q30:R30"/>
    <mergeCell ref="B27:C27"/>
    <mergeCell ref="G27:H27"/>
    <mergeCell ref="L27:M27"/>
    <mergeCell ref="Q27:R27"/>
    <mergeCell ref="B28:C28"/>
    <mergeCell ref="G28:H28"/>
    <mergeCell ref="L28:M28"/>
    <mergeCell ref="Q28:R28"/>
    <mergeCell ref="B25:C25"/>
    <mergeCell ref="G25:H25"/>
    <mergeCell ref="L25:M25"/>
    <mergeCell ref="Q25:R25"/>
    <mergeCell ref="B26:C26"/>
    <mergeCell ref="G26:H26"/>
    <mergeCell ref="L26:M26"/>
    <mergeCell ref="Q26:R26"/>
    <mergeCell ref="B23:C23"/>
    <mergeCell ref="G23:H23"/>
    <mergeCell ref="L23:M23"/>
    <mergeCell ref="Q23:R23"/>
    <mergeCell ref="B24:C24"/>
    <mergeCell ref="G24:H24"/>
    <mergeCell ref="L24:M24"/>
    <mergeCell ref="Q24:R24"/>
    <mergeCell ref="B21:C21"/>
    <mergeCell ref="G21:H21"/>
    <mergeCell ref="L21:M21"/>
    <mergeCell ref="Q21:R21"/>
    <mergeCell ref="B22:C22"/>
    <mergeCell ref="G22:H22"/>
    <mergeCell ref="L22:M22"/>
    <mergeCell ref="Q22:R22"/>
    <mergeCell ref="L18:M18"/>
    <mergeCell ref="Q18:R18"/>
    <mergeCell ref="G19:H19"/>
    <mergeCell ref="L19:M19"/>
    <mergeCell ref="Q19:R19"/>
    <mergeCell ref="G20:H20"/>
    <mergeCell ref="L20:M20"/>
    <mergeCell ref="Q20:R20"/>
    <mergeCell ref="W15:W40"/>
    <mergeCell ref="B16:C16"/>
    <mergeCell ref="G16:H16"/>
    <mergeCell ref="L16:M16"/>
    <mergeCell ref="Q16:R16"/>
    <mergeCell ref="B17:C17"/>
    <mergeCell ref="G17:H17"/>
    <mergeCell ref="L17:M17"/>
    <mergeCell ref="Q17:R17"/>
    <mergeCell ref="G18:H18"/>
    <mergeCell ref="B14:D14"/>
    <mergeCell ref="G14:I14"/>
    <mergeCell ref="L14:N14"/>
    <mergeCell ref="Q14:S14"/>
    <mergeCell ref="A15:A40"/>
    <mergeCell ref="B15:C15"/>
    <mergeCell ref="G15:H15"/>
    <mergeCell ref="L15:M15"/>
    <mergeCell ref="Q15:R15"/>
    <mergeCell ref="A8:A14"/>
    <mergeCell ref="L12:M12"/>
    <mergeCell ref="Q12:R12"/>
    <mergeCell ref="B13:C13"/>
    <mergeCell ref="G13:H13"/>
    <mergeCell ref="L13:M13"/>
    <mergeCell ref="Q13:R13"/>
    <mergeCell ref="W8:W14"/>
    <mergeCell ref="B9:C9"/>
    <mergeCell ref="G9:H9"/>
    <mergeCell ref="L9:M9"/>
    <mergeCell ref="Q9:R9"/>
    <mergeCell ref="B10:C10"/>
    <mergeCell ref="G10:H10"/>
    <mergeCell ref="L10:M10"/>
    <mergeCell ref="Q10:R10"/>
    <mergeCell ref="B11:C11"/>
    <mergeCell ref="B8:C8"/>
    <mergeCell ref="G8:H8"/>
    <mergeCell ref="L8:M8"/>
    <mergeCell ref="Q8:R8"/>
    <mergeCell ref="V8:V14"/>
    <mergeCell ref="G11:H11"/>
    <mergeCell ref="L11:M11"/>
    <mergeCell ref="Q11:R11"/>
    <mergeCell ref="B12:C12"/>
    <mergeCell ref="G12:H12"/>
    <mergeCell ref="V5:V7"/>
    <mergeCell ref="W5:W7"/>
    <mergeCell ref="B6:C6"/>
    <mergeCell ref="G6:H6"/>
    <mergeCell ref="L6:M6"/>
    <mergeCell ref="Q6:R6"/>
    <mergeCell ref="B7:D7"/>
    <mergeCell ref="G7:I7"/>
    <mergeCell ref="L7:N7"/>
    <mergeCell ref="Q7:S7"/>
    <mergeCell ref="B4:C4"/>
    <mergeCell ref="G4:H4"/>
    <mergeCell ref="L4:M4"/>
    <mergeCell ref="Q4:R4"/>
    <mergeCell ref="A5:A7"/>
    <mergeCell ref="B5:C5"/>
    <mergeCell ref="G5:H5"/>
    <mergeCell ref="L5:M5"/>
    <mergeCell ref="Q5:R5"/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85" zoomScaleNormal="85" zoomScalePageLayoutView="0" workbookViewId="0" topLeftCell="B16">
      <selection activeCell="S33" sqref="S33"/>
    </sheetView>
  </sheetViews>
  <sheetFormatPr defaultColWidth="9.00390625" defaultRowHeight="15.75"/>
  <cols>
    <col min="1" max="1" width="6.875" style="58" customWidth="1"/>
    <col min="2" max="2" width="15.875" style="58" customWidth="1"/>
    <col min="3" max="3" width="14.25390625" style="58" customWidth="1"/>
    <col min="4" max="4" width="5.50390625" style="58" customWidth="1"/>
    <col min="5" max="6" width="5.625" style="58" customWidth="1"/>
    <col min="7" max="7" width="15.625" style="58" customWidth="1"/>
    <col min="8" max="8" width="13.00390625" style="58" customWidth="1"/>
    <col min="9" max="9" width="6.625" style="58" customWidth="1"/>
    <col min="10" max="10" width="6.00390625" style="58" customWidth="1"/>
    <col min="11" max="11" width="6.50390625" style="58" customWidth="1"/>
    <col min="12" max="12" width="13.625" style="58" customWidth="1"/>
    <col min="13" max="13" width="13.50390625" style="58" customWidth="1"/>
    <col min="14" max="14" width="5.625" style="58" customWidth="1"/>
    <col min="15" max="15" width="6.375" style="58" customWidth="1"/>
    <col min="16" max="16" width="6.00390625" style="58" customWidth="1"/>
    <col min="17" max="18" width="12.00390625" style="58" customWidth="1"/>
    <col min="19" max="19" width="6.375" style="58" customWidth="1"/>
    <col min="20" max="21" width="5.625" style="58" customWidth="1"/>
    <col min="22" max="22" width="6.50390625" style="58" customWidth="1"/>
    <col min="23" max="23" width="6.25390625" style="58" customWidth="1"/>
    <col min="24" max="16384" width="9.00390625" style="58" customWidth="1"/>
  </cols>
  <sheetData>
    <row r="1" spans="1:23" ht="23.25" customHeight="1">
      <c r="A1" s="363" t="s">
        <v>435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</row>
    <row r="2" spans="1:23" ht="33" customHeight="1" thickBot="1">
      <c r="A2" s="364" t="s">
        <v>76</v>
      </c>
      <c r="B2" s="364"/>
      <c r="C2" s="364"/>
      <c r="D2" s="364"/>
      <c r="E2" s="364"/>
      <c r="F2" s="364"/>
      <c r="G2" s="364" t="s">
        <v>198</v>
      </c>
      <c r="H2" s="364"/>
      <c r="I2" s="364"/>
      <c r="J2" s="364"/>
      <c r="K2" s="364"/>
      <c r="L2" s="5"/>
      <c r="M2" s="5"/>
      <c r="N2" s="5"/>
      <c r="O2" s="366" t="s">
        <v>494</v>
      </c>
      <c r="P2" s="366"/>
      <c r="Q2" s="366"/>
      <c r="R2" s="366"/>
      <c r="S2" s="366"/>
      <c r="T2" s="366"/>
      <c r="U2" s="366"/>
      <c r="V2" s="366"/>
      <c r="W2" s="366"/>
    </row>
    <row r="3" spans="1:23" s="10" customFormat="1" ht="16.5" customHeight="1">
      <c r="A3" s="475" t="s">
        <v>11</v>
      </c>
      <c r="B3" s="477" t="s">
        <v>532</v>
      </c>
      <c r="C3" s="478"/>
      <c r="D3" s="478"/>
      <c r="E3" s="478"/>
      <c r="F3" s="479"/>
      <c r="G3" s="629" t="s">
        <v>522</v>
      </c>
      <c r="H3" s="478"/>
      <c r="I3" s="564"/>
      <c r="J3" s="478"/>
      <c r="K3" s="479"/>
      <c r="L3" s="629" t="s">
        <v>537</v>
      </c>
      <c r="M3" s="478"/>
      <c r="N3" s="478"/>
      <c r="O3" s="478"/>
      <c r="P3" s="565"/>
      <c r="Q3" s="629" t="s">
        <v>538</v>
      </c>
      <c r="R3" s="478"/>
      <c r="S3" s="478"/>
      <c r="T3" s="478"/>
      <c r="U3" s="479"/>
      <c r="V3" s="566" t="s">
        <v>12</v>
      </c>
      <c r="W3" s="483"/>
    </row>
    <row r="4" spans="1:23" s="10" customFormat="1" ht="16.5" thickBot="1">
      <c r="A4" s="476"/>
      <c r="B4" s="466" t="s">
        <v>30</v>
      </c>
      <c r="C4" s="467"/>
      <c r="D4" s="36" t="s">
        <v>31</v>
      </c>
      <c r="E4" s="36" t="s">
        <v>32</v>
      </c>
      <c r="F4" s="37" t="s">
        <v>33</v>
      </c>
      <c r="G4" s="466" t="s">
        <v>30</v>
      </c>
      <c r="H4" s="467"/>
      <c r="I4" s="36" t="s">
        <v>31</v>
      </c>
      <c r="J4" s="36" t="s">
        <v>32</v>
      </c>
      <c r="K4" s="37" t="s">
        <v>33</v>
      </c>
      <c r="L4" s="466" t="s">
        <v>30</v>
      </c>
      <c r="M4" s="467"/>
      <c r="N4" s="36" t="s">
        <v>31</v>
      </c>
      <c r="O4" s="36" t="s">
        <v>32</v>
      </c>
      <c r="P4" s="37" t="s">
        <v>33</v>
      </c>
      <c r="Q4" s="466" t="s">
        <v>30</v>
      </c>
      <c r="R4" s="467"/>
      <c r="S4" s="36" t="s">
        <v>31</v>
      </c>
      <c r="T4" s="36" t="s">
        <v>32</v>
      </c>
      <c r="U4" s="37" t="s">
        <v>33</v>
      </c>
      <c r="V4" s="47" t="s">
        <v>32</v>
      </c>
      <c r="W4" s="37" t="s">
        <v>33</v>
      </c>
    </row>
    <row r="5" spans="1:23" s="10" customFormat="1" ht="15.75">
      <c r="A5" s="551" t="s">
        <v>216</v>
      </c>
      <c r="B5" s="554" t="s">
        <v>212</v>
      </c>
      <c r="C5" s="555"/>
      <c r="D5" s="57">
        <v>0</v>
      </c>
      <c r="E5" s="57">
        <v>2</v>
      </c>
      <c r="F5" s="48">
        <v>2</v>
      </c>
      <c r="G5" s="556" t="s">
        <v>444</v>
      </c>
      <c r="H5" s="557"/>
      <c r="I5" s="137">
        <v>0</v>
      </c>
      <c r="J5" s="137">
        <v>2</v>
      </c>
      <c r="K5" s="138">
        <v>2</v>
      </c>
      <c r="L5" s="558" t="s">
        <v>119</v>
      </c>
      <c r="M5" s="559"/>
      <c r="N5" s="157">
        <v>0</v>
      </c>
      <c r="O5" s="157">
        <v>2</v>
      </c>
      <c r="P5" s="158">
        <v>2</v>
      </c>
      <c r="Q5" s="560" t="s">
        <v>438</v>
      </c>
      <c r="R5" s="561"/>
      <c r="S5" s="171">
        <v>0</v>
      </c>
      <c r="T5" s="171">
        <v>2</v>
      </c>
      <c r="U5" s="172">
        <v>2</v>
      </c>
      <c r="V5" s="541">
        <f>E7+J7+O7+T7</f>
        <v>8</v>
      </c>
      <c r="W5" s="544">
        <f>F7+K7+P7+U7</f>
        <v>8</v>
      </c>
    </row>
    <row r="6" spans="1:23" s="10" customFormat="1" ht="15.75">
      <c r="A6" s="552"/>
      <c r="B6" s="547"/>
      <c r="C6" s="548"/>
      <c r="D6" s="16"/>
      <c r="E6" s="16"/>
      <c r="F6" s="45"/>
      <c r="G6" s="547"/>
      <c r="H6" s="548"/>
      <c r="I6" s="16"/>
      <c r="J6" s="16"/>
      <c r="K6" s="45"/>
      <c r="L6" s="547"/>
      <c r="M6" s="548"/>
      <c r="N6" s="16"/>
      <c r="O6" s="16"/>
      <c r="P6" s="45"/>
      <c r="Q6" s="547"/>
      <c r="R6" s="548"/>
      <c r="S6" s="16"/>
      <c r="T6" s="16"/>
      <c r="U6" s="45"/>
      <c r="V6" s="542"/>
      <c r="W6" s="545"/>
    </row>
    <row r="7" spans="1:23" s="10" customFormat="1" ht="16.5" thickBot="1">
      <c r="A7" s="553"/>
      <c r="B7" s="398" t="s">
        <v>210</v>
      </c>
      <c r="C7" s="399"/>
      <c r="D7" s="399"/>
      <c r="E7" s="36">
        <f>SUM(E5:E6)</f>
        <v>2</v>
      </c>
      <c r="F7" s="37">
        <f>SUM(F5:F6)</f>
        <v>2</v>
      </c>
      <c r="G7" s="398" t="s">
        <v>210</v>
      </c>
      <c r="H7" s="399"/>
      <c r="I7" s="399"/>
      <c r="J7" s="36">
        <f>SUM(J5:J6)</f>
        <v>2</v>
      </c>
      <c r="K7" s="37">
        <f>SUM(K5:K6)</f>
        <v>2</v>
      </c>
      <c r="L7" s="398" t="s">
        <v>210</v>
      </c>
      <c r="M7" s="399"/>
      <c r="N7" s="399"/>
      <c r="O7" s="36">
        <f>SUM(O5:O6)</f>
        <v>2</v>
      </c>
      <c r="P7" s="37">
        <f>SUM(P5:P6)</f>
        <v>2</v>
      </c>
      <c r="Q7" s="398" t="s">
        <v>210</v>
      </c>
      <c r="R7" s="399"/>
      <c r="S7" s="399"/>
      <c r="T7" s="36">
        <f>SUM(T5:T6)</f>
        <v>2</v>
      </c>
      <c r="U7" s="37">
        <f>SUM(U5:U6)</f>
        <v>2</v>
      </c>
      <c r="V7" s="543"/>
      <c r="W7" s="546"/>
    </row>
    <row r="8" spans="1:23" s="60" customFormat="1" ht="15.75">
      <c r="A8" s="452" t="s">
        <v>16</v>
      </c>
      <c r="B8" s="630" t="s">
        <v>201</v>
      </c>
      <c r="C8" s="631"/>
      <c r="D8" s="38">
        <v>2</v>
      </c>
      <c r="E8" s="38">
        <v>2</v>
      </c>
      <c r="F8" s="42">
        <v>2</v>
      </c>
      <c r="G8" s="590" t="s">
        <v>169</v>
      </c>
      <c r="H8" s="591"/>
      <c r="I8" s="131">
        <v>2</v>
      </c>
      <c r="J8" s="131">
        <v>2</v>
      </c>
      <c r="K8" s="132">
        <v>2</v>
      </c>
      <c r="L8" s="632" t="s">
        <v>310</v>
      </c>
      <c r="M8" s="633"/>
      <c r="N8" s="153">
        <v>2</v>
      </c>
      <c r="O8" s="153">
        <v>2</v>
      </c>
      <c r="P8" s="154">
        <v>2</v>
      </c>
      <c r="Q8" s="592" t="s">
        <v>311</v>
      </c>
      <c r="R8" s="593"/>
      <c r="S8" s="167">
        <v>2</v>
      </c>
      <c r="T8" s="167">
        <v>2</v>
      </c>
      <c r="U8" s="173">
        <v>2</v>
      </c>
      <c r="V8" s="585">
        <f>E14+J14+O14+T14</f>
        <v>20</v>
      </c>
      <c r="W8" s="443">
        <f>F14+K14+P14+U14</f>
        <v>20</v>
      </c>
    </row>
    <row r="9" spans="1:23" s="60" customFormat="1" ht="15.75">
      <c r="A9" s="453"/>
      <c r="B9" s="446" t="s">
        <v>305</v>
      </c>
      <c r="C9" s="447"/>
      <c r="D9" s="18">
        <v>2</v>
      </c>
      <c r="E9" s="18">
        <v>2</v>
      </c>
      <c r="F9" s="43">
        <v>2</v>
      </c>
      <c r="G9" s="457" t="s">
        <v>306</v>
      </c>
      <c r="H9" s="458"/>
      <c r="I9" s="139">
        <v>2</v>
      </c>
      <c r="J9" s="139">
        <v>2</v>
      </c>
      <c r="K9" s="140">
        <v>2</v>
      </c>
      <c r="L9" s="549" t="s">
        <v>308</v>
      </c>
      <c r="M9" s="550"/>
      <c r="N9" s="155">
        <v>2</v>
      </c>
      <c r="O9" s="155">
        <v>2</v>
      </c>
      <c r="P9" s="156">
        <v>2</v>
      </c>
      <c r="Q9" s="612" t="s">
        <v>309</v>
      </c>
      <c r="R9" s="613"/>
      <c r="S9" s="169">
        <v>2</v>
      </c>
      <c r="T9" s="169">
        <v>2</v>
      </c>
      <c r="U9" s="174">
        <v>2</v>
      </c>
      <c r="V9" s="586"/>
      <c r="W9" s="444"/>
    </row>
    <row r="10" spans="1:23" s="60" customFormat="1" ht="15.75">
      <c r="A10" s="453"/>
      <c r="B10" s="627" t="s">
        <v>517</v>
      </c>
      <c r="C10" s="628"/>
      <c r="D10" s="18">
        <v>2</v>
      </c>
      <c r="E10" s="18">
        <v>2</v>
      </c>
      <c r="F10" s="43">
        <v>2</v>
      </c>
      <c r="G10" s="634" t="s">
        <v>298</v>
      </c>
      <c r="H10" s="635"/>
      <c r="I10" s="139">
        <v>2</v>
      </c>
      <c r="J10" s="139">
        <v>2</v>
      </c>
      <c r="K10" s="140">
        <v>2</v>
      </c>
      <c r="L10" s="602"/>
      <c r="M10" s="603"/>
      <c r="N10" s="11"/>
      <c r="O10" s="11"/>
      <c r="P10" s="46"/>
      <c r="Q10" s="539"/>
      <c r="R10" s="540"/>
      <c r="S10" s="18"/>
      <c r="T10" s="18"/>
      <c r="U10" s="43"/>
      <c r="V10" s="586"/>
      <c r="W10" s="444"/>
    </row>
    <row r="11" spans="1:23" s="60" customFormat="1" ht="15.75">
      <c r="A11" s="453"/>
      <c r="B11" s="602"/>
      <c r="C11" s="603"/>
      <c r="D11" s="18"/>
      <c r="E11" s="18"/>
      <c r="F11" s="43"/>
      <c r="G11" s="539"/>
      <c r="H11" s="540"/>
      <c r="I11" s="18"/>
      <c r="J11" s="18"/>
      <c r="K11" s="43"/>
      <c r="L11" s="594"/>
      <c r="M11" s="595"/>
      <c r="N11" s="18"/>
      <c r="O11" s="18"/>
      <c r="P11" s="43"/>
      <c r="Q11" s="539"/>
      <c r="R11" s="540"/>
      <c r="S11" s="61"/>
      <c r="T11" s="18"/>
      <c r="U11" s="43"/>
      <c r="V11" s="586"/>
      <c r="W11" s="444"/>
    </row>
    <row r="12" spans="1:23" s="60" customFormat="1" ht="15.75">
      <c r="A12" s="453"/>
      <c r="B12" s="602"/>
      <c r="C12" s="603"/>
      <c r="D12" s="18"/>
      <c r="E12" s="18"/>
      <c r="F12" s="43"/>
      <c r="G12" s="539"/>
      <c r="H12" s="540"/>
      <c r="I12" s="18"/>
      <c r="J12" s="18"/>
      <c r="K12" s="43"/>
      <c r="L12" s="594"/>
      <c r="M12" s="595"/>
      <c r="N12" s="18"/>
      <c r="O12" s="18"/>
      <c r="P12" s="43"/>
      <c r="Q12" s="539"/>
      <c r="R12" s="540"/>
      <c r="S12" s="61"/>
      <c r="T12" s="18"/>
      <c r="U12" s="43"/>
      <c r="V12" s="586"/>
      <c r="W12" s="444"/>
    </row>
    <row r="13" spans="1:23" s="60" customFormat="1" ht="15.75">
      <c r="A13" s="453"/>
      <c r="B13" s="602"/>
      <c r="C13" s="603"/>
      <c r="D13" s="18"/>
      <c r="E13" s="18"/>
      <c r="F13" s="43"/>
      <c r="G13" s="539"/>
      <c r="H13" s="540"/>
      <c r="I13" s="18"/>
      <c r="J13" s="18"/>
      <c r="K13" s="43"/>
      <c r="L13" s="594"/>
      <c r="M13" s="595"/>
      <c r="N13" s="18"/>
      <c r="O13" s="18"/>
      <c r="P13" s="43"/>
      <c r="Q13" s="539"/>
      <c r="R13" s="540"/>
      <c r="S13" s="61"/>
      <c r="T13" s="18"/>
      <c r="U13" s="43"/>
      <c r="V13" s="586"/>
      <c r="W13" s="444"/>
    </row>
    <row r="14" spans="1:23" s="60" customFormat="1" ht="16.5" thickBot="1">
      <c r="A14" s="454"/>
      <c r="B14" s="582" t="s">
        <v>15</v>
      </c>
      <c r="C14" s="583"/>
      <c r="D14" s="584"/>
      <c r="E14" s="39">
        <f>SUM(E8:E13)</f>
        <v>6</v>
      </c>
      <c r="F14" s="44">
        <f>SUM(F8:F13)</f>
        <v>6</v>
      </c>
      <c r="G14" s="582" t="s">
        <v>15</v>
      </c>
      <c r="H14" s="583"/>
      <c r="I14" s="584"/>
      <c r="J14" s="39">
        <f>SUM(J8:J13)</f>
        <v>6</v>
      </c>
      <c r="K14" s="44">
        <f>SUM(K8:K13)</f>
        <v>6</v>
      </c>
      <c r="L14" s="582" t="s">
        <v>15</v>
      </c>
      <c r="M14" s="583"/>
      <c r="N14" s="584"/>
      <c r="O14" s="39">
        <f>SUM(O8:O13)</f>
        <v>4</v>
      </c>
      <c r="P14" s="44">
        <f>SUM(P8:P13)</f>
        <v>4</v>
      </c>
      <c r="Q14" s="582" t="s">
        <v>15</v>
      </c>
      <c r="R14" s="583"/>
      <c r="S14" s="584"/>
      <c r="T14" s="39">
        <f>SUM(T8:T13)</f>
        <v>4</v>
      </c>
      <c r="U14" s="44">
        <f>SUM(U8:U13)</f>
        <v>4</v>
      </c>
      <c r="V14" s="587"/>
      <c r="W14" s="445"/>
    </row>
    <row r="15" spans="1:23" s="60" customFormat="1" ht="16.5" customHeight="1">
      <c r="A15" s="418" t="s">
        <v>17</v>
      </c>
      <c r="B15" s="446" t="s">
        <v>401</v>
      </c>
      <c r="C15" s="447"/>
      <c r="D15" s="18">
        <v>5</v>
      </c>
      <c r="E15" s="18">
        <v>2</v>
      </c>
      <c r="F15" s="43">
        <v>2</v>
      </c>
      <c r="G15" s="590" t="s">
        <v>146</v>
      </c>
      <c r="H15" s="591"/>
      <c r="I15" s="131">
        <v>5</v>
      </c>
      <c r="J15" s="131">
        <v>2</v>
      </c>
      <c r="K15" s="132">
        <v>2</v>
      </c>
      <c r="L15" s="549" t="s">
        <v>249</v>
      </c>
      <c r="M15" s="550"/>
      <c r="N15" s="155">
        <v>5</v>
      </c>
      <c r="O15" s="155">
        <v>2</v>
      </c>
      <c r="P15" s="156">
        <v>2</v>
      </c>
      <c r="Q15" s="604" t="s">
        <v>59</v>
      </c>
      <c r="R15" s="605"/>
      <c r="S15" s="38">
        <v>5</v>
      </c>
      <c r="T15" s="38">
        <v>2</v>
      </c>
      <c r="U15" s="42">
        <v>2</v>
      </c>
      <c r="V15" s="614">
        <f>E40+J40+O40+T40</f>
        <v>52</v>
      </c>
      <c r="W15" s="413">
        <f>F40+K40+P40+U40</f>
        <v>52</v>
      </c>
    </row>
    <row r="16" spans="1:23" s="60" customFormat="1" ht="15.75">
      <c r="A16" s="419"/>
      <c r="B16" s="446" t="s">
        <v>231</v>
      </c>
      <c r="C16" s="447"/>
      <c r="D16" s="18">
        <v>5</v>
      </c>
      <c r="E16" s="18">
        <v>2</v>
      </c>
      <c r="F16" s="43">
        <v>2</v>
      </c>
      <c r="G16" s="539" t="s">
        <v>205</v>
      </c>
      <c r="H16" s="540"/>
      <c r="I16" s="18">
        <v>5</v>
      </c>
      <c r="J16" s="18">
        <v>2</v>
      </c>
      <c r="K16" s="43">
        <v>2</v>
      </c>
      <c r="L16" s="539" t="s">
        <v>84</v>
      </c>
      <c r="M16" s="540"/>
      <c r="N16" s="18">
        <v>5</v>
      </c>
      <c r="O16" s="18">
        <v>2</v>
      </c>
      <c r="P16" s="43">
        <v>2</v>
      </c>
      <c r="Q16" s="612" t="s">
        <v>63</v>
      </c>
      <c r="R16" s="613"/>
      <c r="S16" s="169">
        <v>5</v>
      </c>
      <c r="T16" s="169">
        <v>2</v>
      </c>
      <c r="U16" s="174">
        <v>2</v>
      </c>
      <c r="V16" s="615"/>
      <c r="W16" s="414"/>
    </row>
    <row r="17" spans="1:23" s="60" customFormat="1" ht="15.75">
      <c r="A17" s="419"/>
      <c r="B17" s="446" t="s">
        <v>399</v>
      </c>
      <c r="C17" s="447"/>
      <c r="D17" s="18">
        <v>5</v>
      </c>
      <c r="E17" s="18">
        <v>2</v>
      </c>
      <c r="F17" s="43">
        <v>2</v>
      </c>
      <c r="G17" s="539" t="s">
        <v>86</v>
      </c>
      <c r="H17" s="540"/>
      <c r="I17" s="18">
        <v>5</v>
      </c>
      <c r="J17" s="18">
        <v>2</v>
      </c>
      <c r="K17" s="43">
        <v>2</v>
      </c>
      <c r="L17" s="594" t="s">
        <v>147</v>
      </c>
      <c r="M17" s="595"/>
      <c r="N17" s="18">
        <v>5</v>
      </c>
      <c r="O17" s="18">
        <v>2</v>
      </c>
      <c r="P17" s="43">
        <v>2</v>
      </c>
      <c r="Q17" s="612" t="s">
        <v>194</v>
      </c>
      <c r="R17" s="613"/>
      <c r="S17" s="169">
        <v>5</v>
      </c>
      <c r="T17" s="169">
        <v>2</v>
      </c>
      <c r="U17" s="174">
        <v>2</v>
      </c>
      <c r="V17" s="615"/>
      <c r="W17" s="414"/>
    </row>
    <row r="18" spans="1:23" s="60" customFormat="1" ht="15.75">
      <c r="A18" s="419"/>
      <c r="B18" s="446" t="s">
        <v>513</v>
      </c>
      <c r="C18" s="447"/>
      <c r="D18" s="18">
        <v>5</v>
      </c>
      <c r="E18" s="18">
        <v>2</v>
      </c>
      <c r="F18" s="43">
        <v>2</v>
      </c>
      <c r="G18" s="457" t="s">
        <v>158</v>
      </c>
      <c r="H18" s="458"/>
      <c r="I18" s="139">
        <v>5</v>
      </c>
      <c r="J18" s="139">
        <v>2</v>
      </c>
      <c r="K18" s="140">
        <v>2</v>
      </c>
      <c r="L18" s="549" t="s">
        <v>113</v>
      </c>
      <c r="M18" s="550"/>
      <c r="N18" s="155">
        <v>5</v>
      </c>
      <c r="O18" s="155">
        <v>2</v>
      </c>
      <c r="P18" s="156">
        <v>2</v>
      </c>
      <c r="Q18" s="539" t="s">
        <v>44</v>
      </c>
      <c r="R18" s="540"/>
      <c r="S18" s="18">
        <v>5</v>
      </c>
      <c r="T18" s="18">
        <v>2</v>
      </c>
      <c r="U18" s="43">
        <v>2</v>
      </c>
      <c r="V18" s="615"/>
      <c r="W18" s="414"/>
    </row>
    <row r="19" spans="1:23" s="60" customFormat="1" ht="15.75">
      <c r="A19" s="419"/>
      <c r="B19" s="119" t="s">
        <v>398</v>
      </c>
      <c r="C19" s="120"/>
      <c r="D19" s="64">
        <v>5</v>
      </c>
      <c r="E19" s="64">
        <v>2</v>
      </c>
      <c r="F19" s="65">
        <v>2</v>
      </c>
      <c r="G19" s="539" t="s">
        <v>149</v>
      </c>
      <c r="H19" s="540"/>
      <c r="I19" s="18">
        <v>5</v>
      </c>
      <c r="J19" s="18">
        <v>2</v>
      </c>
      <c r="K19" s="43">
        <v>2</v>
      </c>
      <c r="L19" s="539" t="s">
        <v>139</v>
      </c>
      <c r="M19" s="540"/>
      <c r="N19" s="18">
        <v>5</v>
      </c>
      <c r="O19" s="18">
        <v>2</v>
      </c>
      <c r="P19" s="43">
        <v>2</v>
      </c>
      <c r="Q19" s="612" t="s">
        <v>136</v>
      </c>
      <c r="R19" s="613"/>
      <c r="S19" s="169">
        <v>5</v>
      </c>
      <c r="T19" s="169">
        <v>2</v>
      </c>
      <c r="U19" s="174">
        <v>2</v>
      </c>
      <c r="V19" s="615"/>
      <c r="W19" s="414"/>
    </row>
    <row r="20" spans="1:23" s="60" customFormat="1" ht="15.75">
      <c r="A20" s="419"/>
      <c r="B20" s="119" t="s">
        <v>400</v>
      </c>
      <c r="C20" s="120"/>
      <c r="D20" s="18">
        <v>5</v>
      </c>
      <c r="E20" s="18">
        <v>2</v>
      </c>
      <c r="F20" s="43">
        <v>2</v>
      </c>
      <c r="G20" s="594" t="s">
        <v>154</v>
      </c>
      <c r="H20" s="595"/>
      <c r="I20" s="18">
        <v>5</v>
      </c>
      <c r="J20" s="18">
        <v>2</v>
      </c>
      <c r="K20" s="43">
        <v>2</v>
      </c>
      <c r="L20" s="539" t="s">
        <v>53</v>
      </c>
      <c r="M20" s="540"/>
      <c r="N20" s="18">
        <v>5</v>
      </c>
      <c r="O20" s="18">
        <v>2</v>
      </c>
      <c r="P20" s="43">
        <v>2</v>
      </c>
      <c r="Q20" s="539" t="s">
        <v>379</v>
      </c>
      <c r="R20" s="540"/>
      <c r="S20" s="18">
        <v>5</v>
      </c>
      <c r="T20" s="18">
        <v>2</v>
      </c>
      <c r="U20" s="43">
        <v>2</v>
      </c>
      <c r="V20" s="615"/>
      <c r="W20" s="414"/>
    </row>
    <row r="21" spans="1:23" s="60" customFormat="1" ht="15.75">
      <c r="A21" s="419"/>
      <c r="B21" s="594" t="s">
        <v>424</v>
      </c>
      <c r="C21" s="595"/>
      <c r="D21" s="18">
        <v>5</v>
      </c>
      <c r="E21" s="18">
        <v>2</v>
      </c>
      <c r="F21" s="43">
        <v>2</v>
      </c>
      <c r="G21" s="539" t="s">
        <v>140</v>
      </c>
      <c r="H21" s="540"/>
      <c r="I21" s="18">
        <v>5</v>
      </c>
      <c r="J21" s="18">
        <v>2</v>
      </c>
      <c r="K21" s="43">
        <v>2</v>
      </c>
      <c r="L21" s="539" t="s">
        <v>144</v>
      </c>
      <c r="M21" s="540"/>
      <c r="N21" s="18">
        <v>5</v>
      </c>
      <c r="O21" s="18">
        <v>2</v>
      </c>
      <c r="P21" s="43">
        <v>2</v>
      </c>
      <c r="Q21" s="539" t="s">
        <v>55</v>
      </c>
      <c r="R21" s="540"/>
      <c r="S21" s="18">
        <v>5</v>
      </c>
      <c r="T21" s="18">
        <v>2</v>
      </c>
      <c r="U21" s="43">
        <v>2</v>
      </c>
      <c r="V21" s="615"/>
      <c r="W21" s="414"/>
    </row>
    <row r="22" spans="1:23" s="10" customFormat="1" ht="15.75">
      <c r="A22" s="419"/>
      <c r="B22" s="594" t="s">
        <v>402</v>
      </c>
      <c r="C22" s="595"/>
      <c r="D22" s="18">
        <v>5</v>
      </c>
      <c r="E22" s="18">
        <v>2</v>
      </c>
      <c r="F22" s="43">
        <v>2</v>
      </c>
      <c r="G22" s="539" t="s">
        <v>115</v>
      </c>
      <c r="H22" s="540"/>
      <c r="I22" s="18">
        <v>5</v>
      </c>
      <c r="J22" s="18">
        <v>2</v>
      </c>
      <c r="K22" s="43">
        <v>2</v>
      </c>
      <c r="L22" s="549" t="s">
        <v>101</v>
      </c>
      <c r="M22" s="550"/>
      <c r="N22" s="155">
        <v>5</v>
      </c>
      <c r="O22" s="155">
        <v>2</v>
      </c>
      <c r="P22" s="156">
        <v>2</v>
      </c>
      <c r="Q22" s="539" t="s">
        <v>425</v>
      </c>
      <c r="R22" s="540"/>
      <c r="S22" s="18">
        <v>5</v>
      </c>
      <c r="T22" s="18">
        <v>2</v>
      </c>
      <c r="U22" s="43">
        <v>2</v>
      </c>
      <c r="V22" s="615"/>
      <c r="W22" s="414"/>
    </row>
    <row r="23" spans="1:23" s="10" customFormat="1" ht="15.75">
      <c r="A23" s="419"/>
      <c r="B23" s="594" t="s">
        <v>403</v>
      </c>
      <c r="C23" s="595"/>
      <c r="D23" s="18">
        <v>5</v>
      </c>
      <c r="E23" s="18">
        <v>2</v>
      </c>
      <c r="F23" s="43">
        <v>2</v>
      </c>
      <c r="G23" s="539" t="s">
        <v>132</v>
      </c>
      <c r="H23" s="540"/>
      <c r="I23" s="18">
        <v>5</v>
      </c>
      <c r="J23" s="18">
        <v>2</v>
      </c>
      <c r="K23" s="43">
        <v>2</v>
      </c>
      <c r="L23" s="549" t="s">
        <v>52</v>
      </c>
      <c r="M23" s="550"/>
      <c r="N23" s="155">
        <v>5</v>
      </c>
      <c r="O23" s="155">
        <v>2</v>
      </c>
      <c r="P23" s="156">
        <v>2</v>
      </c>
      <c r="Q23" s="539" t="s">
        <v>426</v>
      </c>
      <c r="R23" s="540"/>
      <c r="S23" s="18">
        <v>5</v>
      </c>
      <c r="T23" s="18">
        <v>2</v>
      </c>
      <c r="U23" s="43">
        <v>2</v>
      </c>
      <c r="V23" s="615"/>
      <c r="W23" s="414"/>
    </row>
    <row r="24" spans="1:23" s="10" customFormat="1" ht="15.75">
      <c r="A24" s="419"/>
      <c r="B24" s="594" t="s">
        <v>241</v>
      </c>
      <c r="C24" s="595"/>
      <c r="D24" s="18">
        <v>5</v>
      </c>
      <c r="E24" s="18">
        <v>2</v>
      </c>
      <c r="F24" s="43">
        <v>2</v>
      </c>
      <c r="G24" s="539" t="s">
        <v>117</v>
      </c>
      <c r="H24" s="540"/>
      <c r="I24" s="18">
        <v>5</v>
      </c>
      <c r="J24" s="18">
        <v>2</v>
      </c>
      <c r="K24" s="43">
        <v>2</v>
      </c>
      <c r="L24" s="539" t="s">
        <v>296</v>
      </c>
      <c r="M24" s="540"/>
      <c r="N24" s="18">
        <v>5</v>
      </c>
      <c r="O24" s="18">
        <v>2</v>
      </c>
      <c r="P24" s="43">
        <v>2</v>
      </c>
      <c r="Q24" s="539" t="s">
        <v>427</v>
      </c>
      <c r="R24" s="540"/>
      <c r="S24" s="18">
        <v>5</v>
      </c>
      <c r="T24" s="18">
        <v>2</v>
      </c>
      <c r="U24" s="43">
        <v>2</v>
      </c>
      <c r="V24" s="615"/>
      <c r="W24" s="414"/>
    </row>
    <row r="25" spans="1:23" s="10" customFormat="1" ht="15.75">
      <c r="A25" s="419"/>
      <c r="B25" s="594" t="s">
        <v>245</v>
      </c>
      <c r="C25" s="595"/>
      <c r="D25" s="18">
        <v>5</v>
      </c>
      <c r="E25" s="18">
        <v>2</v>
      </c>
      <c r="F25" s="43">
        <v>2</v>
      </c>
      <c r="G25" s="539" t="s">
        <v>48</v>
      </c>
      <c r="H25" s="540"/>
      <c r="I25" s="18">
        <v>5</v>
      </c>
      <c r="J25" s="18">
        <v>2</v>
      </c>
      <c r="K25" s="43">
        <v>2</v>
      </c>
      <c r="L25" s="539" t="s">
        <v>147</v>
      </c>
      <c r="M25" s="540"/>
      <c r="N25" s="18">
        <v>5</v>
      </c>
      <c r="O25" s="18">
        <v>2</v>
      </c>
      <c r="P25" s="43">
        <v>2</v>
      </c>
      <c r="Q25" s="612" t="s">
        <v>428</v>
      </c>
      <c r="R25" s="613"/>
      <c r="S25" s="169">
        <v>5</v>
      </c>
      <c r="T25" s="169">
        <v>2</v>
      </c>
      <c r="U25" s="174">
        <v>2</v>
      </c>
      <c r="V25" s="615"/>
      <c r="W25" s="414"/>
    </row>
    <row r="26" spans="1:23" s="10" customFormat="1" ht="15.75">
      <c r="A26" s="419"/>
      <c r="B26" s="594"/>
      <c r="C26" s="595"/>
      <c r="D26" s="18"/>
      <c r="E26" s="18"/>
      <c r="F26" s="43"/>
      <c r="G26" s="539" t="s">
        <v>51</v>
      </c>
      <c r="H26" s="540"/>
      <c r="I26" s="18">
        <v>5</v>
      </c>
      <c r="J26" s="18">
        <v>2</v>
      </c>
      <c r="K26" s="43">
        <v>2</v>
      </c>
      <c r="L26" s="539" t="s">
        <v>64</v>
      </c>
      <c r="M26" s="540"/>
      <c r="N26" s="18">
        <v>5</v>
      </c>
      <c r="O26" s="18">
        <v>2</v>
      </c>
      <c r="P26" s="43">
        <v>2</v>
      </c>
      <c r="Q26" s="612" t="s">
        <v>429</v>
      </c>
      <c r="R26" s="613"/>
      <c r="S26" s="169">
        <v>5</v>
      </c>
      <c r="T26" s="169">
        <v>2</v>
      </c>
      <c r="U26" s="174">
        <v>2</v>
      </c>
      <c r="V26" s="615"/>
      <c r="W26" s="414"/>
    </row>
    <row r="27" spans="1:23" s="10" customFormat="1" ht="15.75">
      <c r="A27" s="419"/>
      <c r="B27" s="594"/>
      <c r="C27" s="595"/>
      <c r="D27" s="18"/>
      <c r="E27" s="18"/>
      <c r="F27" s="43"/>
      <c r="G27" s="539" t="s">
        <v>93</v>
      </c>
      <c r="H27" s="540"/>
      <c r="I27" s="18">
        <v>5</v>
      </c>
      <c r="J27" s="18">
        <v>2</v>
      </c>
      <c r="K27" s="43">
        <v>2</v>
      </c>
      <c r="L27" s="549" t="s">
        <v>159</v>
      </c>
      <c r="M27" s="550"/>
      <c r="N27" s="155">
        <v>5</v>
      </c>
      <c r="O27" s="155">
        <v>2</v>
      </c>
      <c r="P27" s="156">
        <v>2</v>
      </c>
      <c r="Q27" s="539" t="s">
        <v>430</v>
      </c>
      <c r="R27" s="540"/>
      <c r="S27" s="18">
        <v>5</v>
      </c>
      <c r="T27" s="18">
        <v>2</v>
      </c>
      <c r="U27" s="43">
        <v>2</v>
      </c>
      <c r="V27" s="615"/>
      <c r="W27" s="414"/>
    </row>
    <row r="28" spans="1:23" s="10" customFormat="1" ht="15.75">
      <c r="A28" s="419"/>
      <c r="B28" s="594"/>
      <c r="C28" s="595"/>
      <c r="D28" s="18"/>
      <c r="E28" s="18"/>
      <c r="F28" s="43"/>
      <c r="G28" s="539" t="s">
        <v>83</v>
      </c>
      <c r="H28" s="540"/>
      <c r="I28" s="18">
        <v>5</v>
      </c>
      <c r="J28" s="18">
        <v>2</v>
      </c>
      <c r="K28" s="43">
        <v>2</v>
      </c>
      <c r="L28" s="549" t="s">
        <v>225</v>
      </c>
      <c r="M28" s="550"/>
      <c r="N28" s="155">
        <v>5</v>
      </c>
      <c r="O28" s="155">
        <v>2</v>
      </c>
      <c r="P28" s="156">
        <v>2</v>
      </c>
      <c r="Q28" s="612" t="s">
        <v>431</v>
      </c>
      <c r="R28" s="613"/>
      <c r="S28" s="169">
        <v>5</v>
      </c>
      <c r="T28" s="169">
        <v>2</v>
      </c>
      <c r="U28" s="174">
        <v>2</v>
      </c>
      <c r="V28" s="615"/>
      <c r="W28" s="414"/>
    </row>
    <row r="29" spans="1:23" s="10" customFormat="1" ht="15.75">
      <c r="A29" s="419"/>
      <c r="B29" s="594"/>
      <c r="C29" s="595"/>
      <c r="D29" s="18"/>
      <c r="E29" s="18"/>
      <c r="F29" s="43"/>
      <c r="G29" s="539" t="s">
        <v>47</v>
      </c>
      <c r="H29" s="540"/>
      <c r="I29" s="18">
        <v>5</v>
      </c>
      <c r="J29" s="18">
        <v>2</v>
      </c>
      <c r="K29" s="43">
        <v>2</v>
      </c>
      <c r="L29" s="638" t="s">
        <v>120</v>
      </c>
      <c r="M29" s="639"/>
      <c r="N29" s="155">
        <v>5</v>
      </c>
      <c r="O29" s="155">
        <v>2</v>
      </c>
      <c r="P29" s="156">
        <v>2</v>
      </c>
      <c r="Q29" s="612" t="s">
        <v>432</v>
      </c>
      <c r="R29" s="613"/>
      <c r="S29" s="169">
        <v>5</v>
      </c>
      <c r="T29" s="169">
        <v>2</v>
      </c>
      <c r="U29" s="174">
        <v>2</v>
      </c>
      <c r="V29" s="615"/>
      <c r="W29" s="414"/>
    </row>
    <row r="30" spans="1:23" s="10" customFormat="1" ht="15.75">
      <c r="A30" s="419"/>
      <c r="B30" s="594"/>
      <c r="C30" s="595"/>
      <c r="D30" s="18"/>
      <c r="E30" s="18"/>
      <c r="F30" s="43"/>
      <c r="G30" s="457" t="s">
        <v>307</v>
      </c>
      <c r="H30" s="458"/>
      <c r="I30" s="139">
        <v>5</v>
      </c>
      <c r="J30" s="139">
        <v>2</v>
      </c>
      <c r="K30" s="140">
        <v>2</v>
      </c>
      <c r="L30" s="594"/>
      <c r="M30" s="595"/>
      <c r="N30" s="18"/>
      <c r="O30" s="18"/>
      <c r="P30" s="43"/>
      <c r="Q30" s="594"/>
      <c r="R30" s="595"/>
      <c r="S30" s="18"/>
      <c r="T30" s="18"/>
      <c r="U30" s="43"/>
      <c r="V30" s="615"/>
      <c r="W30" s="414"/>
    </row>
    <row r="31" spans="1:23" s="10" customFormat="1" ht="15.75">
      <c r="A31" s="419"/>
      <c r="B31" s="594"/>
      <c r="C31" s="595"/>
      <c r="D31" s="18"/>
      <c r="E31" s="18"/>
      <c r="F31" s="43"/>
      <c r="G31" s="594" t="s">
        <v>77</v>
      </c>
      <c r="H31" s="595"/>
      <c r="I31" s="18">
        <v>5</v>
      </c>
      <c r="J31" s="18">
        <v>2</v>
      </c>
      <c r="K31" s="43">
        <v>2</v>
      </c>
      <c r="L31" s="594"/>
      <c r="M31" s="595"/>
      <c r="N31" s="18"/>
      <c r="O31" s="18"/>
      <c r="P31" s="43"/>
      <c r="Q31" s="594"/>
      <c r="R31" s="595"/>
      <c r="S31" s="18"/>
      <c r="T31" s="18"/>
      <c r="U31" s="43"/>
      <c r="V31" s="615"/>
      <c r="W31" s="414"/>
    </row>
    <row r="32" spans="1:23" s="10" customFormat="1" ht="15.75">
      <c r="A32" s="419"/>
      <c r="B32" s="539"/>
      <c r="C32" s="540"/>
      <c r="D32" s="18"/>
      <c r="E32" s="18"/>
      <c r="F32" s="43"/>
      <c r="G32" s="642" t="s">
        <v>106</v>
      </c>
      <c r="H32" s="643"/>
      <c r="I32" s="145">
        <v>5</v>
      </c>
      <c r="J32" s="145">
        <v>2</v>
      </c>
      <c r="K32" s="146">
        <v>2</v>
      </c>
      <c r="L32" s="594"/>
      <c r="M32" s="595"/>
      <c r="N32" s="18"/>
      <c r="O32" s="18"/>
      <c r="P32" s="43"/>
      <c r="Q32" s="539"/>
      <c r="R32" s="540"/>
      <c r="S32" s="18"/>
      <c r="T32" s="18"/>
      <c r="U32" s="43"/>
      <c r="V32" s="615"/>
      <c r="W32" s="414"/>
    </row>
    <row r="33" spans="1:23" s="10" customFormat="1" ht="15.75">
      <c r="A33" s="419"/>
      <c r="B33" s="594"/>
      <c r="C33" s="595"/>
      <c r="D33" s="18"/>
      <c r="E33" s="18"/>
      <c r="F33" s="43"/>
      <c r="G33" s="457" t="s">
        <v>129</v>
      </c>
      <c r="H33" s="458"/>
      <c r="I33" s="139">
        <v>5</v>
      </c>
      <c r="J33" s="139">
        <v>2</v>
      </c>
      <c r="K33" s="140">
        <v>2</v>
      </c>
      <c r="L33" s="594"/>
      <c r="M33" s="595"/>
      <c r="N33" s="18"/>
      <c r="O33" s="18"/>
      <c r="P33" s="43"/>
      <c r="Q33" s="594"/>
      <c r="R33" s="595"/>
      <c r="S33" s="18"/>
      <c r="T33" s="18"/>
      <c r="U33" s="43"/>
      <c r="V33" s="615"/>
      <c r="W33" s="414"/>
    </row>
    <row r="34" spans="1:23" s="10" customFormat="1" ht="15.75">
      <c r="A34" s="419"/>
      <c r="B34" s="594"/>
      <c r="C34" s="595"/>
      <c r="D34" s="18"/>
      <c r="E34" s="18"/>
      <c r="F34" s="43"/>
      <c r="G34" s="594" t="s">
        <v>433</v>
      </c>
      <c r="H34" s="595"/>
      <c r="I34" s="18">
        <v>5</v>
      </c>
      <c r="J34" s="18">
        <v>2</v>
      </c>
      <c r="K34" s="43">
        <v>2</v>
      </c>
      <c r="L34" s="594"/>
      <c r="M34" s="595"/>
      <c r="N34" s="18"/>
      <c r="O34" s="18"/>
      <c r="P34" s="43"/>
      <c r="Q34" s="594"/>
      <c r="R34" s="595"/>
      <c r="S34" s="18"/>
      <c r="T34" s="18"/>
      <c r="U34" s="43"/>
      <c r="V34" s="615"/>
      <c r="W34" s="414"/>
    </row>
    <row r="35" spans="1:23" s="10" customFormat="1" ht="15.75">
      <c r="A35" s="419"/>
      <c r="B35" s="594"/>
      <c r="C35" s="595"/>
      <c r="D35" s="18"/>
      <c r="E35" s="18"/>
      <c r="F35" s="43"/>
      <c r="G35" s="594" t="s">
        <v>410</v>
      </c>
      <c r="H35" s="595"/>
      <c r="I35" s="18">
        <v>5</v>
      </c>
      <c r="J35" s="18">
        <v>2</v>
      </c>
      <c r="K35" s="43">
        <v>2</v>
      </c>
      <c r="L35" s="539"/>
      <c r="M35" s="540"/>
      <c r="N35" s="18"/>
      <c r="O35" s="18"/>
      <c r="P35" s="43"/>
      <c r="Q35" s="539"/>
      <c r="R35" s="540"/>
      <c r="S35" s="18"/>
      <c r="T35" s="18"/>
      <c r="U35" s="43"/>
      <c r="V35" s="615"/>
      <c r="W35" s="414"/>
    </row>
    <row r="36" spans="1:23" s="10" customFormat="1" ht="15.75">
      <c r="A36" s="419"/>
      <c r="B36" s="594"/>
      <c r="C36" s="595"/>
      <c r="D36" s="18"/>
      <c r="E36" s="18"/>
      <c r="F36" s="43"/>
      <c r="G36" s="634" t="s">
        <v>434</v>
      </c>
      <c r="H36" s="635"/>
      <c r="I36" s="139">
        <v>5</v>
      </c>
      <c r="J36" s="139">
        <v>2</v>
      </c>
      <c r="K36" s="140">
        <v>2</v>
      </c>
      <c r="L36" s="539"/>
      <c r="M36" s="540"/>
      <c r="N36" s="18"/>
      <c r="O36" s="18"/>
      <c r="P36" s="43"/>
      <c r="Q36" s="539"/>
      <c r="R36" s="540"/>
      <c r="S36" s="18"/>
      <c r="T36" s="18"/>
      <c r="U36" s="43"/>
      <c r="V36" s="615"/>
      <c r="W36" s="414"/>
    </row>
    <row r="37" spans="1:23" s="10" customFormat="1" ht="15.75">
      <c r="A37" s="419"/>
      <c r="B37" s="115"/>
      <c r="C37" s="116"/>
      <c r="D37" s="18"/>
      <c r="E37" s="18"/>
      <c r="F37" s="43"/>
      <c r="G37" s="594" t="s">
        <v>414</v>
      </c>
      <c r="H37" s="595"/>
      <c r="I37" s="18">
        <v>5</v>
      </c>
      <c r="J37" s="18">
        <v>2</v>
      </c>
      <c r="K37" s="43">
        <v>2</v>
      </c>
      <c r="L37" s="113"/>
      <c r="M37" s="114"/>
      <c r="N37" s="18"/>
      <c r="O37" s="18"/>
      <c r="P37" s="43"/>
      <c r="Q37" s="113"/>
      <c r="R37" s="114"/>
      <c r="S37" s="18"/>
      <c r="T37" s="18"/>
      <c r="U37" s="43"/>
      <c r="V37" s="615"/>
      <c r="W37" s="414"/>
    </row>
    <row r="38" spans="1:23" s="10" customFormat="1" ht="15.75">
      <c r="A38" s="419"/>
      <c r="B38" s="115"/>
      <c r="C38" s="116"/>
      <c r="D38" s="18"/>
      <c r="E38" s="18"/>
      <c r="F38" s="43"/>
      <c r="G38" s="594" t="s">
        <v>397</v>
      </c>
      <c r="H38" s="595"/>
      <c r="I38" s="18">
        <v>5</v>
      </c>
      <c r="J38" s="18">
        <v>2</v>
      </c>
      <c r="K38" s="43">
        <v>2</v>
      </c>
      <c r="L38" s="113"/>
      <c r="M38" s="114"/>
      <c r="N38" s="18"/>
      <c r="O38" s="18"/>
      <c r="P38" s="43"/>
      <c r="Q38" s="113"/>
      <c r="R38" s="114"/>
      <c r="S38" s="18"/>
      <c r="T38" s="18"/>
      <c r="U38" s="43"/>
      <c r="V38" s="615"/>
      <c r="W38" s="414"/>
    </row>
    <row r="39" spans="1:23" s="10" customFormat="1" ht="15.75">
      <c r="A39" s="419"/>
      <c r="B39" s="539"/>
      <c r="C39" s="540"/>
      <c r="D39" s="18"/>
      <c r="E39" s="18"/>
      <c r="F39" s="43"/>
      <c r="G39" s="539"/>
      <c r="H39" s="540"/>
      <c r="I39" s="18"/>
      <c r="J39" s="18"/>
      <c r="K39" s="43"/>
      <c r="L39" s="539"/>
      <c r="M39" s="540"/>
      <c r="N39" s="18"/>
      <c r="O39" s="18"/>
      <c r="P39" s="43"/>
      <c r="Q39" s="539"/>
      <c r="R39" s="540"/>
      <c r="S39" s="18"/>
      <c r="T39" s="18"/>
      <c r="U39" s="43"/>
      <c r="V39" s="615"/>
      <c r="W39" s="414"/>
    </row>
    <row r="40" spans="1:23" s="10" customFormat="1" ht="15.75">
      <c r="A40" s="419"/>
      <c r="B40" s="606" t="s">
        <v>18</v>
      </c>
      <c r="C40" s="607"/>
      <c r="D40" s="608"/>
      <c r="E40" s="16">
        <v>12</v>
      </c>
      <c r="F40" s="45">
        <v>12</v>
      </c>
      <c r="G40" s="606" t="s">
        <v>18</v>
      </c>
      <c r="H40" s="607"/>
      <c r="I40" s="608"/>
      <c r="J40" s="16">
        <v>12</v>
      </c>
      <c r="K40" s="45">
        <v>12</v>
      </c>
      <c r="L40" s="606" t="s">
        <v>18</v>
      </c>
      <c r="M40" s="607"/>
      <c r="N40" s="608"/>
      <c r="O40" s="16">
        <v>14</v>
      </c>
      <c r="P40" s="45">
        <v>14</v>
      </c>
      <c r="Q40" s="606" t="s">
        <v>18</v>
      </c>
      <c r="R40" s="607"/>
      <c r="S40" s="608"/>
      <c r="T40" s="16">
        <v>14</v>
      </c>
      <c r="U40" s="45">
        <v>14</v>
      </c>
      <c r="V40" s="615"/>
      <c r="W40" s="414"/>
    </row>
    <row r="41" spans="1:23" s="10" customFormat="1" ht="16.5" thickBot="1">
      <c r="A41" s="41"/>
      <c r="B41" s="398" t="s">
        <v>29</v>
      </c>
      <c r="C41" s="399"/>
      <c r="D41" s="223"/>
      <c r="E41" s="36">
        <f>E7+E14+E40</f>
        <v>20</v>
      </c>
      <c r="F41" s="36">
        <f>F7+F14+F40</f>
        <v>20</v>
      </c>
      <c r="G41" s="398" t="s">
        <v>29</v>
      </c>
      <c r="H41" s="399"/>
      <c r="I41" s="223"/>
      <c r="J41" s="36">
        <f>J7+J14+J40</f>
        <v>20</v>
      </c>
      <c r="K41" s="36">
        <f>K7+K14+K40</f>
        <v>20</v>
      </c>
      <c r="L41" s="398" t="s">
        <v>29</v>
      </c>
      <c r="M41" s="399"/>
      <c r="N41" s="223"/>
      <c r="O41" s="36">
        <f>O7+O14+O40</f>
        <v>20</v>
      </c>
      <c r="P41" s="36">
        <f>P7+P14+P40</f>
        <v>20</v>
      </c>
      <c r="Q41" s="398" t="s">
        <v>29</v>
      </c>
      <c r="R41" s="399"/>
      <c r="S41" s="223"/>
      <c r="T41" s="36">
        <f>T7+T14+T40</f>
        <v>20</v>
      </c>
      <c r="U41" s="36">
        <f>U7+U14+U40</f>
        <v>20</v>
      </c>
      <c r="V41" s="610"/>
      <c r="W41" s="382"/>
    </row>
    <row r="42" spans="1:23" s="10" customFormat="1" ht="15.75">
      <c r="A42" s="383"/>
      <c r="B42" s="385" t="s">
        <v>34</v>
      </c>
      <c r="C42" s="40" t="s">
        <v>19</v>
      </c>
      <c r="D42" s="387" t="s">
        <v>20</v>
      </c>
      <c r="E42" s="387"/>
      <c r="F42" s="611" t="s">
        <v>220</v>
      </c>
      <c r="G42" s="389"/>
      <c r="H42" s="40" t="s">
        <v>19</v>
      </c>
      <c r="I42" s="387" t="s">
        <v>20</v>
      </c>
      <c r="J42" s="387"/>
      <c r="K42" s="388" t="s">
        <v>42</v>
      </c>
      <c r="L42" s="389"/>
      <c r="M42" s="40" t="s">
        <v>19</v>
      </c>
      <c r="N42" s="387" t="s">
        <v>20</v>
      </c>
      <c r="O42" s="387"/>
      <c r="P42" s="388" t="s">
        <v>26</v>
      </c>
      <c r="Q42" s="389"/>
      <c r="R42" s="40" t="s">
        <v>19</v>
      </c>
      <c r="S42" s="392" t="s">
        <v>20</v>
      </c>
      <c r="T42" s="393"/>
      <c r="U42" s="609" t="s">
        <v>39</v>
      </c>
      <c r="V42" s="236">
        <f>SUM(V5:V40)</f>
        <v>80</v>
      </c>
      <c r="W42" s="377">
        <f>SUM(W5:W40)</f>
        <v>80</v>
      </c>
    </row>
    <row r="43" spans="1:23" s="10" customFormat="1" ht="16.5" thickBot="1">
      <c r="A43" s="384"/>
      <c r="B43" s="386"/>
      <c r="C43" s="36">
        <v>0</v>
      </c>
      <c r="D43" s="223">
        <v>0</v>
      </c>
      <c r="E43" s="223"/>
      <c r="F43" s="390"/>
      <c r="G43" s="391"/>
      <c r="H43" s="36">
        <f>V5+V8</f>
        <v>28</v>
      </c>
      <c r="I43" s="223">
        <f>W5+W8</f>
        <v>28</v>
      </c>
      <c r="J43" s="223"/>
      <c r="K43" s="390"/>
      <c r="L43" s="391"/>
      <c r="M43" s="36">
        <f>V15</f>
        <v>52</v>
      </c>
      <c r="N43" s="223">
        <f>W15</f>
        <v>52</v>
      </c>
      <c r="O43" s="223"/>
      <c r="P43" s="390"/>
      <c r="Q43" s="391"/>
      <c r="R43" s="36">
        <v>80</v>
      </c>
      <c r="S43" s="379">
        <v>80</v>
      </c>
      <c r="T43" s="380"/>
      <c r="U43" s="399"/>
      <c r="V43" s="237"/>
      <c r="W43" s="378"/>
    </row>
    <row r="44" spans="1:22" s="10" customFormat="1" ht="15.75">
      <c r="A44" s="13" t="s">
        <v>7</v>
      </c>
      <c r="B44" s="117" t="s">
        <v>492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3"/>
    </row>
    <row r="45" spans="1:22" s="10" customFormat="1" ht="15.75">
      <c r="A45" s="15"/>
      <c r="B45" s="90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3"/>
    </row>
    <row r="46" spans="1:22" ht="15.75">
      <c r="A46" s="7"/>
      <c r="B46" s="523"/>
      <c r="C46" s="523"/>
      <c r="D46" s="523"/>
      <c r="E46" s="523"/>
      <c r="F46" s="523"/>
      <c r="G46" s="523"/>
      <c r="H46" s="523"/>
      <c r="I46" s="523"/>
      <c r="J46" s="523"/>
      <c r="K46" s="523"/>
      <c r="L46" s="523"/>
      <c r="M46" s="523"/>
      <c r="N46" s="523"/>
      <c r="O46" s="523"/>
      <c r="P46" s="523"/>
      <c r="Q46" s="523"/>
      <c r="R46" s="523"/>
      <c r="S46" s="523"/>
      <c r="T46" s="523"/>
      <c r="U46" s="523"/>
      <c r="V46" s="523"/>
    </row>
    <row r="47" spans="1:22" ht="15.75">
      <c r="A47" s="6"/>
      <c r="B47" s="523"/>
      <c r="C47" s="523"/>
      <c r="D47" s="523"/>
      <c r="E47" s="523"/>
      <c r="F47" s="523"/>
      <c r="G47" s="523"/>
      <c r="H47" s="523"/>
      <c r="I47" s="523"/>
      <c r="J47" s="523"/>
      <c r="K47" s="523"/>
      <c r="L47" s="523"/>
      <c r="M47" s="523"/>
      <c r="N47" s="523"/>
      <c r="O47" s="523"/>
      <c r="P47" s="523"/>
      <c r="Q47" s="523"/>
      <c r="R47" s="523"/>
      <c r="S47" s="523"/>
      <c r="T47" s="523"/>
      <c r="U47" s="523"/>
      <c r="V47" s="523"/>
    </row>
  </sheetData>
  <sheetProtection/>
  <mergeCells count="182">
    <mergeCell ref="B47:V47"/>
    <mergeCell ref="W42:W43"/>
    <mergeCell ref="D43:E43"/>
    <mergeCell ref="I43:J43"/>
    <mergeCell ref="N43:O43"/>
    <mergeCell ref="S43:T43"/>
    <mergeCell ref="B46:V46"/>
    <mergeCell ref="K42:L43"/>
    <mergeCell ref="N42:O42"/>
    <mergeCell ref="P42:Q43"/>
    <mergeCell ref="S42:T42"/>
    <mergeCell ref="U42:U43"/>
    <mergeCell ref="V42:V43"/>
    <mergeCell ref="B41:D41"/>
    <mergeCell ref="G41:I41"/>
    <mergeCell ref="L41:N41"/>
    <mergeCell ref="Q41:S41"/>
    <mergeCell ref="V41:W41"/>
    <mergeCell ref="A42:A43"/>
    <mergeCell ref="B42:B43"/>
    <mergeCell ref="D42:E42"/>
    <mergeCell ref="F42:G43"/>
    <mergeCell ref="I42:J42"/>
    <mergeCell ref="B39:C39"/>
    <mergeCell ref="G39:H39"/>
    <mergeCell ref="L39:M39"/>
    <mergeCell ref="Q39:R39"/>
    <mergeCell ref="B40:D40"/>
    <mergeCell ref="G40:I40"/>
    <mergeCell ref="L40:N40"/>
    <mergeCell ref="Q40:S40"/>
    <mergeCell ref="B36:C36"/>
    <mergeCell ref="G36:H36"/>
    <mergeCell ref="L36:M36"/>
    <mergeCell ref="Q36:R36"/>
    <mergeCell ref="G37:H37"/>
    <mergeCell ref="G38:H38"/>
    <mergeCell ref="B34:C34"/>
    <mergeCell ref="G34:H34"/>
    <mergeCell ref="L34:M34"/>
    <mergeCell ref="Q34:R34"/>
    <mergeCell ref="B35:C35"/>
    <mergeCell ref="G35:H35"/>
    <mergeCell ref="L35:M35"/>
    <mergeCell ref="Q35:R35"/>
    <mergeCell ref="B32:C32"/>
    <mergeCell ref="G32:H32"/>
    <mergeCell ref="L32:M32"/>
    <mergeCell ref="Q32:R32"/>
    <mergeCell ref="B33:C33"/>
    <mergeCell ref="G33:H33"/>
    <mergeCell ref="L33:M33"/>
    <mergeCell ref="Q33:R33"/>
    <mergeCell ref="B30:C30"/>
    <mergeCell ref="G30:H30"/>
    <mergeCell ref="L30:M30"/>
    <mergeCell ref="Q30:R30"/>
    <mergeCell ref="B31:C31"/>
    <mergeCell ref="G31:H31"/>
    <mergeCell ref="L31:M31"/>
    <mergeCell ref="Q31:R31"/>
    <mergeCell ref="B28:C28"/>
    <mergeCell ref="G28:H28"/>
    <mergeCell ref="L28:M28"/>
    <mergeCell ref="Q28:R28"/>
    <mergeCell ref="B29:C29"/>
    <mergeCell ref="G29:H29"/>
    <mergeCell ref="L29:M29"/>
    <mergeCell ref="Q29:R29"/>
    <mergeCell ref="B26:C26"/>
    <mergeCell ref="G26:H26"/>
    <mergeCell ref="L26:M26"/>
    <mergeCell ref="Q26:R26"/>
    <mergeCell ref="B27:C27"/>
    <mergeCell ref="G27:H27"/>
    <mergeCell ref="L27:M27"/>
    <mergeCell ref="Q27:R27"/>
    <mergeCell ref="B24:C24"/>
    <mergeCell ref="G24:H24"/>
    <mergeCell ref="L24:M24"/>
    <mergeCell ref="Q24:R24"/>
    <mergeCell ref="B25:C25"/>
    <mergeCell ref="G25:H25"/>
    <mergeCell ref="L25:M25"/>
    <mergeCell ref="Q25:R25"/>
    <mergeCell ref="B22:C22"/>
    <mergeCell ref="G22:H22"/>
    <mergeCell ref="L22:M22"/>
    <mergeCell ref="Q22:R22"/>
    <mergeCell ref="B23:C23"/>
    <mergeCell ref="G23:H23"/>
    <mergeCell ref="L23:M23"/>
    <mergeCell ref="Q23:R23"/>
    <mergeCell ref="G20:H20"/>
    <mergeCell ref="L20:M20"/>
    <mergeCell ref="Q20:R20"/>
    <mergeCell ref="B21:C21"/>
    <mergeCell ref="G21:H21"/>
    <mergeCell ref="L21:M21"/>
    <mergeCell ref="Q21:R21"/>
    <mergeCell ref="G18:H18"/>
    <mergeCell ref="L18:M18"/>
    <mergeCell ref="Q18:R18"/>
    <mergeCell ref="G19:H19"/>
    <mergeCell ref="L19:M19"/>
    <mergeCell ref="Q19:R19"/>
    <mergeCell ref="V15:V40"/>
    <mergeCell ref="W15:W40"/>
    <mergeCell ref="B16:C16"/>
    <mergeCell ref="G16:H16"/>
    <mergeCell ref="L16:M16"/>
    <mergeCell ref="Q16:R16"/>
    <mergeCell ref="B17:C17"/>
    <mergeCell ref="G17:H17"/>
    <mergeCell ref="L17:M17"/>
    <mergeCell ref="Q17:R17"/>
    <mergeCell ref="B14:D14"/>
    <mergeCell ref="G14:I14"/>
    <mergeCell ref="L14:N14"/>
    <mergeCell ref="Q14:S14"/>
    <mergeCell ref="A15:A40"/>
    <mergeCell ref="B15:C15"/>
    <mergeCell ref="G15:H15"/>
    <mergeCell ref="L15:M15"/>
    <mergeCell ref="Q15:R15"/>
    <mergeCell ref="B18:C18"/>
    <mergeCell ref="G12:H12"/>
    <mergeCell ref="L12:M12"/>
    <mergeCell ref="Q12:R12"/>
    <mergeCell ref="B13:C13"/>
    <mergeCell ref="G13:H13"/>
    <mergeCell ref="L13:M13"/>
    <mergeCell ref="Q13:R13"/>
    <mergeCell ref="W8:W14"/>
    <mergeCell ref="B9:C9"/>
    <mergeCell ref="G9:H9"/>
    <mergeCell ref="L9:M9"/>
    <mergeCell ref="Q9:R9"/>
    <mergeCell ref="B10:C10"/>
    <mergeCell ref="G10:H10"/>
    <mergeCell ref="L10:M10"/>
    <mergeCell ref="Q10:R10"/>
    <mergeCell ref="B11:C11"/>
    <mergeCell ref="A8:A14"/>
    <mergeCell ref="B8:C8"/>
    <mergeCell ref="G8:H8"/>
    <mergeCell ref="L8:M8"/>
    <mergeCell ref="Q8:R8"/>
    <mergeCell ref="V8:V14"/>
    <mergeCell ref="G11:H11"/>
    <mergeCell ref="L11:M11"/>
    <mergeCell ref="Q11:R11"/>
    <mergeCell ref="B12:C12"/>
    <mergeCell ref="V5:V7"/>
    <mergeCell ref="W5:W7"/>
    <mergeCell ref="B6:C6"/>
    <mergeCell ref="G6:H6"/>
    <mergeCell ref="L6:M6"/>
    <mergeCell ref="Q6:R6"/>
    <mergeCell ref="B7:D7"/>
    <mergeCell ref="G7:I7"/>
    <mergeCell ref="L7:N7"/>
    <mergeCell ref="Q7:S7"/>
    <mergeCell ref="B4:C4"/>
    <mergeCell ref="G4:H4"/>
    <mergeCell ref="L4:M4"/>
    <mergeCell ref="Q4:R4"/>
    <mergeCell ref="A5:A7"/>
    <mergeCell ref="B5:C5"/>
    <mergeCell ref="G5:H5"/>
    <mergeCell ref="L5:M5"/>
    <mergeCell ref="Q5:R5"/>
    <mergeCell ref="A1:W1"/>
    <mergeCell ref="A2:F2"/>
    <mergeCell ref="G2:K2"/>
    <mergeCell ref="O2:W2"/>
    <mergeCell ref="A3:A4"/>
    <mergeCell ref="B3:F3"/>
    <mergeCell ref="G3:K3"/>
    <mergeCell ref="L3:P3"/>
    <mergeCell ref="Q3:U3"/>
    <mergeCell ref="V3:W3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Danan</dc:creator>
  <cp:keywords/>
  <dc:description/>
  <cp:lastModifiedBy>RU MING</cp:lastModifiedBy>
  <cp:lastPrinted>2022-09-09T14:01:59Z</cp:lastPrinted>
  <dcterms:created xsi:type="dcterms:W3CDTF">2016-03-22T07:10:50Z</dcterms:created>
  <dcterms:modified xsi:type="dcterms:W3CDTF">2023-02-14T00:50:38Z</dcterms:modified>
  <cp:category/>
  <cp:version/>
  <cp:contentType/>
  <cp:contentStatus/>
</cp:coreProperties>
</file>