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8" windowHeight="6192" tabRatio="807" activeTab="2"/>
  </bookViews>
  <sheets>
    <sheet name="碩士班" sheetId="1" r:id="rId1"/>
    <sheet name="日間部四技" sheetId="2" r:id="rId2"/>
    <sheet name="進修部四技" sheetId="3" r:id="rId3"/>
    <sheet name="進修部二技" sheetId="4" r:id="rId4"/>
    <sheet name="二技假日在職" sheetId="5" r:id="rId5"/>
    <sheet name="二專假日在職" sheetId="6" r:id="rId6"/>
  </sheets>
  <definedNames/>
  <calcPr fullCalcOnLoad="1"/>
</workbook>
</file>

<file path=xl/comments4.xml><?xml version="1.0" encoding="utf-8"?>
<comments xmlns="http://schemas.openxmlformats.org/spreadsheetml/2006/main">
  <authors>
    <author>USER</author>
  </authors>
  <commentList>
    <comment ref="G36"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<sst xmlns="http://schemas.openxmlformats.org/spreadsheetml/2006/main" count="900" uniqueCount="462">
  <si>
    <r>
      <rPr>
        <sz val="10"/>
        <color indexed="8"/>
        <rFont val="標楷體"/>
        <family val="4"/>
      </rPr>
      <t>上學期</t>
    </r>
  </si>
  <si>
    <r>
      <rPr>
        <sz val="10"/>
        <color indexed="8"/>
        <rFont val="標楷體"/>
        <family val="4"/>
      </rPr>
      <t>下學期</t>
    </r>
  </si>
  <si>
    <r>
      <rPr>
        <sz val="10"/>
        <color indexed="8"/>
        <rFont val="標楷體"/>
        <family val="4"/>
      </rPr>
      <t>科目名稱</t>
    </r>
  </si>
  <si>
    <r>
      <rPr>
        <sz val="8"/>
        <color indexed="8"/>
        <rFont val="標楷體"/>
        <family val="4"/>
      </rPr>
      <t>代碼</t>
    </r>
  </si>
  <si>
    <r>
      <rPr>
        <sz val="8"/>
        <color indexed="8"/>
        <rFont val="標楷體"/>
        <family val="4"/>
      </rPr>
      <t>學分</t>
    </r>
  </si>
  <si>
    <r>
      <rPr>
        <sz val="8"/>
        <color indexed="8"/>
        <rFont val="標楷體"/>
        <family val="4"/>
      </rPr>
      <t>時數</t>
    </r>
  </si>
  <si>
    <t>體育</t>
  </si>
  <si>
    <t xml:space="preserve"> </t>
  </si>
  <si>
    <r>
      <rPr>
        <sz val="10"/>
        <color indexed="8"/>
        <rFont val="標楷體"/>
        <family val="4"/>
      </rPr>
      <t>代碼</t>
    </r>
  </si>
  <si>
    <r>
      <rPr>
        <sz val="10"/>
        <color indexed="8"/>
        <rFont val="標楷體"/>
        <family val="4"/>
      </rPr>
      <t>學分</t>
    </r>
  </si>
  <si>
    <r>
      <rPr>
        <sz val="10"/>
        <color indexed="8"/>
        <rFont val="標楷體"/>
        <family val="4"/>
      </rPr>
      <t>時數</t>
    </r>
  </si>
  <si>
    <t>修別</t>
  </si>
  <si>
    <t>合計</t>
  </si>
  <si>
    <t>通識
必修</t>
  </si>
  <si>
    <t>通識必修科目合計</t>
  </si>
  <si>
    <t>專業必修科目合計</t>
  </si>
  <si>
    <t>專業
必修</t>
  </si>
  <si>
    <t>專業
選修</t>
  </si>
  <si>
    <t>預定專業選修科目合計</t>
  </si>
  <si>
    <t>學分</t>
  </si>
  <si>
    <t>時數</t>
  </si>
  <si>
    <r>
      <rPr>
        <sz val="11"/>
        <color indexed="8"/>
        <rFont val="標楷體"/>
        <family val="4"/>
      </rPr>
      <t>通識必修</t>
    </r>
    <r>
      <rPr>
        <sz val="11"/>
        <color indexed="8"/>
        <rFont val="Times New Roman"/>
        <family val="1"/>
      </rPr>
      <t>(1)</t>
    </r>
  </si>
  <si>
    <t>學分</t>
  </si>
  <si>
    <t>時數</t>
  </si>
  <si>
    <r>
      <rPr>
        <sz val="11"/>
        <color indexed="8"/>
        <rFont val="標楷體"/>
        <family val="4"/>
      </rPr>
      <t>專業選修</t>
    </r>
    <r>
      <rPr>
        <sz val="11"/>
        <color indexed="8"/>
        <rFont val="Times New Roman"/>
        <family val="1"/>
      </rPr>
      <t>(3)</t>
    </r>
  </si>
  <si>
    <t>最低畢業</t>
  </si>
  <si>
    <t>開課累計</t>
  </si>
  <si>
    <t>制別：四技(進修部)</t>
  </si>
  <si>
    <t>學期修習合計</t>
  </si>
  <si>
    <r>
      <rPr>
        <sz val="12"/>
        <color indexed="8"/>
        <rFont val="標楷體"/>
        <family val="4"/>
      </rPr>
      <t>科目名稱</t>
    </r>
  </si>
  <si>
    <r>
      <rPr>
        <sz val="12"/>
        <color indexed="8"/>
        <rFont val="標楷體"/>
        <family val="4"/>
      </rPr>
      <t>代碼</t>
    </r>
  </si>
  <si>
    <r>
      <rPr>
        <sz val="12"/>
        <color indexed="8"/>
        <rFont val="標楷體"/>
        <family val="4"/>
      </rPr>
      <t>學分</t>
    </r>
  </si>
  <si>
    <r>
      <rPr>
        <sz val="12"/>
        <color indexed="8"/>
        <rFont val="標楷體"/>
        <family val="4"/>
      </rPr>
      <t>時數</t>
    </r>
  </si>
  <si>
    <r>
      <rPr>
        <sz val="12"/>
        <color indexed="8"/>
        <rFont val="標楷體"/>
        <family val="4"/>
      </rPr>
      <t>通識必修</t>
    </r>
    <r>
      <rPr>
        <sz val="12"/>
        <color indexed="8"/>
        <rFont val="Times New Roman"/>
        <family val="1"/>
      </rPr>
      <t>(1)</t>
    </r>
  </si>
  <si>
    <t>學分</t>
  </si>
  <si>
    <t>時數</t>
  </si>
  <si>
    <t>專業選修(3)</t>
  </si>
  <si>
    <t>最低畢業</t>
  </si>
  <si>
    <t>開課
累計</t>
  </si>
  <si>
    <r>
      <t>專業必修(</t>
    </r>
    <r>
      <rPr>
        <sz val="12"/>
        <color indexed="8"/>
        <rFont val="Times New Roman"/>
        <family val="1"/>
      </rPr>
      <t>2</t>
    </r>
    <r>
      <rPr>
        <sz val="12"/>
        <color indexed="8"/>
        <rFont val="標楷體"/>
        <family val="4"/>
      </rPr>
      <t>)</t>
    </r>
  </si>
  <si>
    <t>制別：碩士班</t>
  </si>
  <si>
    <t>論文
必修</t>
  </si>
  <si>
    <t>論文必修科目合計</t>
  </si>
  <si>
    <r>
      <t>專業選修(</t>
    </r>
    <r>
      <rPr>
        <sz val="12"/>
        <color indexed="8"/>
        <rFont val="Times New Roman"/>
        <family val="1"/>
      </rPr>
      <t>5</t>
    </r>
    <r>
      <rPr>
        <sz val="12"/>
        <color indexed="8"/>
        <rFont val="標楷體"/>
        <family val="4"/>
      </rPr>
      <t>)</t>
    </r>
  </si>
  <si>
    <r>
      <rPr>
        <sz val="12"/>
        <color indexed="8"/>
        <rFont val="標楷體"/>
        <family val="4"/>
      </rPr>
      <t>論文必修</t>
    </r>
    <r>
      <rPr>
        <sz val="12"/>
        <color indexed="8"/>
        <rFont val="Times New Roman"/>
        <family val="1"/>
      </rPr>
      <t>(2)</t>
    </r>
  </si>
  <si>
    <t>污水工程</t>
  </si>
  <si>
    <t>環境生態學</t>
  </si>
  <si>
    <t>工程測量實習</t>
  </si>
  <si>
    <t>系別：土木工程與環境資源管理系</t>
  </si>
  <si>
    <t>碩士論文(一)</t>
  </si>
  <si>
    <t>碩士論文(二)</t>
  </si>
  <si>
    <t>制別：二專假日在職專班(花蓮)</t>
  </si>
  <si>
    <t>專題研討(一)</t>
  </si>
  <si>
    <t>專題研討(二)</t>
  </si>
  <si>
    <t>專題研討(三)</t>
  </si>
  <si>
    <r>
      <rPr>
        <sz val="10"/>
        <color indexed="10"/>
        <rFont val="標楷體"/>
        <family val="4"/>
      </rPr>
      <t>註</t>
    </r>
    <r>
      <rPr>
        <sz val="10"/>
        <color indexed="10"/>
        <rFont val="Times New Roman"/>
        <family val="1"/>
      </rPr>
      <t xml:space="preserve">1 : </t>
    </r>
    <r>
      <rPr>
        <sz val="10"/>
        <color indexed="10"/>
        <rFont val="標楷體"/>
        <family val="4"/>
      </rPr>
      <t>必修</t>
    </r>
    <r>
      <rPr>
        <sz val="10"/>
        <color indexed="10"/>
        <rFont val="Times New Roman"/>
        <family val="1"/>
      </rPr>
      <t>6</t>
    </r>
    <r>
      <rPr>
        <sz val="10"/>
        <color indexed="10"/>
        <rFont val="標楷體"/>
        <family val="4"/>
      </rPr>
      <t>學分及選修</t>
    </r>
    <r>
      <rPr>
        <sz val="10"/>
        <color indexed="10"/>
        <rFont val="Times New Roman"/>
        <family val="1"/>
      </rPr>
      <t>24</t>
    </r>
    <r>
      <rPr>
        <sz val="10"/>
        <color indexed="10"/>
        <rFont val="標楷體"/>
        <family val="4"/>
      </rPr>
      <t>學分，專題研討為必修但不計學分。修畢</t>
    </r>
    <r>
      <rPr>
        <sz val="10"/>
        <color indexed="10"/>
        <rFont val="Times New Roman"/>
        <family val="1"/>
      </rPr>
      <t>30</t>
    </r>
    <r>
      <rPr>
        <sz val="10"/>
        <color indexed="10"/>
        <rFont val="標楷體"/>
        <family val="4"/>
      </rPr>
      <t>學分始能畢業。</t>
    </r>
  </si>
  <si>
    <t>空氣污染防制</t>
  </si>
  <si>
    <t>材料力學</t>
  </si>
  <si>
    <t>結構學</t>
  </si>
  <si>
    <t>鋼筋混凝土</t>
  </si>
  <si>
    <t>污水工程</t>
  </si>
  <si>
    <t>固體廢棄物處理</t>
  </si>
  <si>
    <t>水質分析</t>
  </si>
  <si>
    <t>工程識圖</t>
  </si>
  <si>
    <t>環境生態學</t>
  </si>
  <si>
    <t>普通物理</t>
  </si>
  <si>
    <t>全球環境議題</t>
  </si>
  <si>
    <t>工程力學</t>
  </si>
  <si>
    <t>工程力學</t>
  </si>
  <si>
    <t>材料力學</t>
  </si>
  <si>
    <t>結構學</t>
  </si>
  <si>
    <t>鋼筋混凝土</t>
  </si>
  <si>
    <t>空氣污染防制</t>
  </si>
  <si>
    <t>測量學</t>
  </si>
  <si>
    <t>測量實習</t>
  </si>
  <si>
    <t>流體力學</t>
  </si>
  <si>
    <t>營建管理</t>
  </si>
  <si>
    <t>土木工程概論</t>
  </si>
  <si>
    <t>環境工程概論</t>
  </si>
  <si>
    <t>資源回收</t>
  </si>
  <si>
    <t>環境地球科學</t>
  </si>
  <si>
    <t>廢棄物處理及資源化</t>
  </si>
  <si>
    <t>工程經濟</t>
  </si>
  <si>
    <t>環境倫理</t>
  </si>
  <si>
    <t>微積分</t>
  </si>
  <si>
    <t>環境地質學</t>
  </si>
  <si>
    <t>廢棄物抽樣檢測技術</t>
  </si>
  <si>
    <t>工程地球物理</t>
  </si>
  <si>
    <t>廢棄物處理及資源化</t>
  </si>
  <si>
    <t>工程品質管理</t>
  </si>
  <si>
    <t>電腦輔助建築繪圖</t>
  </si>
  <si>
    <t>廢棄物資源化實務</t>
  </si>
  <si>
    <t>工程地球物理調查</t>
  </si>
  <si>
    <t>全球環境議題</t>
  </si>
  <si>
    <t>地景保育與景觀導覽</t>
  </si>
  <si>
    <t>工業減廢</t>
  </si>
  <si>
    <t>環境規劃概論</t>
  </si>
  <si>
    <t>環境微生物學</t>
  </si>
  <si>
    <t>水質管理</t>
  </si>
  <si>
    <t>工業廢水</t>
  </si>
  <si>
    <t>土壤與地下水整治概論</t>
  </si>
  <si>
    <t>水文學</t>
  </si>
  <si>
    <t>污水工程設計</t>
  </si>
  <si>
    <t>噪音與振動</t>
  </si>
  <si>
    <t>土壤污染防治</t>
  </si>
  <si>
    <t>環境污染物分析</t>
  </si>
  <si>
    <t>污染監測與分析</t>
  </si>
  <si>
    <t>空氣污染物採樣分析</t>
  </si>
  <si>
    <t>有害物質處理與管理</t>
  </si>
  <si>
    <t>土壤復育技術</t>
  </si>
  <si>
    <t>流體力學</t>
  </si>
  <si>
    <t>地理資訊系統</t>
  </si>
  <si>
    <t>防災概論</t>
  </si>
  <si>
    <t>氣候變遷調適</t>
  </si>
  <si>
    <t>環境化學</t>
  </si>
  <si>
    <t>工業減廢</t>
  </si>
  <si>
    <t>地景保育與景觀導覽</t>
  </si>
  <si>
    <t>廢棄物抽樣檢測技術</t>
  </si>
  <si>
    <t>流體力學</t>
  </si>
  <si>
    <t>營建管理</t>
  </si>
  <si>
    <t>廢棄物資源化實務</t>
  </si>
  <si>
    <t>水質管理</t>
  </si>
  <si>
    <t>土木施工法</t>
  </si>
  <si>
    <t>污染預防</t>
  </si>
  <si>
    <t>工程地質</t>
  </si>
  <si>
    <t>公文與論文</t>
  </si>
  <si>
    <t>環境管理概論</t>
  </si>
  <si>
    <t>異味污染物控制與監測</t>
  </si>
  <si>
    <t>預定專業選修科目合計</t>
  </si>
  <si>
    <t>論文必修科目合計</t>
  </si>
  <si>
    <t>制別：二技假日在職專班(花蓮)</t>
  </si>
  <si>
    <t>計算機概論</t>
  </si>
  <si>
    <t>職場安全與衛生</t>
  </si>
  <si>
    <t>職場倫理</t>
  </si>
  <si>
    <r>
      <rPr>
        <b/>
        <sz val="12"/>
        <color indexed="12"/>
        <rFont val="標楷體"/>
        <family val="4"/>
      </rPr>
      <t>系別：土木工程與環境資源管理系</t>
    </r>
  </si>
  <si>
    <r>
      <rPr>
        <b/>
        <sz val="12"/>
        <color indexed="12"/>
        <rFont val="標楷體"/>
        <family val="4"/>
      </rPr>
      <t>制別：四技</t>
    </r>
    <r>
      <rPr>
        <b/>
        <sz val="12"/>
        <color indexed="12"/>
        <rFont val="Times New Roman"/>
        <family val="1"/>
      </rPr>
      <t>(</t>
    </r>
    <r>
      <rPr>
        <b/>
        <sz val="12"/>
        <color indexed="12"/>
        <rFont val="標楷體"/>
        <family val="4"/>
      </rPr>
      <t>日間部</t>
    </r>
    <r>
      <rPr>
        <b/>
        <sz val="12"/>
        <color indexed="12"/>
        <rFont val="Times New Roman"/>
        <family val="1"/>
      </rPr>
      <t>)</t>
    </r>
  </si>
  <si>
    <r>
      <rPr>
        <sz val="10"/>
        <color indexed="8"/>
        <rFont val="標楷體"/>
        <family val="4"/>
      </rPr>
      <t>修別</t>
    </r>
  </si>
  <si>
    <r>
      <rPr>
        <sz val="10"/>
        <color indexed="8"/>
        <rFont val="標楷體"/>
        <family val="4"/>
      </rPr>
      <t>合計</t>
    </r>
  </si>
  <si>
    <r>
      <rPr>
        <sz val="10"/>
        <rFont val="標楷體"/>
        <family val="4"/>
      </rPr>
      <t>服務學習</t>
    </r>
  </si>
  <si>
    <r>
      <rPr>
        <sz val="10"/>
        <rFont val="標楷體"/>
        <family val="4"/>
      </rPr>
      <t>校訂必修科目合計</t>
    </r>
  </si>
  <si>
    <r>
      <rPr>
        <sz val="10"/>
        <color indexed="8"/>
        <rFont val="標楷體"/>
        <family val="4"/>
      </rPr>
      <t>通識
必修</t>
    </r>
  </si>
  <si>
    <r>
      <rPr>
        <sz val="10"/>
        <rFont val="標楷體"/>
        <family val="4"/>
      </rPr>
      <t>體育</t>
    </r>
  </si>
  <si>
    <r>
      <rPr>
        <sz val="10"/>
        <color indexed="8"/>
        <rFont val="標楷體"/>
        <family val="4"/>
      </rPr>
      <t>體育</t>
    </r>
  </si>
  <si>
    <r>
      <rPr>
        <sz val="10"/>
        <rFont val="標楷體"/>
        <family val="4"/>
      </rPr>
      <t>通識必修科目合計</t>
    </r>
  </si>
  <si>
    <r>
      <rPr>
        <sz val="10"/>
        <color indexed="8"/>
        <rFont val="標楷體"/>
        <family val="4"/>
      </rPr>
      <t>通識
選修</t>
    </r>
  </si>
  <si>
    <r>
      <rPr>
        <sz val="10"/>
        <rFont val="標楷體"/>
        <family val="4"/>
      </rPr>
      <t>軍訓</t>
    </r>
    <r>
      <rPr>
        <b/>
        <vertAlign val="superscript"/>
        <sz val="10"/>
        <color indexed="10"/>
        <rFont val="Times New Roman"/>
        <family val="1"/>
      </rPr>
      <t>*</t>
    </r>
  </si>
  <si>
    <r>
      <rPr>
        <sz val="10"/>
        <rFont val="標楷體"/>
        <family val="4"/>
      </rPr>
      <t>通識選修科目合計</t>
    </r>
  </si>
  <si>
    <r>
      <rPr>
        <sz val="10"/>
        <color indexed="8"/>
        <rFont val="標楷體"/>
        <family val="4"/>
      </rPr>
      <t>專業
必修</t>
    </r>
  </si>
  <si>
    <r>
      <rPr>
        <sz val="10"/>
        <rFont val="標楷體"/>
        <family val="4"/>
      </rPr>
      <t>校外實習</t>
    </r>
  </si>
  <si>
    <r>
      <rPr>
        <sz val="10"/>
        <rFont val="標楷體"/>
        <family val="4"/>
      </rPr>
      <t>微積分</t>
    </r>
    <r>
      <rPr>
        <sz val="10"/>
        <rFont val="Times New Roman"/>
        <family val="1"/>
      </rPr>
      <t>(</t>
    </r>
    <r>
      <rPr>
        <sz val="10"/>
        <rFont val="標楷體"/>
        <family val="4"/>
      </rPr>
      <t>一</t>
    </r>
    <r>
      <rPr>
        <sz val="10"/>
        <rFont val="Times New Roman"/>
        <family val="1"/>
      </rPr>
      <t>)</t>
    </r>
  </si>
  <si>
    <r>
      <rPr>
        <sz val="10"/>
        <rFont val="標楷體"/>
        <family val="4"/>
      </rPr>
      <t>工程力學</t>
    </r>
  </si>
  <si>
    <r>
      <rPr>
        <sz val="10"/>
        <rFont val="標楷體"/>
        <family val="4"/>
      </rPr>
      <t>空氣污染防制</t>
    </r>
  </si>
  <si>
    <r>
      <rPr>
        <sz val="10"/>
        <rFont val="標楷體"/>
        <family val="4"/>
      </rPr>
      <t>專業必修科目合計</t>
    </r>
  </si>
  <si>
    <r>
      <rPr>
        <sz val="10"/>
        <color indexed="8"/>
        <rFont val="標楷體"/>
        <family val="4"/>
      </rPr>
      <t>專業
選修</t>
    </r>
  </si>
  <si>
    <r>
      <rPr>
        <sz val="10"/>
        <rFont val="標楷體"/>
        <family val="4"/>
      </rPr>
      <t>實習個案研討</t>
    </r>
    <r>
      <rPr>
        <sz val="10"/>
        <rFont val="Times New Roman"/>
        <family val="1"/>
      </rPr>
      <t>(</t>
    </r>
    <r>
      <rPr>
        <sz val="10"/>
        <rFont val="標楷體"/>
        <family val="4"/>
      </rPr>
      <t>一</t>
    </r>
    <r>
      <rPr>
        <sz val="10"/>
        <rFont val="Times New Roman"/>
        <family val="1"/>
      </rPr>
      <t>)</t>
    </r>
  </si>
  <si>
    <r>
      <rPr>
        <sz val="10"/>
        <rFont val="標楷體"/>
        <family val="4"/>
      </rPr>
      <t>環境生態學</t>
    </r>
  </si>
  <si>
    <r>
      <rPr>
        <sz val="10"/>
        <rFont val="標楷體"/>
        <family val="4"/>
      </rPr>
      <t>地景保育與景觀導覽</t>
    </r>
  </si>
  <si>
    <r>
      <rPr>
        <sz val="10"/>
        <rFont val="標楷體"/>
        <family val="4"/>
      </rPr>
      <t>環境地質</t>
    </r>
  </si>
  <si>
    <r>
      <rPr>
        <sz val="10"/>
        <rFont val="標楷體"/>
        <family val="4"/>
      </rPr>
      <t>工程實務案例分析</t>
    </r>
    <r>
      <rPr>
        <sz val="10"/>
        <rFont val="Times New Roman"/>
        <family val="1"/>
      </rPr>
      <t>(</t>
    </r>
    <r>
      <rPr>
        <sz val="10"/>
        <rFont val="標楷體"/>
        <family val="4"/>
      </rPr>
      <t>一</t>
    </r>
    <r>
      <rPr>
        <sz val="10"/>
        <rFont val="Times New Roman"/>
        <family val="1"/>
      </rPr>
      <t>)</t>
    </r>
  </si>
  <si>
    <r>
      <rPr>
        <sz val="10"/>
        <rFont val="標楷體"/>
        <family val="4"/>
      </rPr>
      <t>環境管理數學</t>
    </r>
  </si>
  <si>
    <r>
      <rPr>
        <sz val="10"/>
        <rFont val="標楷體"/>
        <family val="4"/>
      </rPr>
      <t>環境管理專案實務</t>
    </r>
    <r>
      <rPr>
        <sz val="10"/>
        <rFont val="Times New Roman"/>
        <family val="1"/>
      </rPr>
      <t>(</t>
    </r>
    <r>
      <rPr>
        <sz val="10"/>
        <rFont val="標楷體"/>
        <family val="4"/>
      </rPr>
      <t>一</t>
    </r>
    <r>
      <rPr>
        <sz val="10"/>
        <rFont val="Times New Roman"/>
        <family val="1"/>
      </rPr>
      <t>)</t>
    </r>
  </si>
  <si>
    <r>
      <rPr>
        <sz val="10"/>
        <rFont val="標楷體"/>
        <family val="4"/>
      </rPr>
      <t>普通化學</t>
    </r>
  </si>
  <si>
    <r>
      <rPr>
        <sz val="10"/>
        <rFont val="標楷體"/>
        <family val="4"/>
      </rPr>
      <t>實習個案研討</t>
    </r>
    <r>
      <rPr>
        <sz val="10"/>
        <rFont val="Times New Roman"/>
        <family val="1"/>
      </rPr>
      <t>(</t>
    </r>
    <r>
      <rPr>
        <sz val="10"/>
        <rFont val="標楷體"/>
        <family val="4"/>
      </rPr>
      <t>二</t>
    </r>
    <r>
      <rPr>
        <sz val="10"/>
        <rFont val="Times New Roman"/>
        <family val="1"/>
      </rPr>
      <t>)</t>
    </r>
  </si>
  <si>
    <r>
      <rPr>
        <sz val="10"/>
        <rFont val="標楷體"/>
        <family val="4"/>
      </rPr>
      <t>工程實務案例分析</t>
    </r>
    <r>
      <rPr>
        <sz val="10"/>
        <rFont val="Times New Roman"/>
        <family val="1"/>
      </rPr>
      <t>(</t>
    </r>
    <r>
      <rPr>
        <sz val="10"/>
        <rFont val="標楷體"/>
        <family val="4"/>
      </rPr>
      <t>二</t>
    </r>
    <r>
      <rPr>
        <sz val="10"/>
        <rFont val="Times New Roman"/>
        <family val="1"/>
      </rPr>
      <t>)</t>
    </r>
  </si>
  <si>
    <r>
      <rPr>
        <sz val="10"/>
        <rFont val="標楷體"/>
        <family val="4"/>
      </rPr>
      <t>環境管理專案實務</t>
    </r>
    <r>
      <rPr>
        <sz val="10"/>
        <rFont val="Times New Roman"/>
        <family val="1"/>
      </rPr>
      <t>(</t>
    </r>
    <r>
      <rPr>
        <sz val="10"/>
        <rFont val="標楷體"/>
        <family val="4"/>
      </rPr>
      <t>二</t>
    </r>
    <r>
      <rPr>
        <sz val="10"/>
        <rFont val="Times New Roman"/>
        <family val="1"/>
      </rPr>
      <t>)</t>
    </r>
  </si>
  <si>
    <r>
      <rPr>
        <sz val="10"/>
        <rFont val="標楷體"/>
        <family val="4"/>
      </rPr>
      <t>土木工程概論</t>
    </r>
  </si>
  <si>
    <r>
      <rPr>
        <sz val="10"/>
        <rFont val="標楷體"/>
        <family val="4"/>
      </rPr>
      <t>環境化學</t>
    </r>
  </si>
  <si>
    <r>
      <rPr>
        <sz val="10"/>
        <rFont val="標楷體"/>
        <family val="4"/>
      </rPr>
      <t>水土保持工程</t>
    </r>
  </si>
  <si>
    <r>
      <rPr>
        <sz val="10"/>
        <color indexed="8"/>
        <rFont val="標楷體"/>
        <family val="4"/>
      </rPr>
      <t>預定專業選修科目合計</t>
    </r>
  </si>
  <si>
    <r>
      <rPr>
        <sz val="10"/>
        <color indexed="8"/>
        <rFont val="標楷體"/>
        <family val="4"/>
      </rPr>
      <t>學期修習合計</t>
    </r>
  </si>
  <si>
    <r>
      <rPr>
        <sz val="11"/>
        <color indexed="8"/>
        <rFont val="標楷體"/>
        <family val="4"/>
      </rPr>
      <t>學分</t>
    </r>
  </si>
  <si>
    <r>
      <rPr>
        <sz val="11"/>
        <color indexed="8"/>
        <rFont val="標楷體"/>
        <family val="4"/>
      </rPr>
      <t>時數</t>
    </r>
  </si>
  <si>
    <r>
      <rPr>
        <sz val="11"/>
        <color indexed="8"/>
        <rFont val="標楷體"/>
        <family val="4"/>
      </rPr>
      <t>通識選修</t>
    </r>
    <r>
      <rPr>
        <sz val="11"/>
        <color indexed="8"/>
        <rFont val="Times New Roman"/>
        <family val="1"/>
      </rPr>
      <t>(6)</t>
    </r>
  </si>
  <si>
    <r>
      <rPr>
        <sz val="11"/>
        <color indexed="8"/>
        <rFont val="標楷體"/>
        <family val="4"/>
      </rPr>
      <t>最低畢業</t>
    </r>
  </si>
  <si>
    <r>
      <rPr>
        <sz val="11"/>
        <color indexed="8"/>
        <rFont val="標楷體"/>
        <family val="4"/>
      </rPr>
      <t>開課累計</t>
    </r>
  </si>
  <si>
    <r>
      <rPr>
        <sz val="11"/>
        <color indexed="8"/>
        <rFont val="標楷體"/>
        <family val="4"/>
      </rPr>
      <t>校定必修</t>
    </r>
    <r>
      <rPr>
        <sz val="11"/>
        <color indexed="8"/>
        <rFont val="Times New Roman"/>
        <family val="1"/>
      </rPr>
      <t xml:space="preserve">(0)+
</t>
    </r>
    <r>
      <rPr>
        <sz val="11"/>
        <color indexed="8"/>
        <rFont val="標楷體"/>
        <family val="4"/>
      </rPr>
      <t>專業必修</t>
    </r>
    <r>
      <rPr>
        <sz val="11"/>
        <color indexed="8"/>
        <rFont val="Times New Roman"/>
        <family val="1"/>
      </rPr>
      <t>(2)</t>
    </r>
  </si>
  <si>
    <t>校定必修</t>
  </si>
  <si>
    <t>通識
必修</t>
  </si>
  <si>
    <t>校訂
必修</t>
  </si>
  <si>
    <t>通識必修科目合計</t>
  </si>
  <si>
    <t>校定必修科目合計</t>
  </si>
  <si>
    <t>通識必修(1)</t>
  </si>
  <si>
    <t>通識選修(6)</t>
  </si>
  <si>
    <r>
      <t>校定必修</t>
    </r>
    <r>
      <rPr>
        <sz val="11"/>
        <color indexed="8"/>
        <rFont val="Times New Roman"/>
        <family val="1"/>
      </rPr>
      <t>(0)+</t>
    </r>
    <r>
      <rPr>
        <sz val="11"/>
        <color indexed="8"/>
        <rFont val="標楷體"/>
        <family val="4"/>
      </rPr>
      <t xml:space="preserve">
專業必修</t>
    </r>
    <r>
      <rPr>
        <sz val="11"/>
        <color indexed="8"/>
        <rFont val="Times New Roman"/>
        <family val="1"/>
      </rPr>
      <t>(2)</t>
    </r>
  </si>
  <si>
    <t>校定必修</t>
  </si>
  <si>
    <t>校定
必修</t>
  </si>
  <si>
    <t>職場倫理</t>
  </si>
  <si>
    <t>計算機概論</t>
  </si>
  <si>
    <r>
      <t>校定必修</t>
    </r>
    <r>
      <rPr>
        <sz val="12"/>
        <color indexed="8"/>
        <rFont val="Times New Roman"/>
        <family val="1"/>
      </rPr>
      <t>(0)+</t>
    </r>
    <r>
      <rPr>
        <sz val="12"/>
        <color indexed="8"/>
        <rFont val="標楷體"/>
        <family val="4"/>
      </rPr>
      <t xml:space="preserve">
專業必修(</t>
    </r>
    <r>
      <rPr>
        <sz val="12"/>
        <color indexed="8"/>
        <rFont val="Times New Roman"/>
        <family val="1"/>
      </rPr>
      <t>2</t>
    </r>
    <r>
      <rPr>
        <sz val="12"/>
        <color indexed="8"/>
        <rFont val="標楷體"/>
        <family val="4"/>
      </rPr>
      <t>)</t>
    </r>
  </si>
  <si>
    <t>資源再利用特論</t>
  </si>
  <si>
    <t>耐震設計</t>
  </si>
  <si>
    <t>高等資源處理</t>
  </si>
  <si>
    <t>環境工程特論</t>
  </si>
  <si>
    <t>廢棄物處理特論</t>
  </si>
  <si>
    <t>水及廢水處理程序</t>
  </si>
  <si>
    <t>鋼構件行為學</t>
  </si>
  <si>
    <t>測量學</t>
  </si>
  <si>
    <t>測量學</t>
  </si>
  <si>
    <t>工程測量</t>
  </si>
  <si>
    <t>微積分(二)</t>
  </si>
  <si>
    <t>微積分(二)</t>
  </si>
  <si>
    <t>土木與環境概論</t>
  </si>
  <si>
    <t>電腦輔助繪圖</t>
  </si>
  <si>
    <t>電腦輔助繪圖</t>
  </si>
  <si>
    <t>固體廢棄物處理</t>
  </si>
  <si>
    <t>固體廢棄物處理</t>
  </si>
  <si>
    <t>電腦輔助建築繪圖</t>
  </si>
  <si>
    <t>空氣污染物採樣分析</t>
  </si>
  <si>
    <t>土木施工法</t>
  </si>
  <si>
    <t>土壤力學與基礎工程</t>
  </si>
  <si>
    <t>廢棄物處理及資源化</t>
  </si>
  <si>
    <t>結構學</t>
  </si>
  <si>
    <t>鋼筋混凝土</t>
  </si>
  <si>
    <t>工程材料(含試驗)</t>
  </si>
  <si>
    <t>材料力學</t>
  </si>
  <si>
    <t>微積分(一)</t>
  </si>
  <si>
    <t>空氣污染防制</t>
  </si>
  <si>
    <t>材料力學</t>
  </si>
  <si>
    <t>工程材料(含試驗)</t>
  </si>
  <si>
    <t>鋼筋混凝土</t>
  </si>
  <si>
    <t>測量實習</t>
  </si>
  <si>
    <t>工程測量</t>
  </si>
  <si>
    <t>工程經濟</t>
  </si>
  <si>
    <t>污水工程設計</t>
  </si>
  <si>
    <t>工程識圖</t>
  </si>
  <si>
    <t>微積分</t>
  </si>
  <si>
    <t>環境地質學</t>
  </si>
  <si>
    <t>地景保育與景觀導覽</t>
  </si>
  <si>
    <t>普通物理</t>
  </si>
  <si>
    <t>職場安全與衛生</t>
  </si>
  <si>
    <t>流體力學</t>
  </si>
  <si>
    <t>土壤力學與基礎工程</t>
  </si>
  <si>
    <t>廢棄物資源化實務</t>
  </si>
  <si>
    <t>水文學</t>
  </si>
  <si>
    <t>營建管理</t>
  </si>
  <si>
    <t>工業減廢</t>
  </si>
  <si>
    <t>環境工程概論</t>
  </si>
  <si>
    <t>噪音與振動</t>
  </si>
  <si>
    <t>工程力學</t>
  </si>
  <si>
    <t>地理資訊系統</t>
  </si>
  <si>
    <t>工程地質</t>
  </si>
  <si>
    <t>廢棄物處理及資源化</t>
  </si>
  <si>
    <t>測量實習</t>
  </si>
  <si>
    <t>土木工程概論</t>
  </si>
  <si>
    <t>環境微生物學</t>
  </si>
  <si>
    <t>環境化學</t>
  </si>
  <si>
    <t>土壤與地下水污染整治概論</t>
  </si>
  <si>
    <t>土壤污染防治</t>
  </si>
  <si>
    <t>有害物質處理與管理</t>
  </si>
  <si>
    <t>土壤復育技術</t>
  </si>
  <si>
    <t>掩埋操作與管理</t>
  </si>
  <si>
    <t>氣候變遷調適</t>
  </si>
  <si>
    <t>工程品質管理</t>
  </si>
  <si>
    <t>噪音與振動控制</t>
  </si>
  <si>
    <t>土壤與地下水整治</t>
  </si>
  <si>
    <t>環境生態學概論</t>
  </si>
  <si>
    <t>空氣污染概論</t>
  </si>
  <si>
    <t>固體廢棄物</t>
  </si>
  <si>
    <t>工程估價</t>
  </si>
  <si>
    <t>公文與論文</t>
  </si>
  <si>
    <t>空氣污染物採樣分析</t>
  </si>
  <si>
    <t>環境管理數學</t>
  </si>
  <si>
    <t>語文與表達</t>
  </si>
  <si>
    <t>語文與詮釋</t>
  </si>
  <si>
    <t>生活美語</t>
  </si>
  <si>
    <t>英語聽講</t>
  </si>
  <si>
    <t>英語聽講</t>
  </si>
  <si>
    <t>花蓮文學</t>
  </si>
  <si>
    <t>應用中文</t>
  </si>
  <si>
    <t>職場英文</t>
  </si>
  <si>
    <t>中華民國憲法析論</t>
  </si>
  <si>
    <t>我國憲政與經濟發展</t>
  </si>
  <si>
    <t>我國憲政與經濟發展</t>
  </si>
  <si>
    <t>人工智慧的數學基礎</t>
  </si>
  <si>
    <t>人工智慧的數學基礎</t>
  </si>
  <si>
    <t>大數據的數學基礎</t>
  </si>
  <si>
    <t>花東表演藝術賞析</t>
  </si>
  <si>
    <t>應用中文</t>
  </si>
  <si>
    <t>中華民國憲法析論</t>
  </si>
  <si>
    <t>大數據的數學基礎</t>
  </si>
  <si>
    <t>大數據的數學基礎</t>
  </si>
  <si>
    <t>花東表演藝術賞析</t>
  </si>
  <si>
    <t>花東表演藝術賞析</t>
  </si>
  <si>
    <t>原鄉藝文欣賞</t>
  </si>
  <si>
    <t>原鄉藝文欣賞</t>
  </si>
  <si>
    <t>職場英文</t>
  </si>
  <si>
    <t>花蓮文學</t>
  </si>
  <si>
    <t>中華民國憲法析論</t>
  </si>
  <si>
    <t>語文與表達</t>
  </si>
  <si>
    <t>採購管理</t>
  </si>
  <si>
    <t>品質管理</t>
  </si>
  <si>
    <t>統計學（一）</t>
  </si>
  <si>
    <t>統計學（二）</t>
  </si>
  <si>
    <r>
      <rPr>
        <sz val="10"/>
        <color indexed="10"/>
        <rFont val="標楷體"/>
        <family val="4"/>
      </rPr>
      <t>註</t>
    </r>
    <r>
      <rPr>
        <sz val="10"/>
        <color indexed="10"/>
        <rFont val="Times New Roman"/>
        <family val="1"/>
      </rPr>
      <t xml:space="preserve">2 : </t>
    </r>
    <r>
      <rPr>
        <sz val="10"/>
        <color indexed="10"/>
        <rFont val="標楷體"/>
        <family val="4"/>
      </rPr>
      <t>指導教授得要求學生選修本系其他年制之課程，但不列入畢業學分。</t>
    </r>
  </si>
  <si>
    <t>土壤復育技術</t>
  </si>
  <si>
    <t>公文與論文</t>
  </si>
  <si>
    <t>簡報管理</t>
  </si>
  <si>
    <t>土壤力學實驗</t>
  </si>
  <si>
    <t>污染監測與分析</t>
  </si>
  <si>
    <t>語文與詮釋</t>
  </si>
  <si>
    <t>生活美語</t>
  </si>
  <si>
    <t>營建管理特論</t>
  </si>
  <si>
    <t>專題研討</t>
  </si>
  <si>
    <t>土木工程防災減災特論</t>
  </si>
  <si>
    <t>廢棄物資源化實務</t>
  </si>
  <si>
    <t>電腦輔助建築繪圖</t>
  </si>
  <si>
    <t>水文學</t>
  </si>
  <si>
    <t>工程材料(含試驗)</t>
  </si>
  <si>
    <t>環境工程概論</t>
  </si>
  <si>
    <t>電腦輔助建築繪圖</t>
  </si>
  <si>
    <t>污水工程</t>
  </si>
  <si>
    <t>廢棄物資源化實務</t>
  </si>
  <si>
    <t>土壤與地下水整治</t>
  </si>
  <si>
    <t>土壤與地下水整治概論</t>
  </si>
  <si>
    <t>工程地球物理調查</t>
  </si>
  <si>
    <t>環境地球科學</t>
  </si>
  <si>
    <t>工程地球物理調查</t>
  </si>
  <si>
    <t>環境管理數學</t>
  </si>
  <si>
    <t>耐震能力評估與補強</t>
  </si>
  <si>
    <t>高等鋼筋混凝土設計</t>
  </si>
  <si>
    <t>水土保持工程</t>
  </si>
  <si>
    <t>工程地質</t>
  </si>
  <si>
    <t>地景保育與景觀導覽</t>
  </si>
  <si>
    <t>工地實務</t>
  </si>
  <si>
    <t>空氣污染物採樣分析</t>
  </si>
  <si>
    <t>污染監測與分析</t>
  </si>
  <si>
    <r>
      <rPr>
        <sz val="12"/>
        <color indexed="8"/>
        <rFont val="標楷體"/>
        <family val="4"/>
      </rPr>
      <t>第二學期</t>
    </r>
    <r>
      <rPr>
        <sz val="12"/>
        <color indexed="8"/>
        <rFont val="Times New Roman"/>
        <family val="1"/>
      </rPr>
      <t>(108</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~108</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</si>
  <si>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(109</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</si>
  <si>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第一學期</t>
    </r>
    <r>
      <rPr>
        <sz val="12"/>
        <color indexed="8"/>
        <rFont val="Times New Roman"/>
        <family val="1"/>
      </rPr>
      <t>(107</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~108</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</si>
  <si>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(108</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</si>
  <si>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t>水質監測與管理</t>
  </si>
  <si>
    <t>實驗設計與分析</t>
  </si>
  <si>
    <t>環境地球物理特論</t>
  </si>
  <si>
    <t>營建施工特論</t>
  </si>
  <si>
    <t>節能減碳與永續發展</t>
  </si>
  <si>
    <t>水土保持工程</t>
  </si>
  <si>
    <t>專題研討</t>
  </si>
  <si>
    <t>水質管理</t>
  </si>
  <si>
    <t>橋梁工程</t>
  </si>
  <si>
    <t>高等結構學</t>
  </si>
  <si>
    <t>時事英文</t>
  </si>
  <si>
    <t>防災概論</t>
  </si>
  <si>
    <r>
      <rPr>
        <sz val="10"/>
        <rFont val="標楷體"/>
        <family val="4"/>
      </rPr>
      <t>預定專業選修科目合計</t>
    </r>
  </si>
  <si>
    <r>
      <rPr>
        <sz val="10"/>
        <rFont val="標楷體"/>
        <family val="4"/>
      </rPr>
      <t>學期修習合計</t>
    </r>
  </si>
  <si>
    <r>
      <rPr>
        <sz val="10"/>
        <color indexed="8"/>
        <rFont val="標楷體"/>
        <family val="4"/>
      </rPr>
      <t>第一學年</t>
    </r>
    <r>
      <rPr>
        <sz val="10"/>
        <color indexed="8"/>
        <rFont val="Times New Roman"/>
        <family val="1"/>
      </rPr>
      <t>(108</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~109</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</si>
  <si>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第二學年</t>
    </r>
    <r>
      <rPr>
        <sz val="10"/>
        <color indexed="8"/>
        <rFont val="Times New Roman"/>
        <family val="1"/>
      </rPr>
      <t>(109</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~110</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</si>
  <si>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第三學年</t>
    </r>
    <r>
      <rPr>
        <sz val="10"/>
        <color indexed="8"/>
        <rFont val="Times New Roman"/>
        <family val="1"/>
      </rPr>
      <t>(110</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~111</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</si>
  <si>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0"/>
        <color indexed="8"/>
        <rFont val="標楷體"/>
        <family val="4"/>
      </rPr>
      <t>第四學年</t>
    </r>
    <r>
      <rPr>
        <sz val="10"/>
        <color indexed="8"/>
        <rFont val="Times New Roman"/>
        <family val="1"/>
      </rPr>
      <t>(111</t>
    </r>
    <r>
      <rPr>
        <sz val="10"/>
        <color indexed="8"/>
        <rFont val="標楷體"/>
        <family val="4"/>
      </rPr>
      <t>年</t>
    </r>
    <r>
      <rPr>
        <sz val="10"/>
        <color indexed="8"/>
        <rFont val="Times New Roman"/>
        <family val="1"/>
      </rPr>
      <t>9</t>
    </r>
    <r>
      <rPr>
        <sz val="10"/>
        <color indexed="8"/>
        <rFont val="標楷體"/>
        <family val="4"/>
      </rPr>
      <t>月</t>
    </r>
    <r>
      <rPr>
        <sz val="10"/>
        <color indexed="8"/>
        <rFont val="Times New Roman"/>
        <family val="1"/>
      </rPr>
      <t>~112</t>
    </r>
    <r>
      <rPr>
        <sz val="10"/>
        <color indexed="8"/>
        <rFont val="標楷體"/>
        <family val="4"/>
      </rPr>
      <t>年</t>
    </r>
    <r>
      <rPr>
        <sz val="10"/>
        <color indexed="8"/>
        <rFont val="Times New Roman"/>
        <family val="1"/>
      </rPr>
      <t>6</t>
    </r>
    <r>
      <rPr>
        <sz val="10"/>
        <color indexed="8"/>
        <rFont val="標楷體"/>
        <family val="4"/>
      </rPr>
      <t>月</t>
    </r>
    <r>
      <rPr>
        <sz val="10"/>
        <color indexed="8"/>
        <rFont val="Times New Roman"/>
        <family val="1"/>
      </rPr>
      <t>)</t>
    </r>
  </si>
  <si>
    <r>
      <rPr>
        <sz val="12"/>
        <color indexed="8"/>
        <rFont val="標楷體"/>
        <family val="4"/>
      </rPr>
      <t>第一學期</t>
    </r>
    <r>
      <rPr>
        <sz val="12"/>
        <color indexed="8"/>
        <rFont val="Times New Roman"/>
        <family val="1"/>
      </rPr>
      <t>(108</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</si>
  <si>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第二學期</t>
    </r>
    <r>
      <rPr>
        <sz val="12"/>
        <color indexed="8"/>
        <rFont val="Times New Roman"/>
        <family val="1"/>
      </rPr>
      <t>(109</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~109</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</si>
  <si>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(109</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~110</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</si>
  <si>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(110</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~110</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</si>
  <si>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t>程式設計</t>
  </si>
  <si>
    <t>創新管理</t>
  </si>
  <si>
    <t>創新與創業</t>
  </si>
  <si>
    <t>勞資關係</t>
  </si>
  <si>
    <t>企業社會責任</t>
  </si>
  <si>
    <t>專題製作</t>
  </si>
  <si>
    <t>專題實務</t>
  </si>
  <si>
    <t>土木施工法</t>
  </si>
  <si>
    <t>工程測量實習</t>
  </si>
  <si>
    <t>工程估價</t>
  </si>
  <si>
    <t>資源回收</t>
  </si>
  <si>
    <t>工程測量實習</t>
  </si>
  <si>
    <t>水土保持工程</t>
  </si>
  <si>
    <t>空氣污染物採樣分析</t>
  </si>
  <si>
    <t>品質管理</t>
  </si>
  <si>
    <r>
      <rPr>
        <sz val="10"/>
        <color indexed="30"/>
        <rFont val="標楷體"/>
        <family val="4"/>
      </rPr>
      <t>管理學</t>
    </r>
  </si>
  <si>
    <t>污水工程設計</t>
  </si>
  <si>
    <t>工程識圖與估算</t>
  </si>
  <si>
    <t>資源回收</t>
  </si>
  <si>
    <t>工程測量</t>
  </si>
  <si>
    <t>環境管理數學</t>
  </si>
  <si>
    <t>營建管理</t>
  </si>
  <si>
    <t>掩埋操作與管理</t>
  </si>
  <si>
    <t>工程經濟</t>
  </si>
  <si>
    <t>工程測量</t>
  </si>
  <si>
    <t>節能減碳與永續發展</t>
  </si>
  <si>
    <t>環境地質學</t>
  </si>
  <si>
    <t>環境化學</t>
  </si>
  <si>
    <t>水質分析</t>
  </si>
  <si>
    <t>水質分析</t>
  </si>
  <si>
    <t>污水工程</t>
  </si>
  <si>
    <t>工業減廢</t>
  </si>
  <si>
    <t>空氣污染控制</t>
  </si>
  <si>
    <t>空氣污染防制設計</t>
  </si>
  <si>
    <t>工程地質特論</t>
  </si>
  <si>
    <t>坡地災害實務</t>
  </si>
  <si>
    <t>災害管理實務</t>
  </si>
  <si>
    <t>廢污水處理與整治</t>
  </si>
  <si>
    <t>註4：須於口試學位申請前辦理具審稿之研討會或學報之發表或經系所審定同意之精簡報告。</t>
  </si>
  <si>
    <t xml:space="preserve"> </t>
  </si>
  <si>
    <t>地震工程概論</t>
  </si>
  <si>
    <t>環境地質特論</t>
  </si>
  <si>
    <t>工程地球物理特論</t>
  </si>
  <si>
    <t>廢棄物抽樣檢測技術</t>
  </si>
  <si>
    <t>水文學</t>
  </si>
  <si>
    <t>空氣污染源管制</t>
  </si>
  <si>
    <t xml:space="preserve"> </t>
  </si>
  <si>
    <t xml:space="preserve"> </t>
  </si>
  <si>
    <r>
      <rPr>
        <sz val="10"/>
        <color indexed="10"/>
        <rFont val="標楷體"/>
        <family val="4"/>
      </rPr>
      <t>環保與生活</t>
    </r>
  </si>
  <si>
    <r>
      <rPr>
        <sz val="10"/>
        <color indexed="10"/>
        <rFont val="標楷體"/>
        <family val="4"/>
      </rPr>
      <t>註</t>
    </r>
    <r>
      <rPr>
        <sz val="10"/>
        <color indexed="10"/>
        <rFont val="Times New Roman"/>
        <family val="1"/>
      </rPr>
      <t>2:</t>
    </r>
    <r>
      <rPr>
        <sz val="10"/>
        <color indexed="10"/>
        <rFont val="標楷體"/>
        <family val="4"/>
      </rPr>
      <t>服務學習為校訂必修課</t>
    </r>
    <r>
      <rPr>
        <sz val="10"/>
        <color indexed="10"/>
        <rFont val="Times New Roman"/>
        <family val="1"/>
      </rPr>
      <t>(</t>
    </r>
    <r>
      <rPr>
        <sz val="10"/>
        <color indexed="10"/>
        <rFont val="標楷體"/>
        <family val="4"/>
      </rPr>
      <t>每學期</t>
    </r>
    <r>
      <rPr>
        <sz val="10"/>
        <color indexed="10"/>
        <rFont val="Times New Roman"/>
        <family val="1"/>
      </rPr>
      <t>0</t>
    </r>
    <r>
      <rPr>
        <sz val="10"/>
        <color indexed="10"/>
        <rFont val="標楷體"/>
        <family val="4"/>
      </rPr>
      <t>學分</t>
    </r>
    <r>
      <rPr>
        <sz val="10"/>
        <color indexed="10"/>
        <rFont val="Times New Roman"/>
        <family val="1"/>
      </rPr>
      <t>1</t>
    </r>
    <r>
      <rPr>
        <sz val="10"/>
        <color indexed="10"/>
        <rFont val="標楷體"/>
        <family val="4"/>
      </rPr>
      <t>小時，須修滿三學年</t>
    </r>
    <r>
      <rPr>
        <sz val="10"/>
        <color indexed="10"/>
        <rFont val="Times New Roman"/>
        <family val="1"/>
      </rPr>
      <t>)</t>
    </r>
    <r>
      <rPr>
        <sz val="10"/>
        <color indexed="10"/>
        <rFont val="標楷體"/>
        <family val="4"/>
      </rPr>
      <t>，但不列入畢業學分</t>
    </r>
    <r>
      <rPr>
        <sz val="10"/>
        <color indexed="10"/>
        <rFont val="Times New Roman"/>
        <family val="1"/>
      </rPr>
      <t>(</t>
    </r>
    <r>
      <rPr>
        <sz val="10"/>
        <color indexed="10"/>
        <rFont val="標楷體"/>
        <family val="4"/>
      </rPr>
      <t>軍訓亦不列入</t>
    </r>
    <r>
      <rPr>
        <sz val="10"/>
        <color indexed="10"/>
        <rFont val="Times New Roman"/>
        <family val="1"/>
      </rPr>
      <t>)</t>
    </r>
    <r>
      <rPr>
        <sz val="10"/>
        <color indexed="10"/>
        <rFont val="標楷體"/>
        <family val="4"/>
      </rPr>
      <t>。</t>
    </r>
  </si>
  <si>
    <r>
      <rPr>
        <b/>
        <sz val="10"/>
        <color indexed="10"/>
        <rFont val="細明體"/>
        <family val="3"/>
      </rPr>
      <t>註</t>
    </r>
    <r>
      <rPr>
        <b/>
        <sz val="10"/>
        <color indexed="10"/>
        <rFont val="Times New Roman"/>
        <family val="1"/>
      </rPr>
      <t>3:</t>
    </r>
    <r>
      <rPr>
        <b/>
        <sz val="10"/>
        <color indexed="10"/>
        <rFont val="細明體"/>
        <family val="3"/>
      </rPr>
      <t>通識選修課程依通識中心規劃科目辦理。</t>
    </r>
  </si>
  <si>
    <r>
      <rPr>
        <sz val="10"/>
        <color indexed="10"/>
        <rFont val="標楷體"/>
        <family val="4"/>
      </rPr>
      <t>註</t>
    </r>
    <r>
      <rPr>
        <sz val="10"/>
        <color indexed="10"/>
        <rFont val="Times New Roman"/>
        <family val="1"/>
      </rPr>
      <t>4</t>
    </r>
    <r>
      <rPr>
        <sz val="10"/>
        <color indexed="10"/>
        <rFont val="Times New Roman"/>
        <family val="1"/>
      </rPr>
      <t>:</t>
    </r>
    <r>
      <rPr>
        <sz val="10"/>
        <color indexed="10"/>
        <rFont val="標楷體"/>
        <family val="4"/>
      </rPr>
      <t>每位學生必須通過本校畢業門檻</t>
    </r>
    <r>
      <rPr>
        <sz val="10"/>
        <color indexed="10"/>
        <rFont val="Times New Roman"/>
        <family val="1"/>
      </rPr>
      <t>(</t>
    </r>
    <r>
      <rPr>
        <sz val="10"/>
        <color indexed="10"/>
        <rFont val="標楷體"/>
        <family val="4"/>
      </rPr>
      <t>包括：資訊、體育</t>
    </r>
    <r>
      <rPr>
        <sz val="10"/>
        <color indexed="10"/>
        <rFont val="Times New Roman"/>
        <family val="1"/>
      </rPr>
      <t>)</t>
    </r>
    <r>
      <rPr>
        <sz val="10"/>
        <color indexed="10"/>
        <rFont val="標楷體"/>
        <family val="4"/>
      </rPr>
      <t>始得畢業。本校畢業門檻資格實施辦法連結網址：</t>
    </r>
    <r>
      <rPr>
        <sz val="10"/>
        <color indexed="10"/>
        <rFont val="Times New Roman"/>
        <family val="1"/>
      </rPr>
      <t>http://www.dahan.edu.tw/releaseRedirect.do?unitID=183&amp;pageID=6061</t>
    </r>
  </si>
  <si>
    <r>
      <rPr>
        <sz val="10"/>
        <color indexed="10"/>
        <rFont val="標楷體"/>
        <family val="4"/>
      </rPr>
      <t>註</t>
    </r>
    <r>
      <rPr>
        <sz val="10"/>
        <color indexed="10"/>
        <rFont val="Times New Roman"/>
        <family val="1"/>
      </rPr>
      <t>5</t>
    </r>
    <r>
      <rPr>
        <sz val="10"/>
        <color indexed="10"/>
        <rFont val="Times New Roman"/>
        <family val="1"/>
      </rPr>
      <t>:</t>
    </r>
    <r>
      <rPr>
        <sz val="10"/>
        <color indexed="10"/>
        <rFont val="標楷體"/>
        <family val="4"/>
      </rPr>
      <t>每位學生必須通過本系畢業門檻</t>
    </r>
    <r>
      <rPr>
        <sz val="10"/>
        <color indexed="10"/>
        <rFont val="Times New Roman"/>
        <family val="1"/>
      </rPr>
      <t>(</t>
    </r>
    <r>
      <rPr>
        <sz val="10"/>
        <color indexed="10"/>
        <rFont val="標楷體"/>
        <family val="4"/>
      </rPr>
      <t>包括：勞動部</t>
    </r>
    <r>
      <rPr>
        <sz val="10"/>
        <color indexed="10"/>
        <rFont val="Times New Roman"/>
        <family val="1"/>
      </rPr>
      <t xml:space="preserve"> </t>
    </r>
    <r>
      <rPr>
        <sz val="10"/>
        <color indexed="10"/>
        <rFont val="標楷體"/>
        <family val="4"/>
      </rPr>
      <t>測量、建築繪圖、電腦輔助建築繪圖三類，或勞委會勞工安相關丙級以上一張證照始得畢業</t>
    </r>
    <r>
      <rPr>
        <sz val="10"/>
        <color indexed="10"/>
        <rFont val="Times New Roman"/>
        <family val="1"/>
      </rPr>
      <t>)</t>
    </r>
    <r>
      <rPr>
        <sz val="10"/>
        <color indexed="10"/>
        <rFont val="標楷體"/>
        <family val="4"/>
      </rPr>
      <t>。本系畢業門檻辦法連結網址：</t>
    </r>
    <r>
      <rPr>
        <sz val="10"/>
        <color indexed="10"/>
        <rFont val="Times New Roman"/>
        <family val="1"/>
      </rPr>
      <t>//www.dahan.edu.tw/releaseRedirect.do?unitID=184&amp;pageID=5020</t>
    </r>
    <r>
      <rPr>
        <sz val="10"/>
        <color indexed="10"/>
        <rFont val="標楷體"/>
        <family val="4"/>
      </rPr>
      <t>。</t>
    </r>
  </si>
  <si>
    <r>
      <rPr>
        <sz val="10"/>
        <color indexed="10"/>
        <rFont val="標楷體"/>
        <family val="4"/>
      </rPr>
      <t>註</t>
    </r>
    <r>
      <rPr>
        <sz val="10"/>
        <color indexed="10"/>
        <rFont val="Times New Roman"/>
        <family val="1"/>
      </rPr>
      <t>1:</t>
    </r>
    <r>
      <rPr>
        <sz val="10"/>
        <color indexed="10"/>
        <rFont val="標楷體"/>
        <family val="4"/>
      </rPr>
      <t>每位學生須修習</t>
    </r>
    <r>
      <rPr>
        <u val="single"/>
        <sz val="10"/>
        <color indexed="10"/>
        <rFont val="標楷體"/>
        <family val="4"/>
      </rPr>
      <t>通識必修</t>
    </r>
    <r>
      <rPr>
        <u val="single"/>
        <sz val="10"/>
        <color indexed="10"/>
        <rFont val="Times New Roman"/>
        <family val="1"/>
      </rPr>
      <t>29</t>
    </r>
    <r>
      <rPr>
        <u val="single"/>
        <sz val="10"/>
        <color indexed="10"/>
        <rFont val="標楷體"/>
        <family val="4"/>
      </rPr>
      <t>學分、通識選修</t>
    </r>
    <r>
      <rPr>
        <u val="single"/>
        <sz val="10"/>
        <color indexed="10"/>
        <rFont val="Times New Roman"/>
        <family val="1"/>
      </rPr>
      <t>2</t>
    </r>
    <r>
      <rPr>
        <u val="single"/>
        <sz val="10"/>
        <color indexed="10"/>
        <rFont val="標楷體"/>
        <family val="4"/>
      </rPr>
      <t>學分</t>
    </r>
    <r>
      <rPr>
        <sz val="10"/>
        <color indexed="10"/>
        <rFont val="標楷體"/>
        <family val="4"/>
      </rPr>
      <t>；本系</t>
    </r>
    <r>
      <rPr>
        <sz val="10"/>
        <color indexed="10"/>
        <rFont val="Times New Roman"/>
        <family val="1"/>
      </rPr>
      <t>(</t>
    </r>
    <r>
      <rPr>
        <sz val="10"/>
        <color indexed="10"/>
        <rFont val="標楷體"/>
        <family val="4"/>
      </rPr>
      <t>校定必修</t>
    </r>
    <r>
      <rPr>
        <sz val="10"/>
        <color indexed="10"/>
        <rFont val="Times New Roman"/>
        <family val="1"/>
      </rPr>
      <t>+</t>
    </r>
    <r>
      <rPr>
        <u val="single"/>
        <sz val="10"/>
        <color indexed="10"/>
        <rFont val="標楷體"/>
        <family val="4"/>
      </rPr>
      <t>專業必修</t>
    </r>
    <r>
      <rPr>
        <u val="single"/>
        <sz val="10"/>
        <color indexed="10"/>
        <rFont val="Times New Roman"/>
        <family val="1"/>
      </rPr>
      <t>)</t>
    </r>
    <r>
      <rPr>
        <u val="single"/>
        <sz val="10"/>
        <color indexed="10"/>
        <rFont val="標楷體"/>
        <family val="4"/>
      </rPr>
      <t>共</t>
    </r>
    <r>
      <rPr>
        <u val="single"/>
        <sz val="10"/>
        <color indexed="10"/>
        <rFont val="Times New Roman"/>
        <family val="1"/>
      </rPr>
      <t>75</t>
    </r>
    <r>
      <rPr>
        <u val="single"/>
        <sz val="10"/>
        <color indexed="10"/>
        <rFont val="標楷體"/>
        <family val="4"/>
      </rPr>
      <t>學分</t>
    </r>
    <r>
      <rPr>
        <sz val="10"/>
        <color indexed="10"/>
        <rFont val="標楷體"/>
        <family val="4"/>
      </rPr>
      <t>及</t>
    </r>
    <r>
      <rPr>
        <u val="single"/>
        <sz val="10"/>
        <color indexed="10"/>
        <rFont val="標楷體"/>
        <family val="4"/>
      </rPr>
      <t>專業選修</t>
    </r>
    <r>
      <rPr>
        <u val="single"/>
        <sz val="10"/>
        <color indexed="10"/>
        <rFont val="Times New Roman"/>
        <family val="1"/>
      </rPr>
      <t>22</t>
    </r>
    <r>
      <rPr>
        <u val="single"/>
        <sz val="10"/>
        <color indexed="10"/>
        <rFont val="標楷體"/>
        <family val="4"/>
      </rPr>
      <t>學分</t>
    </r>
    <r>
      <rPr>
        <u val="single"/>
        <sz val="10"/>
        <color indexed="10"/>
        <rFont val="Times New Roman"/>
        <family val="1"/>
      </rPr>
      <t>(</t>
    </r>
    <r>
      <rPr>
        <u val="single"/>
        <sz val="10"/>
        <color indexed="10"/>
        <rFont val="標楷體"/>
        <family val="4"/>
      </rPr>
      <t>至多承認外系專業課程</t>
    </r>
    <r>
      <rPr>
        <u val="single"/>
        <sz val="10"/>
        <color indexed="10"/>
        <rFont val="Times New Roman"/>
        <family val="1"/>
      </rPr>
      <t>12</t>
    </r>
    <r>
      <rPr>
        <u val="single"/>
        <sz val="10"/>
        <color indexed="10"/>
        <rFont val="標楷體"/>
        <family val="4"/>
      </rPr>
      <t>學分，不含重補修必修科目、軍訓及通識課程</t>
    </r>
    <r>
      <rPr>
        <u val="single"/>
        <sz val="10"/>
        <color indexed="10"/>
        <rFont val="Times New Roman"/>
        <family val="1"/>
      </rPr>
      <t>)</t>
    </r>
    <r>
      <rPr>
        <sz val="10"/>
        <color indexed="10"/>
        <rFont val="標楷體"/>
        <family val="4"/>
      </rPr>
      <t>，合計</t>
    </r>
    <r>
      <rPr>
        <sz val="10"/>
        <color indexed="10"/>
        <rFont val="Times New Roman"/>
        <family val="1"/>
      </rPr>
      <t>128</t>
    </r>
    <r>
      <rPr>
        <sz val="10"/>
        <color indexed="10"/>
        <rFont val="標楷體"/>
        <family val="4"/>
      </rPr>
      <t>學分以上，始能畢業。</t>
    </r>
  </si>
  <si>
    <r>
      <rPr>
        <sz val="10"/>
        <color indexed="10"/>
        <rFont val="標楷體"/>
        <family val="4"/>
      </rPr>
      <t>註</t>
    </r>
    <r>
      <rPr>
        <sz val="10"/>
        <color indexed="10"/>
        <rFont val="Times New Roman"/>
        <family val="1"/>
      </rPr>
      <t>1:</t>
    </r>
    <r>
      <rPr>
        <sz val="10"/>
        <color indexed="10"/>
        <rFont val="標楷體"/>
        <family val="4"/>
      </rPr>
      <t>每位學生須修習</t>
    </r>
    <r>
      <rPr>
        <u val="single"/>
        <sz val="10"/>
        <color indexed="10"/>
        <rFont val="標楷體"/>
        <family val="4"/>
      </rPr>
      <t>通識必修</t>
    </r>
    <r>
      <rPr>
        <u val="single"/>
        <sz val="10"/>
        <color indexed="10"/>
        <rFont val="Times New Roman"/>
        <family val="1"/>
      </rPr>
      <t>29</t>
    </r>
    <r>
      <rPr>
        <u val="single"/>
        <sz val="10"/>
        <color indexed="10"/>
        <rFont val="標楷體"/>
        <family val="4"/>
      </rPr>
      <t>學分</t>
    </r>
    <r>
      <rPr>
        <sz val="10"/>
        <color indexed="10"/>
        <rFont val="標楷體"/>
        <family val="4"/>
      </rPr>
      <t>；本系</t>
    </r>
    <r>
      <rPr>
        <sz val="10"/>
        <color indexed="10"/>
        <rFont val="Times New Roman"/>
        <family val="1"/>
      </rPr>
      <t>(</t>
    </r>
    <r>
      <rPr>
        <sz val="10"/>
        <color indexed="10"/>
        <rFont val="標楷體"/>
        <family val="4"/>
      </rPr>
      <t>校定必修</t>
    </r>
    <r>
      <rPr>
        <sz val="10"/>
        <color indexed="10"/>
        <rFont val="Times New Roman"/>
        <family val="1"/>
      </rPr>
      <t>+</t>
    </r>
    <r>
      <rPr>
        <u val="single"/>
        <sz val="10"/>
        <color indexed="10"/>
        <rFont val="標楷體"/>
        <family val="4"/>
      </rPr>
      <t>專業必修</t>
    </r>
    <r>
      <rPr>
        <u val="single"/>
        <sz val="10"/>
        <color indexed="10"/>
        <rFont val="Times New Roman"/>
        <family val="1"/>
      </rPr>
      <t>)</t>
    </r>
    <r>
      <rPr>
        <u val="single"/>
        <sz val="10"/>
        <color indexed="10"/>
        <rFont val="標楷體"/>
        <family val="4"/>
      </rPr>
      <t>共</t>
    </r>
    <r>
      <rPr>
        <u val="single"/>
        <sz val="10"/>
        <color indexed="10"/>
        <rFont val="Times New Roman"/>
        <family val="1"/>
      </rPr>
      <t>69</t>
    </r>
    <r>
      <rPr>
        <u val="single"/>
        <sz val="10"/>
        <color indexed="10"/>
        <rFont val="標楷體"/>
        <family val="4"/>
      </rPr>
      <t>學分</t>
    </r>
    <r>
      <rPr>
        <sz val="10"/>
        <color indexed="10"/>
        <rFont val="標楷體"/>
        <family val="4"/>
      </rPr>
      <t>及</t>
    </r>
    <r>
      <rPr>
        <u val="single"/>
        <sz val="10"/>
        <color indexed="10"/>
        <rFont val="標楷體"/>
        <family val="4"/>
      </rPr>
      <t>專業選修</t>
    </r>
    <r>
      <rPr>
        <u val="single"/>
        <sz val="10"/>
        <color indexed="10"/>
        <rFont val="Times New Roman"/>
        <family val="1"/>
      </rPr>
      <t>30</t>
    </r>
    <r>
      <rPr>
        <u val="single"/>
        <sz val="10"/>
        <color indexed="10"/>
        <rFont val="標楷體"/>
        <family val="4"/>
      </rPr>
      <t>學分</t>
    </r>
    <r>
      <rPr>
        <u val="single"/>
        <sz val="10"/>
        <color indexed="10"/>
        <rFont val="Times New Roman"/>
        <family val="1"/>
      </rPr>
      <t>(</t>
    </r>
    <r>
      <rPr>
        <u val="single"/>
        <sz val="10"/>
        <color indexed="10"/>
        <rFont val="標楷體"/>
        <family val="4"/>
      </rPr>
      <t>至多承認外系專業課程</t>
    </r>
    <r>
      <rPr>
        <u val="single"/>
        <sz val="10"/>
        <color indexed="10"/>
        <rFont val="Times New Roman"/>
        <family val="1"/>
      </rPr>
      <t>8</t>
    </r>
    <r>
      <rPr>
        <u val="single"/>
        <sz val="10"/>
        <color indexed="10"/>
        <rFont val="標楷體"/>
        <family val="4"/>
      </rPr>
      <t>學分，不含重補修必修科目、軍訓及通識課程</t>
    </r>
    <r>
      <rPr>
        <u val="single"/>
        <sz val="10"/>
        <color indexed="10"/>
        <rFont val="Times New Roman"/>
        <family val="1"/>
      </rPr>
      <t>)</t>
    </r>
    <r>
      <rPr>
        <sz val="10"/>
        <color indexed="10"/>
        <rFont val="標楷體"/>
        <family val="4"/>
      </rPr>
      <t>，合計</t>
    </r>
    <r>
      <rPr>
        <sz val="10"/>
        <color indexed="10"/>
        <rFont val="Times New Roman"/>
        <family val="1"/>
      </rPr>
      <t>128</t>
    </r>
    <r>
      <rPr>
        <sz val="10"/>
        <color indexed="10"/>
        <rFont val="標楷體"/>
        <family val="4"/>
      </rPr>
      <t>學分以上，始能畢業。</t>
    </r>
  </si>
  <si>
    <t xml:space="preserve"> </t>
  </si>
  <si>
    <r>
      <rPr>
        <sz val="12"/>
        <color indexed="10"/>
        <rFont val="標楷體"/>
        <family val="4"/>
      </rPr>
      <t>註</t>
    </r>
    <r>
      <rPr>
        <sz val="12"/>
        <color indexed="10"/>
        <rFont val="Times New Roman"/>
        <family val="1"/>
      </rPr>
      <t>1:</t>
    </r>
    <r>
      <rPr>
        <sz val="12"/>
        <color indexed="10"/>
        <rFont val="標楷體"/>
        <family val="4"/>
      </rPr>
      <t>每位學生須修習</t>
    </r>
    <r>
      <rPr>
        <u val="single"/>
        <sz val="12"/>
        <color indexed="10"/>
        <rFont val="標楷體"/>
        <family val="4"/>
      </rPr>
      <t>通識必修</t>
    </r>
    <r>
      <rPr>
        <u val="single"/>
        <sz val="12"/>
        <color indexed="10"/>
        <rFont val="Times New Roman"/>
        <family val="1"/>
      </rPr>
      <t>15</t>
    </r>
    <r>
      <rPr>
        <u val="single"/>
        <sz val="12"/>
        <color indexed="10"/>
        <rFont val="標楷體"/>
        <family val="4"/>
      </rPr>
      <t>學分</t>
    </r>
    <r>
      <rPr>
        <sz val="12"/>
        <color indexed="10"/>
        <rFont val="標楷體"/>
        <family val="4"/>
      </rPr>
      <t>；本系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35</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22</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學分，不含重補修課程</t>
    </r>
    <r>
      <rPr>
        <u val="single"/>
        <sz val="12"/>
        <color indexed="10"/>
        <rFont val="Times New Roman"/>
        <family val="1"/>
      </rPr>
      <t>)</t>
    </r>
    <r>
      <rPr>
        <sz val="12"/>
        <color indexed="10"/>
        <rFont val="標楷體"/>
        <family val="4"/>
      </rPr>
      <t>，合計</t>
    </r>
    <r>
      <rPr>
        <sz val="12"/>
        <color indexed="10"/>
        <rFont val="Times New Roman"/>
        <family val="1"/>
      </rPr>
      <t>72</t>
    </r>
    <r>
      <rPr>
        <sz val="12"/>
        <color indexed="10"/>
        <rFont val="標楷體"/>
        <family val="4"/>
      </rPr>
      <t>學分以上，始能畢業。</t>
    </r>
  </si>
  <si>
    <t>智慧財產權</t>
  </si>
  <si>
    <t>資訊安全</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</si>
  <si>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34</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38</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學分，不含重補修課程</t>
    </r>
    <r>
      <rPr>
        <u val="single"/>
        <sz val="12"/>
        <color indexed="10"/>
        <rFont val="Times New Roman"/>
        <family val="1"/>
      </rPr>
      <t>)</t>
    </r>
    <r>
      <rPr>
        <sz val="12"/>
        <color indexed="10"/>
        <rFont val="標楷體"/>
        <family val="4"/>
      </rPr>
      <t>，合計</t>
    </r>
    <r>
      <rPr>
        <sz val="12"/>
        <color indexed="10"/>
        <rFont val="Times New Roman"/>
        <family val="1"/>
      </rPr>
      <t>72</t>
    </r>
    <r>
      <rPr>
        <sz val="12"/>
        <color indexed="10"/>
        <rFont val="標楷體"/>
        <family val="4"/>
      </rPr>
      <t>學分以上，始能畢業。</t>
    </r>
  </si>
  <si>
    <t>空氣污染管制</t>
  </si>
  <si>
    <t>土壤力學</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</si>
  <si>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33</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47</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學分，不含重補修必修科目</t>
    </r>
    <r>
      <rPr>
        <u val="single"/>
        <sz val="12"/>
        <color indexed="10"/>
        <rFont val="Times New Roman"/>
        <family val="1"/>
      </rPr>
      <t>)</t>
    </r>
    <r>
      <rPr>
        <sz val="12"/>
        <color indexed="10"/>
        <rFont val="標楷體"/>
        <family val="4"/>
      </rPr>
      <t>，合計</t>
    </r>
    <r>
      <rPr>
        <sz val="12"/>
        <color indexed="10"/>
        <rFont val="Times New Roman"/>
        <family val="1"/>
      </rPr>
      <t>80</t>
    </r>
    <r>
      <rPr>
        <sz val="12"/>
        <color indexed="10"/>
        <rFont val="標楷體"/>
        <family val="4"/>
      </rPr>
      <t>學分以上，始能畢業。</t>
    </r>
  </si>
  <si>
    <t>土壤力學</t>
  </si>
  <si>
    <t>基礎工程</t>
  </si>
  <si>
    <t>工程識圖</t>
  </si>
  <si>
    <t>工程材料</t>
  </si>
  <si>
    <t>工程材料試驗</t>
  </si>
  <si>
    <t>水土保持工程</t>
  </si>
  <si>
    <t xml:space="preserve"> </t>
  </si>
  <si>
    <t>工程材料</t>
  </si>
  <si>
    <t>工程估價</t>
  </si>
  <si>
    <t>微積分</t>
  </si>
  <si>
    <t>流體力學</t>
  </si>
  <si>
    <t xml:space="preserve">環境生態學 </t>
  </si>
  <si>
    <t xml:space="preserve"> </t>
  </si>
  <si>
    <t>環境工程概論</t>
  </si>
  <si>
    <t xml:space="preserve"> </t>
  </si>
  <si>
    <t>水質分析</t>
  </si>
  <si>
    <t>水文學</t>
  </si>
  <si>
    <t xml:space="preserve"> </t>
  </si>
  <si>
    <r>
      <t>108</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27</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108</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12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次校課程委員會暨教務會議通過</t>
    </r>
  </si>
  <si>
    <r>
      <t>108</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27</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108</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12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次校課程委員會暨教務會議通過</t>
    </r>
  </si>
  <si>
    <r>
      <t>108</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27</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108</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12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次校課程委員會暨教務會議通過</t>
    </r>
  </si>
  <si>
    <r>
      <t>108</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27</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108</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12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次校課程委員會暨教務會議通過</t>
    </r>
  </si>
  <si>
    <t>工程識圖</t>
  </si>
  <si>
    <t>環境規劃概論</t>
  </si>
  <si>
    <t>土木工程概論</t>
  </si>
  <si>
    <t>管理學</t>
  </si>
  <si>
    <t>簡報管理</t>
  </si>
  <si>
    <r>
      <rPr>
        <sz val="12"/>
        <color indexed="10"/>
        <rFont val="標楷體"/>
        <family val="4"/>
      </rPr>
      <t>科技論文寫作</t>
    </r>
    <r>
      <rPr>
        <sz val="12"/>
        <rFont val="標楷體"/>
        <family val="4"/>
      </rPr>
      <t>與表現</t>
    </r>
  </si>
  <si>
    <t>制別：二技(進修部)(未開班)</t>
  </si>
  <si>
    <t xml:space="preserve"> </t>
  </si>
  <si>
    <t xml:space="preserve"> </t>
  </si>
  <si>
    <r>
      <t>108</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27</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108</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12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次校課程委員會暨教務會議通過
</t>
    </r>
    <r>
      <rPr>
        <b/>
        <sz val="8"/>
        <color indexed="12"/>
        <rFont val="Times New Roman"/>
        <family val="1"/>
      </rPr>
      <t>109</t>
    </r>
    <r>
      <rPr>
        <b/>
        <sz val="8"/>
        <color indexed="12"/>
        <rFont val="細明體"/>
        <family val="3"/>
      </rPr>
      <t>年</t>
    </r>
    <r>
      <rPr>
        <b/>
        <sz val="8"/>
        <color indexed="12"/>
        <rFont val="Times New Roman"/>
        <family val="1"/>
      </rPr>
      <t>4</t>
    </r>
    <r>
      <rPr>
        <b/>
        <sz val="8"/>
        <color indexed="12"/>
        <rFont val="細明體"/>
        <family val="3"/>
      </rPr>
      <t>月</t>
    </r>
    <r>
      <rPr>
        <b/>
        <sz val="8"/>
        <color indexed="12"/>
        <rFont val="Times New Roman"/>
        <family val="1"/>
      </rPr>
      <t>8</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2</t>
    </r>
    <r>
      <rPr>
        <b/>
        <sz val="8"/>
        <color indexed="12"/>
        <rFont val="細明體"/>
        <family val="3"/>
      </rPr>
      <t xml:space="preserve">次系課程委員會議修正通過
</t>
    </r>
    <r>
      <rPr>
        <b/>
        <sz val="8"/>
        <color indexed="12"/>
        <rFont val="Times New Roman"/>
        <family val="1"/>
      </rPr>
      <t>109</t>
    </r>
    <r>
      <rPr>
        <b/>
        <sz val="8"/>
        <color indexed="12"/>
        <rFont val="細明體"/>
        <family val="3"/>
      </rPr>
      <t>年</t>
    </r>
    <r>
      <rPr>
        <b/>
        <sz val="8"/>
        <color indexed="12"/>
        <rFont val="Times New Roman"/>
        <family val="1"/>
      </rPr>
      <t>4</t>
    </r>
    <r>
      <rPr>
        <b/>
        <sz val="8"/>
        <color indexed="12"/>
        <rFont val="細明體"/>
        <family val="3"/>
      </rPr>
      <t>月</t>
    </r>
    <r>
      <rPr>
        <b/>
        <sz val="8"/>
        <color indexed="12"/>
        <rFont val="Times New Roman"/>
        <family val="1"/>
      </rPr>
      <t xml:space="preserve">29 </t>
    </r>
    <r>
      <rPr>
        <b/>
        <sz val="8"/>
        <color indexed="12"/>
        <rFont val="細明體"/>
        <family val="3"/>
      </rPr>
      <t>日</t>
    </r>
    <r>
      <rPr>
        <b/>
        <sz val="8"/>
        <color indexed="12"/>
        <rFont val="Times New Roman"/>
        <family val="1"/>
      </rPr>
      <t>109</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2</t>
    </r>
    <r>
      <rPr>
        <b/>
        <sz val="8"/>
        <color indexed="12"/>
        <rFont val="細明體"/>
        <family val="3"/>
      </rPr>
      <t>次校課程委員會暨教務會議修正通過</t>
    </r>
  </si>
  <si>
    <t>生命教育</t>
  </si>
  <si>
    <t>品德教育</t>
  </si>
  <si>
    <t>性別平等教育</t>
  </si>
  <si>
    <t>結構學</t>
  </si>
  <si>
    <t>基礎工程</t>
  </si>
  <si>
    <t>工程經濟</t>
  </si>
  <si>
    <t>地理資訊系統</t>
  </si>
  <si>
    <t>空間資訊整合與應用</t>
  </si>
  <si>
    <r>
      <t xml:space="preserve"> </t>
    </r>
    <r>
      <rPr>
        <b/>
        <sz val="18"/>
        <color indexed="12"/>
        <rFont val="標楷體"/>
        <family val="4"/>
      </rPr>
      <t>大漢學校財團法人</t>
    </r>
    <r>
      <rPr>
        <b/>
        <sz val="18"/>
        <color indexed="12"/>
        <rFont val="Times New Roman"/>
        <family val="1"/>
      </rPr>
      <t xml:space="preserve"> </t>
    </r>
    <r>
      <rPr>
        <b/>
        <sz val="18"/>
        <color indexed="12"/>
        <rFont val="標楷體"/>
        <family val="4"/>
      </rPr>
      <t>大漢技術學院</t>
    </r>
    <r>
      <rPr>
        <b/>
        <sz val="18"/>
        <color indexed="12"/>
        <rFont val="Times New Roman"/>
        <family val="1"/>
      </rPr>
      <t>108</t>
    </r>
    <r>
      <rPr>
        <b/>
        <sz val="18"/>
        <color indexed="12"/>
        <rFont val="標楷體"/>
        <family val="4"/>
      </rPr>
      <t>學年度入學新生課程標準表</t>
    </r>
  </si>
  <si>
    <r>
      <rPr>
        <b/>
        <sz val="18"/>
        <color indexed="12"/>
        <rFont val="標楷體"/>
        <family val="4"/>
      </rPr>
      <t>大漢學校財團法人大漢技術學院</t>
    </r>
    <r>
      <rPr>
        <b/>
        <sz val="18"/>
        <color indexed="12"/>
        <rFont val="Times New Roman"/>
        <family val="1"/>
      </rPr>
      <t>108</t>
    </r>
    <r>
      <rPr>
        <b/>
        <sz val="18"/>
        <color indexed="12"/>
        <rFont val="標楷體"/>
        <family val="4"/>
      </rPr>
      <t>學年度入學新生課程標準表</t>
    </r>
  </si>
  <si>
    <r>
      <t>大漢學校財團法人大漢技術學院</t>
    </r>
    <r>
      <rPr>
        <b/>
        <sz val="18"/>
        <color indexed="12"/>
        <rFont val="Times New Roman"/>
        <family val="1"/>
      </rPr>
      <t>108</t>
    </r>
    <r>
      <rPr>
        <b/>
        <sz val="18"/>
        <color indexed="12"/>
        <rFont val="標楷體"/>
        <family val="4"/>
      </rPr>
      <t>學年度入學新生課程標準表</t>
    </r>
  </si>
  <si>
    <r>
      <t>大漢學校財團法人大漢技術學院</t>
    </r>
    <r>
      <rPr>
        <b/>
        <sz val="18"/>
        <color indexed="12"/>
        <rFont val="Times New Roman"/>
        <family val="1"/>
      </rPr>
      <t>108</t>
    </r>
    <r>
      <rPr>
        <b/>
        <sz val="18"/>
        <color indexed="12"/>
        <rFont val="標楷體"/>
        <family val="4"/>
      </rPr>
      <t>學年度入學新生課程標準表</t>
    </r>
  </si>
  <si>
    <t>節能減碳與永續發展</t>
  </si>
  <si>
    <t>上學期</t>
  </si>
  <si>
    <r>
      <t>108</t>
    </r>
    <r>
      <rPr>
        <b/>
        <sz val="8"/>
        <color indexed="12"/>
        <rFont val="細明體"/>
        <family val="3"/>
      </rPr>
      <t>年</t>
    </r>
    <r>
      <rPr>
        <b/>
        <sz val="8"/>
        <color indexed="12"/>
        <rFont val="Times New Roman"/>
        <family val="1"/>
      </rPr>
      <t>8</t>
    </r>
    <r>
      <rPr>
        <b/>
        <sz val="8"/>
        <color indexed="12"/>
        <rFont val="細明體"/>
        <family val="3"/>
      </rPr>
      <t>月</t>
    </r>
    <r>
      <rPr>
        <b/>
        <sz val="8"/>
        <color indexed="12"/>
        <rFont val="Times New Roman"/>
        <family val="1"/>
      </rPr>
      <t>27</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次系課程委員會議通過
</t>
    </r>
    <r>
      <rPr>
        <b/>
        <sz val="8"/>
        <color indexed="12"/>
        <rFont val="Times New Roman"/>
        <family val="1"/>
      </rPr>
      <t>108</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 xml:space="preserve">12 </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次校課程委員會暨教務會議通過
</t>
    </r>
    <r>
      <rPr>
        <b/>
        <sz val="8"/>
        <color indexed="12"/>
        <rFont val="Times New Roman"/>
        <family val="1"/>
      </rPr>
      <t>109</t>
    </r>
    <r>
      <rPr>
        <b/>
        <sz val="8"/>
        <color indexed="12"/>
        <rFont val="細明體"/>
        <family val="3"/>
      </rPr>
      <t>年</t>
    </r>
    <r>
      <rPr>
        <b/>
        <sz val="8"/>
        <color indexed="12"/>
        <rFont val="Times New Roman"/>
        <family val="1"/>
      </rPr>
      <t>4</t>
    </r>
    <r>
      <rPr>
        <b/>
        <sz val="8"/>
        <color indexed="12"/>
        <rFont val="細明體"/>
        <family val="3"/>
      </rPr>
      <t>月</t>
    </r>
    <r>
      <rPr>
        <b/>
        <sz val="8"/>
        <color indexed="12"/>
        <rFont val="Times New Roman"/>
        <family val="1"/>
      </rPr>
      <t>8</t>
    </r>
    <r>
      <rPr>
        <b/>
        <sz val="8"/>
        <color indexed="12"/>
        <rFont val="細明體"/>
        <family val="3"/>
      </rPr>
      <t>日</t>
    </r>
    <r>
      <rPr>
        <b/>
        <sz val="8"/>
        <color indexed="12"/>
        <rFont val="Times New Roman"/>
        <family val="1"/>
      </rPr>
      <t>108</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2</t>
    </r>
    <r>
      <rPr>
        <b/>
        <sz val="8"/>
        <color indexed="12"/>
        <rFont val="細明體"/>
        <family val="3"/>
      </rPr>
      <t xml:space="preserve">次系課程委員會議修正通過
</t>
    </r>
    <r>
      <rPr>
        <b/>
        <sz val="8"/>
        <color indexed="12"/>
        <rFont val="Times New Roman"/>
        <family val="1"/>
      </rPr>
      <t>109</t>
    </r>
    <r>
      <rPr>
        <b/>
        <sz val="8"/>
        <color indexed="12"/>
        <rFont val="細明體"/>
        <family val="3"/>
      </rPr>
      <t>年</t>
    </r>
    <r>
      <rPr>
        <b/>
        <sz val="8"/>
        <color indexed="12"/>
        <rFont val="Times New Roman"/>
        <family val="1"/>
      </rPr>
      <t>4</t>
    </r>
    <r>
      <rPr>
        <b/>
        <sz val="8"/>
        <color indexed="12"/>
        <rFont val="細明體"/>
        <family val="3"/>
      </rPr>
      <t>月</t>
    </r>
    <r>
      <rPr>
        <b/>
        <sz val="8"/>
        <color indexed="12"/>
        <rFont val="Times New Roman"/>
        <family val="1"/>
      </rPr>
      <t xml:space="preserve">29 </t>
    </r>
    <r>
      <rPr>
        <b/>
        <sz val="8"/>
        <color indexed="12"/>
        <rFont val="細明體"/>
        <family val="3"/>
      </rPr>
      <t>日</t>
    </r>
    <r>
      <rPr>
        <b/>
        <sz val="8"/>
        <color indexed="12"/>
        <rFont val="Times New Roman"/>
        <family val="1"/>
      </rPr>
      <t>109</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2</t>
    </r>
    <r>
      <rPr>
        <b/>
        <sz val="8"/>
        <color indexed="12"/>
        <rFont val="細明體"/>
        <family val="3"/>
      </rPr>
      <t xml:space="preserve">次校課程委員會暨教務會議修正通過
</t>
    </r>
    <r>
      <rPr>
        <b/>
        <sz val="8"/>
        <color indexed="12"/>
        <rFont val="Times New Roman"/>
        <family val="1"/>
      </rPr>
      <t>110</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1</t>
    </r>
    <r>
      <rPr>
        <b/>
        <sz val="8"/>
        <color indexed="12"/>
        <rFont val="細明體"/>
        <family val="3"/>
      </rPr>
      <t>日</t>
    </r>
    <r>
      <rPr>
        <b/>
        <sz val="8"/>
        <color indexed="12"/>
        <rFont val="Times New Roman"/>
        <family val="1"/>
      </rPr>
      <t>110</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 xml:space="preserve">次系課程委員會議修正通過
</t>
    </r>
    <r>
      <rPr>
        <b/>
        <sz val="8"/>
        <color indexed="12"/>
        <rFont val="Times New Roman"/>
        <family val="1"/>
      </rPr>
      <t>110</t>
    </r>
    <r>
      <rPr>
        <b/>
        <sz val="8"/>
        <color indexed="12"/>
        <rFont val="細明體"/>
        <family val="3"/>
      </rPr>
      <t>年</t>
    </r>
    <r>
      <rPr>
        <b/>
        <sz val="8"/>
        <color indexed="12"/>
        <rFont val="Times New Roman"/>
        <family val="1"/>
      </rPr>
      <t>9</t>
    </r>
    <r>
      <rPr>
        <b/>
        <sz val="8"/>
        <color indexed="12"/>
        <rFont val="細明體"/>
        <family val="3"/>
      </rPr>
      <t>月</t>
    </r>
    <r>
      <rPr>
        <b/>
        <sz val="8"/>
        <color indexed="12"/>
        <rFont val="Times New Roman"/>
        <family val="1"/>
      </rPr>
      <t>7</t>
    </r>
    <r>
      <rPr>
        <b/>
        <sz val="8"/>
        <color indexed="12"/>
        <rFont val="細明體"/>
        <family val="3"/>
      </rPr>
      <t>日</t>
    </r>
    <r>
      <rPr>
        <b/>
        <sz val="8"/>
        <color indexed="12"/>
        <rFont val="Times New Roman"/>
        <family val="1"/>
      </rPr>
      <t>110</t>
    </r>
    <r>
      <rPr>
        <b/>
        <sz val="8"/>
        <color indexed="12"/>
        <rFont val="細明體"/>
        <family val="3"/>
      </rPr>
      <t>學年度第</t>
    </r>
    <r>
      <rPr>
        <b/>
        <sz val="8"/>
        <color indexed="12"/>
        <rFont val="Times New Roman"/>
        <family val="1"/>
      </rPr>
      <t>1</t>
    </r>
    <r>
      <rPr>
        <b/>
        <sz val="8"/>
        <color indexed="12"/>
        <rFont val="細明體"/>
        <family val="3"/>
      </rPr>
      <t>學期第</t>
    </r>
    <r>
      <rPr>
        <b/>
        <sz val="8"/>
        <color indexed="12"/>
        <rFont val="Times New Roman"/>
        <family val="1"/>
      </rPr>
      <t>1</t>
    </r>
    <r>
      <rPr>
        <b/>
        <sz val="8"/>
        <color indexed="12"/>
        <rFont val="細明體"/>
        <family val="3"/>
      </rPr>
      <t>次校課程委員會暨第</t>
    </r>
    <r>
      <rPr>
        <b/>
        <sz val="8"/>
        <color indexed="12"/>
        <rFont val="Times New Roman"/>
        <family val="1"/>
      </rPr>
      <t>2</t>
    </r>
    <r>
      <rPr>
        <b/>
        <sz val="8"/>
        <color indexed="12"/>
        <rFont val="細明體"/>
        <family val="3"/>
      </rPr>
      <t xml:space="preserve">次教務會議修正通過
</t>
    </r>
    <r>
      <rPr>
        <b/>
        <sz val="8"/>
        <color indexed="12"/>
        <rFont val="Times New Roman"/>
        <family val="1"/>
      </rPr>
      <t>111</t>
    </r>
    <r>
      <rPr>
        <b/>
        <sz val="8"/>
        <color indexed="12"/>
        <rFont val="細明體"/>
        <family val="3"/>
      </rPr>
      <t>年</t>
    </r>
    <r>
      <rPr>
        <b/>
        <sz val="8"/>
        <color indexed="12"/>
        <rFont val="Times New Roman"/>
        <family val="1"/>
      </rPr>
      <t>2</t>
    </r>
    <r>
      <rPr>
        <b/>
        <sz val="8"/>
        <color indexed="12"/>
        <rFont val="細明體"/>
        <family val="3"/>
      </rPr>
      <t>月</t>
    </r>
    <r>
      <rPr>
        <b/>
        <sz val="8"/>
        <color indexed="12"/>
        <rFont val="Times New Roman"/>
        <family val="1"/>
      </rPr>
      <t>14</t>
    </r>
    <r>
      <rPr>
        <b/>
        <sz val="8"/>
        <color indexed="12"/>
        <rFont val="細明體"/>
        <family val="3"/>
      </rPr>
      <t>日</t>
    </r>
    <r>
      <rPr>
        <b/>
        <sz val="8"/>
        <color indexed="12"/>
        <rFont val="Times New Roman"/>
        <family val="1"/>
      </rPr>
      <t>110</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2</t>
    </r>
    <r>
      <rPr>
        <b/>
        <sz val="8"/>
        <color indexed="12"/>
        <rFont val="細明體"/>
        <family val="3"/>
      </rPr>
      <t xml:space="preserve">次系課程委員會議修正通過
</t>
    </r>
    <r>
      <rPr>
        <b/>
        <sz val="8"/>
        <color indexed="12"/>
        <rFont val="Times New Roman"/>
        <family val="1"/>
      </rPr>
      <t>111</t>
    </r>
    <r>
      <rPr>
        <b/>
        <sz val="8"/>
        <color indexed="12"/>
        <rFont val="細明體"/>
        <family val="3"/>
      </rPr>
      <t>年</t>
    </r>
    <r>
      <rPr>
        <b/>
        <sz val="8"/>
        <color indexed="12"/>
        <rFont val="Times New Roman"/>
        <family val="1"/>
      </rPr>
      <t>2</t>
    </r>
    <r>
      <rPr>
        <b/>
        <sz val="8"/>
        <color indexed="12"/>
        <rFont val="細明體"/>
        <family val="3"/>
      </rPr>
      <t>月</t>
    </r>
    <r>
      <rPr>
        <b/>
        <sz val="8"/>
        <color indexed="12"/>
        <rFont val="Times New Roman"/>
        <family val="1"/>
      </rPr>
      <t xml:space="preserve">16 </t>
    </r>
    <r>
      <rPr>
        <b/>
        <sz val="8"/>
        <color indexed="12"/>
        <rFont val="細明體"/>
        <family val="3"/>
      </rPr>
      <t>日</t>
    </r>
    <r>
      <rPr>
        <b/>
        <sz val="8"/>
        <color indexed="12"/>
        <rFont val="Times New Roman"/>
        <family val="1"/>
      </rPr>
      <t>110</t>
    </r>
    <r>
      <rPr>
        <b/>
        <sz val="8"/>
        <color indexed="12"/>
        <rFont val="細明體"/>
        <family val="3"/>
      </rPr>
      <t>學年度第</t>
    </r>
    <r>
      <rPr>
        <b/>
        <sz val="8"/>
        <color indexed="12"/>
        <rFont val="Times New Roman"/>
        <family val="1"/>
      </rPr>
      <t>2</t>
    </r>
    <r>
      <rPr>
        <b/>
        <sz val="8"/>
        <color indexed="12"/>
        <rFont val="細明體"/>
        <family val="3"/>
      </rPr>
      <t>學期第</t>
    </r>
    <r>
      <rPr>
        <b/>
        <sz val="8"/>
        <color indexed="12"/>
        <rFont val="Times New Roman"/>
        <family val="1"/>
      </rPr>
      <t>1</t>
    </r>
    <r>
      <rPr>
        <b/>
        <sz val="8"/>
        <color indexed="12"/>
        <rFont val="細明體"/>
        <family val="3"/>
      </rPr>
      <t xml:space="preserve">次校課程委員會暨教務會議修正通過
</t>
    </r>
    <r>
      <rPr>
        <b/>
        <sz val="8"/>
        <color indexed="12"/>
        <rFont val="Times New Roman"/>
        <family val="1"/>
      </rPr>
      <t>112</t>
    </r>
    <r>
      <rPr>
        <b/>
        <sz val="8"/>
        <color indexed="12"/>
        <rFont val="細明體"/>
        <family val="3"/>
      </rPr>
      <t>年2月1日111學年度第2學期第1次系課程委員會議修正通過</t>
    </r>
    <r>
      <rPr>
        <b/>
        <sz val="8"/>
        <color indexed="12"/>
        <rFont val="Times New Roman"/>
        <family val="1"/>
      </rPr>
      <t xml:space="preserve">
112</t>
    </r>
    <r>
      <rPr>
        <b/>
        <sz val="8"/>
        <color indexed="12"/>
        <rFont val="細明體"/>
        <family val="3"/>
      </rPr>
      <t>年2月8 日111學年度第2學期第1次校課程委員會暨教務會議修正通過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</si>
</sst>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99">
    <font>
      <sz val="12"/>
      <color theme="1"/>
      <name val="Calibri"/>
      <family val="1"/>
    </font>
    <font>
      <sz val="12"/>
      <color indexed="8"/>
      <name val="新細明體"/>
      <family val="1"/>
    </font>
    <font>
      <sz val="12"/>
      <name val="新細明體"/>
      <family val="1"/>
    </font>
    <font>
      <sz val="10"/>
      <color indexed="8"/>
      <name val="標楷體"/>
      <family val="4"/>
    </font>
    <font>
      <sz val="8"/>
      <color indexed="8"/>
      <name val="標楷體"/>
      <family val="4"/>
    </font>
    <font>
      <sz val="11"/>
      <color indexed="8"/>
      <name val="標楷體"/>
      <family val="4"/>
    </font>
    <font>
      <sz val="12"/>
      <color indexed="8"/>
      <name val="標楷體"/>
      <family val="4"/>
    </font>
    <font>
      <sz val="10"/>
      <color indexed="10"/>
      <name val="標楷體"/>
      <family val="4"/>
    </font>
    <font>
      <b/>
      <sz val="12"/>
      <color indexed="12"/>
      <name val="標楷體"/>
      <family val="4"/>
    </font>
    <font>
      <sz val="10"/>
      <color indexed="12"/>
      <name val="標楷體"/>
      <family val="4"/>
    </font>
    <font>
      <b/>
      <sz val="18"/>
      <color indexed="12"/>
      <name val="標楷體"/>
      <family val="4"/>
    </font>
    <font>
      <sz val="10"/>
      <name val="標楷體"/>
      <family val="4"/>
    </font>
    <font>
      <sz val="10"/>
      <name val="Times New Roman"/>
      <family val="1"/>
    </font>
    <font>
      <sz val="10"/>
      <color indexed="8"/>
      <name val="Times New Roman"/>
      <family val="1"/>
    </font>
    <font>
      <sz val="12"/>
      <color indexed="8"/>
      <name val="Times New Roman"/>
      <family val="1"/>
    </font>
    <font>
      <b/>
      <sz val="10"/>
      <color indexed="17"/>
      <name val="Times New Roman"/>
      <family val="1"/>
    </font>
    <font>
      <b/>
      <sz val="18"/>
      <color indexed="12"/>
      <name val="Times New Roman"/>
      <family val="1"/>
    </font>
    <font>
      <sz val="8"/>
      <color indexed="8"/>
      <name val="Times New Roman"/>
      <family val="1"/>
    </font>
    <font>
      <sz val="11"/>
      <color indexed="8"/>
      <name val="Times New Roman"/>
      <family val="1"/>
    </font>
    <font>
      <b/>
      <sz val="8"/>
      <color indexed="12"/>
      <name val="Times New Roman"/>
      <family val="1"/>
    </font>
    <font>
      <sz val="9"/>
      <name val="新細明體"/>
      <family val="1"/>
    </font>
    <font>
      <sz val="10"/>
      <color indexed="10"/>
      <name val="Times New Roman"/>
      <family val="1"/>
    </font>
    <font>
      <u val="single"/>
      <sz val="10"/>
      <color indexed="10"/>
      <name val="標楷體"/>
      <family val="4"/>
    </font>
    <font>
      <u val="single"/>
      <sz val="10"/>
      <color indexed="10"/>
      <name val="Times New Roman"/>
      <family val="1"/>
    </font>
    <font>
      <sz val="12"/>
      <name val="Times New Roman"/>
      <family val="1"/>
    </font>
    <font>
      <sz val="12"/>
      <name val="標楷體"/>
      <family val="4"/>
    </font>
    <font>
      <b/>
      <sz val="12"/>
      <color indexed="17"/>
      <name val="Times New Roman"/>
      <family val="1"/>
    </font>
    <font>
      <sz val="12"/>
      <color indexed="10"/>
      <name val="標楷體"/>
      <family val="4"/>
    </font>
    <font>
      <sz val="12"/>
      <color indexed="10"/>
      <name val="Times New Roman"/>
      <family val="1"/>
    </font>
    <font>
      <u val="single"/>
      <sz val="12"/>
      <color indexed="10"/>
      <name val="標楷體"/>
      <family val="4"/>
    </font>
    <font>
      <u val="single"/>
      <sz val="12"/>
      <color indexed="10"/>
      <name val="Times New Roman"/>
      <family val="1"/>
    </font>
    <font>
      <b/>
      <sz val="12"/>
      <name val="標楷體"/>
      <family val="4"/>
    </font>
    <font>
      <b/>
      <sz val="10"/>
      <name val="標楷體"/>
      <family val="4"/>
    </font>
    <font>
      <b/>
      <sz val="12"/>
      <name val="Times New Roman"/>
      <family val="1"/>
    </font>
    <font>
      <b/>
      <sz val="8"/>
      <color indexed="12"/>
      <name val="細明體"/>
      <family val="3"/>
    </font>
    <font>
      <b/>
      <sz val="12"/>
      <color indexed="12"/>
      <name val="Times New Roman"/>
      <family val="1"/>
    </font>
    <font>
      <sz val="10"/>
      <color indexed="12"/>
      <name val="Times New Roman"/>
      <family val="1"/>
    </font>
    <font>
      <b/>
      <vertAlign val="superscript"/>
      <sz val="10"/>
      <color indexed="10"/>
      <name val="Times New Roman"/>
      <family val="1"/>
    </font>
    <font>
      <b/>
      <sz val="10"/>
      <color indexed="10"/>
      <name val="Times New Roman"/>
      <family val="1"/>
    </font>
    <font>
      <b/>
      <sz val="10"/>
      <color indexed="10"/>
      <name val="細明體"/>
      <family val="3"/>
    </font>
    <font>
      <sz val="9"/>
      <name val="Tahoma"/>
      <family val="2"/>
    </font>
    <font>
      <b/>
      <sz val="9"/>
      <name val="Tahoma"/>
      <family val="2"/>
    </font>
    <font>
      <sz val="10"/>
      <color indexed="30"/>
      <name val="標楷體"/>
      <family val="4"/>
    </font>
    <font>
      <sz val="10"/>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0"/>
      <color indexed="30"/>
      <name val="Times New Roman"/>
      <family val="1"/>
    </font>
    <font>
      <sz val="12"/>
      <color indexed="30"/>
      <name val="標楷體"/>
      <family val="4"/>
    </font>
    <font>
      <sz val="10"/>
      <name val="新細明體"/>
      <family val="1"/>
    </font>
    <font>
      <b/>
      <sz val="10"/>
      <name val="Times New Roman"/>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標楷體"/>
      <family val="4"/>
    </font>
    <font>
      <sz val="12"/>
      <color theme="1"/>
      <name val="Times New Roman"/>
      <family val="1"/>
    </font>
    <font>
      <sz val="10"/>
      <color theme="1"/>
      <name val="Calibri"/>
      <family val="1"/>
    </font>
    <font>
      <sz val="12"/>
      <color rgb="FFFF0000"/>
      <name val="Times New Roman"/>
      <family val="1"/>
    </font>
    <font>
      <sz val="10"/>
      <color rgb="FFFF0000"/>
      <name val="Times New Roman"/>
      <family val="1"/>
    </font>
    <font>
      <b/>
      <sz val="10"/>
      <color rgb="FFFF0000"/>
      <name val="Times New Roman"/>
      <family val="1"/>
    </font>
    <font>
      <sz val="12"/>
      <color theme="1"/>
      <name val="標楷體"/>
      <family val="4"/>
    </font>
    <font>
      <sz val="12"/>
      <color rgb="FFFF0000"/>
      <name val="標楷體"/>
      <family val="4"/>
    </font>
    <font>
      <sz val="10"/>
      <color rgb="FF0070C0"/>
      <name val="標楷體"/>
      <family val="4"/>
    </font>
    <font>
      <sz val="12"/>
      <color rgb="FF0070C0"/>
      <name val="標楷體"/>
      <family val="4"/>
    </font>
    <font>
      <sz val="10"/>
      <color rgb="FF0070C0"/>
      <name val="Times New Roman"/>
      <family val="1"/>
    </font>
    <font>
      <sz val="10"/>
      <name val="Calibri"/>
      <family val="1"/>
    </font>
    <font>
      <sz val="12"/>
      <name val="Calibri"/>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7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bottom style="medium"/>
    </border>
    <border>
      <left style="thin"/>
      <right style="medium"/>
      <top style="medium"/>
      <bottom style="thin"/>
    </border>
    <border>
      <left style="thin"/>
      <right style="medium"/>
      <top style="thin"/>
      <bottom style="thin"/>
    </border>
    <border>
      <left/>
      <right style="thin"/>
      <top style="medium"/>
      <bottom style="thin"/>
    </border>
    <border>
      <left/>
      <right style="thin"/>
      <top style="thin"/>
      <bottom style="medium"/>
    </border>
    <border>
      <left style="medium"/>
      <right style="thin"/>
      <top style="thin"/>
      <bottom style="medium"/>
    </border>
    <border>
      <left style="medium"/>
      <right style="medium"/>
      <top style="medium"/>
      <bottom style="medium"/>
    </border>
    <border>
      <left style="medium"/>
      <right style="medium"/>
      <top style="thin"/>
      <bottom style="medium"/>
    </border>
    <border>
      <left style="thin"/>
      <right style="medium"/>
      <top/>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top style="medium"/>
      <bottom style="thin"/>
    </border>
    <border>
      <left style="thin"/>
      <right>
        <color indexed="63"/>
      </right>
      <top style="thin"/>
      <bottom style="thin"/>
    </border>
    <border>
      <left style="thin"/>
      <right style="thin"/>
      <top/>
      <bottom style="medium"/>
    </border>
    <border>
      <left style="thin"/>
      <right/>
      <top/>
      <bottom style="medium"/>
    </border>
    <border>
      <left style="medium"/>
      <right/>
      <top>
        <color indexed="63"/>
      </top>
      <bottom style="thin"/>
    </border>
    <border>
      <left/>
      <right style="thin"/>
      <top/>
      <bottom style="thin"/>
    </border>
    <border>
      <left style="medium"/>
      <right/>
      <top style="thin"/>
      <bottom style="thin"/>
    </border>
    <border>
      <left style="thin"/>
      <right>
        <color indexed="63"/>
      </right>
      <top style="thin"/>
      <bottom>
        <color indexed="63"/>
      </bottom>
    </border>
    <border>
      <left style="thin"/>
      <right>
        <color indexed="63"/>
      </right>
      <top/>
      <bottom style="thin"/>
    </border>
    <border>
      <left style="thin"/>
      <right/>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style="medium"/>
      <right style="medium"/>
      <top style="medium"/>
      <bottom/>
    </border>
    <border>
      <left style="medium"/>
      <right style="medium"/>
      <top/>
      <bottom/>
    </border>
    <border>
      <left/>
      <right/>
      <top style="thin"/>
      <bottom style="thin"/>
    </border>
    <border>
      <left style="thin"/>
      <right style="thin"/>
      <top style="medium"/>
      <bottom/>
    </border>
    <border>
      <left style="thin"/>
      <right style="thin"/>
      <top/>
      <bottom/>
    </border>
    <border>
      <left style="thin"/>
      <right style="medium"/>
      <top style="medium"/>
      <bottom/>
    </border>
    <border>
      <left style="thin"/>
      <right style="medium"/>
      <top/>
      <bottom/>
    </border>
    <border>
      <left style="thin"/>
      <right style="medium"/>
      <top/>
      <bottom style="medium"/>
    </border>
    <border>
      <left style="medium"/>
      <right/>
      <top style="thin"/>
      <bottom>
        <color indexed="63"/>
      </bottom>
    </border>
    <border>
      <left/>
      <right/>
      <top style="thin"/>
      <bottom>
        <color indexed="63"/>
      </bottom>
    </border>
    <border>
      <left/>
      <right style="thin"/>
      <top style="thin"/>
      <bottom>
        <color indexed="63"/>
      </bottom>
    </border>
    <border>
      <left style="medium"/>
      <right style="thin"/>
      <top style="medium"/>
      <bottom style="thin"/>
    </border>
    <border>
      <left style="medium"/>
      <right style="thin"/>
      <top style="thin"/>
      <bottom style="thin"/>
    </border>
    <border>
      <left/>
      <right/>
      <top>
        <color indexed="63"/>
      </top>
      <bottom style="thin"/>
    </border>
    <border>
      <left style="medium"/>
      <right style="thin"/>
      <top/>
      <bottom style="medium"/>
    </border>
    <border>
      <left/>
      <right style="medium"/>
      <top style="thin"/>
      <bottom style="medium"/>
    </border>
    <border>
      <left style="thin"/>
      <right/>
      <top style="medium"/>
      <bottom/>
    </border>
    <border>
      <left/>
      <right style="thin"/>
      <top/>
      <bottom/>
    </border>
    <border>
      <left/>
      <right style="thin"/>
      <top/>
      <bottom style="medium"/>
    </border>
    <border>
      <left/>
      <right style="thin"/>
      <top style="medium"/>
      <bottom/>
    </border>
    <border>
      <left style="thin"/>
      <right/>
      <top>
        <color indexed="63"/>
      </top>
      <bottom/>
    </border>
    <border>
      <left style="medium"/>
      <right style="thin"/>
      <top style="thin"/>
      <bottom>
        <color indexed="63"/>
      </bottom>
    </border>
    <border>
      <left style="medium"/>
      <right style="medium"/>
      <top/>
      <bottom style="thin"/>
    </border>
    <border>
      <left style="medium"/>
      <right style="medium"/>
      <top style="thin"/>
      <bottom style="thin"/>
    </border>
    <border>
      <left/>
      <right/>
      <top style="medium"/>
      <bottom/>
    </border>
    <border>
      <left/>
      <right/>
      <top/>
      <bottom style="medium"/>
    </border>
    <border>
      <left style="medium"/>
      <right style="thin"/>
      <top style="medium"/>
      <bottom/>
    </border>
    <border>
      <left style="medium"/>
      <right style="thin"/>
      <top/>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8" fillId="0" borderId="0" applyNumberForma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9" fontId="0" fillId="0" borderId="0" applyFont="0" applyFill="0" applyBorder="0" applyAlignment="0" applyProtection="0"/>
    <xf numFmtId="0" fontId="7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0" fillId="23" borderId="4" applyNumberFormat="0" applyFon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2" applyNumberFormat="0" applyAlignment="0" applyProtection="0"/>
    <xf numFmtId="0" fontId="81" fillId="22" borderId="8" applyNumberFormat="0" applyAlignment="0" applyProtection="0"/>
    <xf numFmtId="0" fontId="82" fillId="31" borderId="9" applyNumberFormat="0" applyAlignment="0" applyProtection="0"/>
    <xf numFmtId="0" fontId="83" fillId="32" borderId="0" applyNumberFormat="0" applyBorder="0" applyAlignment="0" applyProtection="0"/>
    <xf numFmtId="0" fontId="84" fillId="0" borderId="0" applyNumberFormat="0" applyFill="0" applyBorder="0" applyAlignment="0" applyProtection="0"/>
  </cellStyleXfs>
  <cellXfs count="807">
    <xf numFmtId="0" fontId="0" fillId="0" borderId="0" xfId="0" applyFont="1" applyAlignment="1">
      <alignment vertical="center"/>
    </xf>
    <xf numFmtId="0" fontId="12" fillId="0" borderId="10" xfId="33" applyNumberFormat="1" applyFont="1" applyFill="1" applyBorder="1" applyAlignment="1">
      <alignment horizontal="center" vertical="center" shrinkToFit="1"/>
      <protection/>
    </xf>
    <xf numFmtId="0" fontId="12" fillId="0" borderId="10" xfId="33" applyFont="1" applyFill="1" applyBorder="1" applyAlignment="1">
      <alignment horizontal="center" vertical="center"/>
      <protection/>
    </xf>
    <xf numFmtId="0" fontId="15" fillId="0" borderId="10" xfId="33" applyFont="1" applyFill="1" applyBorder="1" applyAlignment="1">
      <alignment horizontal="center" vertical="center" shrinkToFit="1"/>
      <protection/>
    </xf>
    <xf numFmtId="0" fontId="0" fillId="0" borderId="0" xfId="0" applyFill="1" applyAlignment="1">
      <alignment vertical="center"/>
    </xf>
    <xf numFmtId="0" fontId="9" fillId="0" borderId="0" xfId="33" applyFont="1" applyFill="1" applyBorder="1" applyAlignment="1">
      <alignment vertical="center"/>
      <protection/>
    </xf>
    <xf numFmtId="0" fontId="6" fillId="0" borderId="0" xfId="33" applyFont="1" applyFill="1" applyBorder="1">
      <alignment vertical="center"/>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7" fillId="0" borderId="0" xfId="33" applyFont="1" applyFill="1" applyBorder="1">
      <alignment vertical="center"/>
      <protection/>
    </xf>
    <xf numFmtId="0" fontId="21" fillId="0" borderId="0" xfId="33" applyFont="1" applyFill="1" applyBorder="1" applyAlignment="1">
      <alignment horizontal="left" vertical="center"/>
      <protection/>
    </xf>
    <xf numFmtId="0" fontId="15" fillId="0" borderId="11" xfId="33" applyFont="1" applyFill="1" applyBorder="1" applyAlignment="1">
      <alignment horizontal="center" vertical="center" shrinkToFit="1"/>
      <protection/>
    </xf>
    <xf numFmtId="0" fontId="0" fillId="0" borderId="0" xfId="0" applyFont="1" applyFill="1" applyAlignment="1">
      <alignment vertical="center"/>
    </xf>
    <xf numFmtId="0" fontId="27" fillId="0" borderId="0" xfId="33" applyFont="1" applyFill="1" applyBorder="1" applyAlignment="1">
      <alignment vertical="center"/>
      <protection/>
    </xf>
    <xf numFmtId="0" fontId="28" fillId="0" borderId="0" xfId="33" applyFont="1" applyFill="1" applyBorder="1" applyAlignment="1">
      <alignment horizontal="left" vertical="center"/>
      <protection/>
    </xf>
    <xf numFmtId="0" fontId="27" fillId="0" borderId="0" xfId="33" applyFont="1" applyFill="1" applyBorder="1">
      <alignment vertical="center"/>
      <protection/>
    </xf>
    <xf numFmtId="0" fontId="27" fillId="0" borderId="0" xfId="33" applyFont="1" applyFill="1" applyBorder="1" applyAlignment="1">
      <alignment horizontal="center" vertical="center"/>
      <protection/>
    </xf>
    <xf numFmtId="0" fontId="21" fillId="0" borderId="0" xfId="33" applyFont="1" applyFill="1" applyBorder="1">
      <alignment vertical="center"/>
      <protection/>
    </xf>
    <xf numFmtId="0" fontId="14" fillId="0" borderId="10" xfId="33" applyFont="1" applyFill="1" applyBorder="1" applyAlignment="1">
      <alignment horizontal="center" vertical="center"/>
      <protection/>
    </xf>
    <xf numFmtId="0" fontId="24" fillId="0" borderId="10" xfId="33" applyFont="1" applyFill="1" applyBorder="1" applyAlignment="1">
      <alignment horizontal="center" vertical="center" shrinkToFit="1"/>
      <protection/>
    </xf>
    <xf numFmtId="0" fontId="13" fillId="0" borderId="10" xfId="33" applyFont="1" applyFill="1" applyBorder="1" applyAlignment="1">
      <alignment horizontal="center" vertical="center"/>
      <protection/>
    </xf>
    <xf numFmtId="0" fontId="12" fillId="0" borderId="11" xfId="33" applyFont="1" applyFill="1" applyBorder="1" applyAlignment="1">
      <alignment horizontal="center" vertical="center" shrinkToFit="1"/>
      <protection/>
    </xf>
    <xf numFmtId="0" fontId="12" fillId="0" borderId="10" xfId="33" applyFont="1" applyFill="1" applyBorder="1" applyAlignment="1">
      <alignment horizontal="center" vertical="center" shrinkToFit="1"/>
      <protection/>
    </xf>
    <xf numFmtId="0" fontId="14" fillId="0" borderId="12" xfId="33" applyFont="1" applyFill="1" applyBorder="1" applyAlignment="1">
      <alignment horizontal="center" vertical="center"/>
      <protection/>
    </xf>
    <xf numFmtId="0" fontId="14" fillId="0" borderId="13" xfId="33" applyFont="1" applyFill="1" applyBorder="1" applyAlignment="1">
      <alignment horizontal="center" vertical="center"/>
      <protection/>
    </xf>
    <xf numFmtId="0" fontId="24" fillId="0" borderId="14" xfId="33" applyFont="1" applyFill="1" applyBorder="1" applyAlignment="1">
      <alignment horizontal="center" vertical="center" shrinkToFit="1"/>
      <protection/>
    </xf>
    <xf numFmtId="0" fontId="24" fillId="0" borderId="12" xfId="33" applyFont="1" applyFill="1" applyBorder="1" applyAlignment="1">
      <alignment horizontal="center" vertical="center" shrinkToFit="1"/>
      <protection/>
    </xf>
    <xf numFmtId="0" fontId="6" fillId="0" borderId="14" xfId="33" applyFont="1" applyFill="1" applyBorder="1" applyAlignment="1">
      <alignment horizontal="center" vertical="center"/>
      <protection/>
    </xf>
    <xf numFmtId="0" fontId="6" fillId="0" borderId="15" xfId="33" applyFont="1" applyFill="1" applyBorder="1" applyAlignment="1">
      <alignment vertical="center" wrapText="1"/>
      <protection/>
    </xf>
    <xf numFmtId="0" fontId="24" fillId="0" borderId="16" xfId="33" applyFont="1" applyFill="1" applyBorder="1" applyAlignment="1">
      <alignment horizontal="center" vertical="center" shrinkToFit="1"/>
      <protection/>
    </xf>
    <xf numFmtId="0" fontId="24" fillId="0" borderId="17" xfId="33" applyFont="1" applyFill="1" applyBorder="1" applyAlignment="1">
      <alignment horizontal="center" vertical="center" shrinkToFit="1"/>
      <protection/>
    </xf>
    <xf numFmtId="0" fontId="24" fillId="0" borderId="13" xfId="33" applyFont="1" applyFill="1" applyBorder="1" applyAlignment="1">
      <alignment horizontal="center" vertical="center" shrinkToFit="1"/>
      <protection/>
    </xf>
    <xf numFmtId="0" fontId="17" fillId="0" borderId="12" xfId="33" applyFont="1" applyFill="1" applyBorder="1" applyAlignment="1">
      <alignment horizontal="center" vertical="center"/>
      <protection/>
    </xf>
    <xf numFmtId="0" fontId="13" fillId="0" borderId="12" xfId="33"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12" fillId="0" borderId="14" xfId="33" applyFont="1" applyFill="1" applyBorder="1" applyAlignment="1">
      <alignment horizontal="center" vertical="center" shrinkToFit="1"/>
      <protection/>
    </xf>
    <xf numFmtId="0" fontId="13" fillId="0" borderId="14" xfId="33" applyFont="1" applyFill="1" applyBorder="1" applyAlignment="1">
      <alignment horizontal="center" vertical="center"/>
      <protection/>
    </xf>
    <xf numFmtId="0" fontId="12" fillId="0" borderId="12" xfId="33" applyFont="1" applyFill="1" applyBorder="1" applyAlignment="1">
      <alignment horizontal="center" vertical="center" shrinkToFit="1"/>
      <protection/>
    </xf>
    <xf numFmtId="0" fontId="12" fillId="0" borderId="14" xfId="33" applyNumberFormat="1" applyFont="1" applyFill="1" applyBorder="1" applyAlignment="1">
      <alignment horizontal="center" vertical="center" shrinkToFit="1"/>
      <protection/>
    </xf>
    <xf numFmtId="0" fontId="12" fillId="0" borderId="18" xfId="33" applyFont="1" applyFill="1" applyBorder="1" applyAlignment="1">
      <alignment horizontal="center" vertical="center" shrinkToFit="1"/>
      <protection/>
    </xf>
    <xf numFmtId="0" fontId="5" fillId="0" borderId="14" xfId="33" applyFont="1" applyFill="1" applyBorder="1" applyAlignment="1">
      <alignment horizontal="center" vertical="center"/>
      <protection/>
    </xf>
    <xf numFmtId="0" fontId="18" fillId="0" borderId="12" xfId="33" applyFont="1" applyFill="1" applyBorder="1" applyAlignment="1">
      <alignment horizontal="center" vertical="center"/>
      <protection/>
    </xf>
    <xf numFmtId="0" fontId="17" fillId="0" borderId="13" xfId="33" applyFont="1" applyFill="1" applyBorder="1" applyAlignment="1">
      <alignment horizontal="center" vertical="center"/>
      <protection/>
    </xf>
    <xf numFmtId="0" fontId="12" fillId="0" borderId="16" xfId="33" applyFont="1" applyFill="1" applyBorder="1" applyAlignment="1">
      <alignment horizontal="center" vertical="center" shrinkToFit="1"/>
      <protection/>
    </xf>
    <xf numFmtId="0" fontId="12" fillId="0" borderId="17" xfId="33" applyFont="1" applyFill="1" applyBorder="1" applyAlignment="1">
      <alignment horizontal="center" vertical="center" shrinkToFit="1"/>
      <protection/>
    </xf>
    <xf numFmtId="0" fontId="12" fillId="0" borderId="13" xfId="33" applyFont="1" applyFill="1" applyBorder="1" applyAlignment="1">
      <alignment horizontal="center" vertical="center" shrinkToFit="1"/>
      <protection/>
    </xf>
    <xf numFmtId="0" fontId="12" fillId="0" borderId="17" xfId="33" applyFont="1" applyFill="1" applyBorder="1" applyAlignment="1">
      <alignment horizontal="center" vertical="center"/>
      <protection/>
    </xf>
    <xf numFmtId="0" fontId="13" fillId="0" borderId="17" xfId="33" applyFont="1" applyFill="1" applyBorder="1" applyAlignment="1">
      <alignment horizontal="center" vertical="center"/>
      <protection/>
    </xf>
    <xf numFmtId="0" fontId="13" fillId="0" borderId="16" xfId="33" applyFont="1" applyFill="1" applyBorder="1" applyAlignment="1">
      <alignment horizontal="center" vertical="center"/>
      <protection/>
    </xf>
    <xf numFmtId="0" fontId="13" fillId="0" borderId="19" xfId="33" applyFont="1" applyFill="1" applyBorder="1" applyAlignment="1">
      <alignment horizontal="center" vertical="center"/>
      <protection/>
    </xf>
    <xf numFmtId="0" fontId="3" fillId="0" borderId="15" xfId="33" applyFont="1" applyFill="1" applyBorder="1" applyAlignment="1">
      <alignment vertical="center" wrapText="1"/>
      <protection/>
    </xf>
    <xf numFmtId="0" fontId="13" fillId="0" borderId="20" xfId="33" applyFont="1" applyFill="1" applyBorder="1" applyAlignment="1">
      <alignment horizontal="center" vertical="center"/>
      <protection/>
    </xf>
    <xf numFmtId="0" fontId="14" fillId="0" borderId="20" xfId="33" applyFont="1" applyFill="1" applyBorder="1" applyAlignment="1">
      <alignment horizontal="center" vertical="center"/>
      <protection/>
    </xf>
    <xf numFmtId="0" fontId="85" fillId="0" borderId="0" xfId="33" applyFont="1" applyFill="1" applyAlignment="1">
      <alignment vertical="center" wrapText="1"/>
      <protection/>
    </xf>
    <xf numFmtId="0" fontId="27" fillId="0" borderId="21" xfId="33" applyFont="1" applyFill="1" applyBorder="1" applyAlignment="1">
      <alignment horizontal="center" vertical="center"/>
      <protection/>
    </xf>
    <xf numFmtId="0" fontId="27" fillId="0" borderId="22" xfId="33" applyFont="1" applyFill="1" applyBorder="1" applyAlignment="1">
      <alignment horizontal="center" vertical="center"/>
      <protection/>
    </xf>
    <xf numFmtId="0" fontId="12" fillId="0" borderId="23" xfId="33" applyFont="1" applyFill="1" applyBorder="1" applyAlignment="1">
      <alignment horizontal="center" vertical="center" shrinkToFit="1"/>
      <protection/>
    </xf>
    <xf numFmtId="0" fontId="12" fillId="0" borderId="24" xfId="33" applyFont="1" applyFill="1" applyBorder="1" applyAlignment="1">
      <alignment horizontal="center" vertical="center" shrinkToFit="1"/>
      <protection/>
    </xf>
    <xf numFmtId="0" fontId="13" fillId="0" borderId="24" xfId="33" applyFont="1" applyFill="1" applyBorder="1" applyAlignment="1">
      <alignment horizontal="center" vertical="center"/>
      <protection/>
    </xf>
    <xf numFmtId="0" fontId="13" fillId="0" borderId="23" xfId="33" applyFont="1" applyFill="1" applyBorder="1" applyAlignment="1">
      <alignment horizontal="center" vertical="center"/>
      <protection/>
    </xf>
    <xf numFmtId="0" fontId="12" fillId="0" borderId="24" xfId="33" applyNumberFormat="1" applyFont="1" applyFill="1" applyBorder="1" applyAlignment="1">
      <alignment horizontal="center" vertical="center" shrinkToFit="1"/>
      <protection/>
    </xf>
    <xf numFmtId="0" fontId="86" fillId="0" borderId="0" xfId="0" applyFont="1" applyFill="1" applyAlignment="1">
      <alignment vertical="center"/>
    </xf>
    <xf numFmtId="0" fontId="36" fillId="0" borderId="0" xfId="33" applyFont="1" applyFill="1" applyBorder="1" applyAlignment="1">
      <alignment vertical="center"/>
      <protection/>
    </xf>
    <xf numFmtId="0" fontId="13" fillId="0" borderId="15" xfId="33" applyFont="1" applyFill="1" applyBorder="1" applyAlignment="1">
      <alignment horizontal="center" vertical="center" wrapText="1"/>
      <protection/>
    </xf>
    <xf numFmtId="0" fontId="18" fillId="0" borderId="14" xfId="33" applyFont="1" applyFill="1" applyBorder="1" applyAlignment="1">
      <alignment horizontal="center" vertical="center"/>
      <protection/>
    </xf>
    <xf numFmtId="0" fontId="21" fillId="0" borderId="0" xfId="33" applyFont="1" applyFill="1" applyBorder="1" applyAlignment="1">
      <alignment vertical="center"/>
      <protection/>
    </xf>
    <xf numFmtId="0" fontId="21" fillId="0" borderId="0" xfId="33" applyFont="1" applyFill="1" applyBorder="1" applyAlignment="1">
      <alignment horizontal="center" vertical="center"/>
      <protection/>
    </xf>
    <xf numFmtId="0" fontId="14" fillId="0" borderId="0" xfId="33" applyFont="1" applyFill="1" applyBorder="1">
      <alignment vertical="center"/>
      <protection/>
    </xf>
    <xf numFmtId="0" fontId="87" fillId="0" borderId="0" xfId="0" applyFont="1" applyFill="1" applyAlignment="1">
      <alignment vertical="center"/>
    </xf>
    <xf numFmtId="0" fontId="17" fillId="0" borderId="25" xfId="33" applyFont="1" applyFill="1" applyBorder="1" applyAlignment="1">
      <alignment horizontal="center" vertical="center"/>
      <protection/>
    </xf>
    <xf numFmtId="0" fontId="17" fillId="0" borderId="26" xfId="33" applyFont="1" applyFill="1" applyBorder="1" applyAlignment="1">
      <alignment horizontal="center" vertical="center"/>
      <protection/>
    </xf>
    <xf numFmtId="0" fontId="13" fillId="0" borderId="25" xfId="33" applyFont="1" applyFill="1" applyBorder="1" applyAlignment="1">
      <alignment horizontal="center" vertical="center"/>
      <protection/>
    </xf>
    <xf numFmtId="0" fontId="13" fillId="0" borderId="26" xfId="33" applyFont="1" applyFill="1" applyBorder="1" applyAlignment="1">
      <alignment horizontal="center" vertical="center"/>
      <protection/>
    </xf>
    <xf numFmtId="0" fontId="14" fillId="0" borderId="25" xfId="33" applyFont="1" applyFill="1" applyBorder="1" applyAlignment="1">
      <alignment horizontal="center" vertical="center"/>
      <protection/>
    </xf>
    <xf numFmtId="0" fontId="14" fillId="0" borderId="26" xfId="33" applyFont="1" applyFill="1" applyBorder="1" applyAlignment="1">
      <alignment horizontal="center" vertical="center"/>
      <protection/>
    </xf>
    <xf numFmtId="0" fontId="12" fillId="0" borderId="14" xfId="33" applyFont="1" applyFill="1" applyBorder="1" applyAlignment="1">
      <alignment horizontal="center" vertical="center"/>
      <protection/>
    </xf>
    <xf numFmtId="0" fontId="12" fillId="0" borderId="16" xfId="33" applyFont="1" applyFill="1" applyBorder="1" applyAlignment="1">
      <alignment horizontal="center" vertical="center"/>
      <protection/>
    </xf>
    <xf numFmtId="0" fontId="24" fillId="33" borderId="10" xfId="33" applyFont="1" applyFill="1" applyBorder="1" applyAlignment="1">
      <alignment horizontal="center" vertical="center" shrinkToFit="1"/>
      <protection/>
    </xf>
    <xf numFmtId="0" fontId="24" fillId="33" borderId="17" xfId="33" applyFont="1" applyFill="1" applyBorder="1" applyAlignment="1">
      <alignment horizontal="center" vertical="center" shrinkToFit="1"/>
      <protection/>
    </xf>
    <xf numFmtId="0" fontId="12" fillId="33" borderId="10" xfId="33" applyFont="1" applyFill="1" applyBorder="1" applyAlignment="1">
      <alignment horizontal="center" vertical="center" shrinkToFit="1"/>
      <protection/>
    </xf>
    <xf numFmtId="0" fontId="12" fillId="33" borderId="10" xfId="33" applyNumberFormat="1" applyFont="1" applyFill="1" applyBorder="1" applyAlignment="1">
      <alignment horizontal="center" vertical="center" shrinkToFit="1"/>
      <protection/>
    </xf>
    <xf numFmtId="0" fontId="12" fillId="33" borderId="17" xfId="33" applyFont="1" applyFill="1" applyBorder="1" applyAlignment="1">
      <alignment horizontal="center" vertical="center" shrinkToFit="1"/>
      <protection/>
    </xf>
    <xf numFmtId="0" fontId="12" fillId="33" borderId="10" xfId="33" applyFont="1" applyFill="1" applyBorder="1" applyAlignment="1">
      <alignment horizontal="center" vertical="center"/>
      <protection/>
    </xf>
    <xf numFmtId="0" fontId="12" fillId="33" borderId="17" xfId="33" applyFont="1" applyFill="1" applyBorder="1" applyAlignment="1">
      <alignment horizontal="center" vertical="center"/>
      <protection/>
    </xf>
    <xf numFmtId="0" fontId="24" fillId="33" borderId="10" xfId="33" applyFont="1" applyFill="1" applyBorder="1" applyAlignment="1">
      <alignment horizontal="center" vertical="center"/>
      <protection/>
    </xf>
    <xf numFmtId="0" fontId="24" fillId="33" borderId="17" xfId="33" applyFont="1" applyFill="1" applyBorder="1" applyAlignment="1">
      <alignment horizontal="center" vertical="center"/>
      <protection/>
    </xf>
    <xf numFmtId="0" fontId="24" fillId="33" borderId="14" xfId="33" applyFont="1" applyFill="1" applyBorder="1" applyAlignment="1">
      <alignment horizontal="center" vertical="center" shrinkToFit="1"/>
      <protection/>
    </xf>
    <xf numFmtId="0" fontId="24" fillId="33" borderId="12" xfId="33" applyFont="1" applyFill="1" applyBorder="1" applyAlignment="1">
      <alignment horizontal="center" vertical="center" shrinkToFit="1"/>
      <protection/>
    </xf>
    <xf numFmtId="0" fontId="12" fillId="33" borderId="14" xfId="33" applyFont="1" applyFill="1" applyBorder="1" applyAlignment="1">
      <alignment horizontal="center" vertical="center" shrinkToFit="1"/>
      <protection/>
    </xf>
    <xf numFmtId="0" fontId="12" fillId="33" borderId="24" xfId="33" applyFont="1" applyFill="1" applyBorder="1" applyAlignment="1">
      <alignment horizontal="center" vertical="center" shrinkToFit="1"/>
      <protection/>
    </xf>
    <xf numFmtId="0" fontId="13" fillId="33" borderId="10" xfId="33" applyFont="1" applyFill="1" applyBorder="1" applyAlignment="1">
      <alignment horizontal="center" vertical="center"/>
      <protection/>
    </xf>
    <xf numFmtId="0" fontId="14" fillId="33" borderId="14" xfId="33" applyFont="1" applyFill="1" applyBorder="1" applyAlignment="1">
      <alignment horizontal="center" vertical="center"/>
      <protection/>
    </xf>
    <xf numFmtId="0" fontId="24" fillId="33" borderId="24" xfId="33" applyFont="1" applyFill="1" applyBorder="1" applyAlignment="1">
      <alignment horizontal="center" vertical="center" shrinkToFit="1"/>
      <protection/>
    </xf>
    <xf numFmtId="0" fontId="14" fillId="33" borderId="17" xfId="33" applyFont="1" applyFill="1" applyBorder="1" applyAlignment="1">
      <alignment horizontal="center" vertical="center"/>
      <protection/>
    </xf>
    <xf numFmtId="0" fontId="14" fillId="33" borderId="13" xfId="33" applyFont="1" applyFill="1" applyBorder="1" applyAlignment="1">
      <alignment horizontal="center" vertical="center"/>
      <protection/>
    </xf>
    <xf numFmtId="0" fontId="24" fillId="33" borderId="16" xfId="33" applyFont="1" applyFill="1" applyBorder="1" applyAlignment="1">
      <alignment horizontal="center" vertical="center" shrinkToFit="1"/>
      <protection/>
    </xf>
    <xf numFmtId="0" fontId="24" fillId="33" borderId="13" xfId="33" applyFont="1" applyFill="1" applyBorder="1" applyAlignment="1">
      <alignment horizontal="center" vertical="center" shrinkToFit="1"/>
      <protection/>
    </xf>
    <xf numFmtId="0" fontId="12" fillId="33" borderId="12" xfId="33" applyFont="1" applyFill="1" applyBorder="1" applyAlignment="1">
      <alignment horizontal="center" vertical="center" shrinkToFit="1"/>
      <protection/>
    </xf>
    <xf numFmtId="0" fontId="13" fillId="33" borderId="12"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33" fillId="33" borderId="10" xfId="33" applyFont="1" applyFill="1" applyBorder="1" applyAlignment="1">
      <alignment horizontal="center" vertical="center" shrinkToFit="1"/>
      <protection/>
    </xf>
    <xf numFmtId="0" fontId="88" fillId="33" borderId="10" xfId="33" applyFont="1" applyFill="1" applyBorder="1" applyAlignment="1">
      <alignment horizontal="center" vertical="center" shrinkToFit="1"/>
      <protection/>
    </xf>
    <xf numFmtId="0" fontId="88" fillId="33" borderId="17" xfId="33" applyFont="1" applyFill="1" applyBorder="1" applyAlignment="1">
      <alignment horizontal="center" vertical="center" shrinkToFit="1"/>
      <protection/>
    </xf>
    <xf numFmtId="0" fontId="26" fillId="33" borderId="10" xfId="33" applyFont="1" applyFill="1" applyBorder="1" applyAlignment="1">
      <alignment horizontal="center" vertical="center" shrinkToFit="1"/>
      <protection/>
    </xf>
    <xf numFmtId="0" fontId="24" fillId="33" borderId="27" xfId="33" applyFont="1" applyFill="1" applyBorder="1" applyAlignment="1">
      <alignment horizontal="center" vertical="center" shrinkToFit="1"/>
      <protection/>
    </xf>
    <xf numFmtId="0" fontId="24" fillId="33" borderId="28" xfId="33" applyFont="1" applyFill="1" applyBorder="1" applyAlignment="1">
      <alignment horizontal="center" vertical="center" shrinkToFit="1"/>
      <protection/>
    </xf>
    <xf numFmtId="0" fontId="14" fillId="33" borderId="28" xfId="33" applyFont="1" applyFill="1" applyBorder="1" applyAlignment="1">
      <alignment horizontal="center" vertical="center"/>
      <protection/>
    </xf>
    <xf numFmtId="0" fontId="24" fillId="33" borderId="23" xfId="33" applyFont="1" applyFill="1" applyBorder="1" applyAlignment="1">
      <alignment horizontal="center" vertical="center" shrinkToFit="1"/>
      <protection/>
    </xf>
    <xf numFmtId="0" fontId="14" fillId="33" borderId="10" xfId="33" applyFont="1" applyFill="1" applyBorder="1" applyAlignment="1">
      <alignment horizontal="center" vertical="center" shrinkToFit="1"/>
      <protection/>
    </xf>
    <xf numFmtId="0" fontId="14" fillId="33" borderId="17" xfId="33" applyFont="1" applyFill="1" applyBorder="1" applyAlignment="1">
      <alignment horizontal="center" vertical="center" shrinkToFit="1"/>
      <protection/>
    </xf>
    <xf numFmtId="0" fontId="13" fillId="33" borderId="17" xfId="33" applyFont="1" applyFill="1" applyBorder="1" applyAlignment="1">
      <alignment horizontal="center" vertical="center"/>
      <protection/>
    </xf>
    <xf numFmtId="0" fontId="13" fillId="33" borderId="13" xfId="33" applyFont="1" applyFill="1" applyBorder="1" applyAlignment="1">
      <alignment horizontal="center" vertical="center"/>
      <protection/>
    </xf>
    <xf numFmtId="0" fontId="12" fillId="33" borderId="23" xfId="33" applyFont="1" applyFill="1" applyBorder="1" applyAlignment="1">
      <alignment horizontal="center" vertical="center" shrinkToFit="1"/>
      <protection/>
    </xf>
    <xf numFmtId="0" fontId="13" fillId="33" borderId="10" xfId="33" applyFont="1" applyFill="1" applyBorder="1" applyAlignment="1">
      <alignment horizontal="center" vertical="center" shrinkToFit="1"/>
      <protection/>
    </xf>
    <xf numFmtId="0" fontId="13" fillId="33" borderId="17" xfId="33" applyFont="1" applyFill="1" applyBorder="1" applyAlignment="1">
      <alignment horizontal="center" vertical="center" shrinkToFit="1"/>
      <protection/>
    </xf>
    <xf numFmtId="0" fontId="12" fillId="33" borderId="13" xfId="33" applyFont="1" applyFill="1" applyBorder="1" applyAlignment="1">
      <alignment horizontal="center" vertical="center" shrinkToFit="1"/>
      <protection/>
    </xf>
    <xf numFmtId="0" fontId="12" fillId="33" borderId="16" xfId="33" applyFont="1" applyFill="1" applyBorder="1" applyAlignment="1">
      <alignment horizontal="center" vertical="center" shrinkToFit="1"/>
      <protection/>
    </xf>
    <xf numFmtId="0" fontId="86" fillId="33" borderId="10" xfId="33" applyFont="1" applyFill="1" applyBorder="1" applyAlignment="1">
      <alignment horizontal="center" vertical="center" shrinkToFit="1"/>
      <protection/>
    </xf>
    <xf numFmtId="0" fontId="86" fillId="33" borderId="17" xfId="33" applyFont="1" applyFill="1" applyBorder="1" applyAlignment="1">
      <alignment horizontal="center" vertical="center" shrinkToFit="1"/>
      <protection/>
    </xf>
    <xf numFmtId="0" fontId="89" fillId="0" borderId="12" xfId="33" applyFont="1" applyFill="1" applyBorder="1" applyAlignment="1">
      <alignment horizontal="center" vertical="center"/>
      <protection/>
    </xf>
    <xf numFmtId="0" fontId="89" fillId="0" borderId="13" xfId="33" applyFont="1" applyFill="1" applyBorder="1" applyAlignment="1">
      <alignment horizontal="center" vertical="center"/>
      <protection/>
    </xf>
    <xf numFmtId="0" fontId="89" fillId="33" borderId="10" xfId="33" applyFont="1" applyFill="1" applyBorder="1" applyAlignment="1">
      <alignment horizontal="center" vertical="center"/>
      <protection/>
    </xf>
    <xf numFmtId="0" fontId="89" fillId="33" borderId="17"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13" fillId="33" borderId="10" xfId="33" applyFont="1" applyFill="1" applyBorder="1" applyAlignment="1">
      <alignment horizontal="center" vertical="center"/>
      <protection/>
    </xf>
    <xf numFmtId="0" fontId="12" fillId="33" borderId="12" xfId="33" applyFont="1" applyFill="1" applyBorder="1" applyAlignment="1">
      <alignment horizontal="center" vertical="center" shrinkToFit="1"/>
      <protection/>
    </xf>
    <xf numFmtId="0" fontId="13" fillId="33" borderId="12"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12" fillId="33" borderId="12" xfId="33" applyFont="1" applyFill="1" applyBorder="1" applyAlignment="1">
      <alignment horizontal="center" vertical="center" shrinkToFit="1"/>
      <protection/>
    </xf>
    <xf numFmtId="0" fontId="12" fillId="0" borderId="12" xfId="33" applyFont="1" applyFill="1" applyBorder="1" applyAlignment="1">
      <alignment horizontal="center" vertical="center"/>
      <protection/>
    </xf>
    <xf numFmtId="0" fontId="12" fillId="0" borderId="13"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24" fillId="33" borderId="26" xfId="33" applyFont="1" applyFill="1" applyBorder="1" applyAlignment="1">
      <alignment horizontal="center" vertical="center" shrinkToFit="1"/>
      <protection/>
    </xf>
    <xf numFmtId="0" fontId="14" fillId="33" borderId="10"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24" fillId="33" borderId="25" xfId="33" applyFont="1" applyFill="1" applyBorder="1" applyAlignment="1">
      <alignment horizontal="center" vertical="center" shrinkToFit="1"/>
      <protection/>
    </xf>
    <xf numFmtId="0" fontId="14" fillId="33" borderId="29" xfId="33" applyFont="1" applyFill="1" applyBorder="1" applyAlignment="1">
      <alignment horizontal="center" vertical="center"/>
      <protection/>
    </xf>
    <xf numFmtId="0" fontId="14" fillId="33" borderId="30" xfId="33" applyFont="1" applyFill="1" applyBorder="1" applyAlignment="1">
      <alignment horizontal="center" vertical="center"/>
      <protection/>
    </xf>
    <xf numFmtId="0" fontId="6" fillId="0" borderId="24" xfId="33" applyFont="1" applyFill="1" applyBorder="1" applyAlignment="1">
      <alignment horizontal="center" vertical="center"/>
      <protection/>
    </xf>
    <xf numFmtId="0" fontId="0" fillId="0" borderId="10" xfId="0" applyFont="1" applyFill="1" applyBorder="1" applyAlignment="1">
      <alignment vertical="center"/>
    </xf>
    <xf numFmtId="0" fontId="0" fillId="0" borderId="17" xfId="0" applyFont="1" applyFill="1" applyBorder="1" applyAlignment="1">
      <alignment vertical="center"/>
    </xf>
    <xf numFmtId="0" fontId="89" fillId="33" borderId="10" xfId="33" applyFont="1" applyFill="1" applyBorder="1" applyAlignment="1">
      <alignment horizontal="center" vertical="center" shrinkToFit="1"/>
      <protection/>
    </xf>
    <xf numFmtId="0" fontId="89" fillId="33" borderId="17" xfId="33" applyFont="1" applyFill="1" applyBorder="1" applyAlignment="1">
      <alignment horizontal="center" vertical="center" shrinkToFit="1"/>
      <protection/>
    </xf>
    <xf numFmtId="0" fontId="38" fillId="0" borderId="0" xfId="33" applyFont="1" applyFill="1" applyBorder="1" applyAlignment="1">
      <alignment horizontal="left" vertical="center"/>
      <protection/>
    </xf>
    <xf numFmtId="0" fontId="90" fillId="0" borderId="0" xfId="33" applyFont="1" applyFill="1" applyBorder="1" applyAlignment="1">
      <alignment horizontal="left" vertical="center"/>
      <protection/>
    </xf>
    <xf numFmtId="0" fontId="89" fillId="0" borderId="10" xfId="33" applyFont="1" applyFill="1" applyBorder="1" applyAlignment="1">
      <alignment horizontal="center" vertical="center" shrinkToFit="1"/>
      <protection/>
    </xf>
    <xf numFmtId="0" fontId="89" fillId="0" borderId="17" xfId="33" applyFont="1" applyFill="1" applyBorder="1" applyAlignment="1">
      <alignment horizontal="center" vertical="center" shrinkToFit="1"/>
      <protection/>
    </xf>
    <xf numFmtId="0" fontId="89" fillId="0" borderId="10" xfId="33" applyFont="1" applyFill="1" applyBorder="1" applyAlignment="1">
      <alignment horizontal="center" vertical="center"/>
      <protection/>
    </xf>
    <xf numFmtId="0" fontId="89" fillId="0" borderId="17" xfId="33" applyFont="1" applyFill="1" applyBorder="1" applyAlignment="1">
      <alignment horizontal="center" vertical="center"/>
      <protection/>
    </xf>
    <xf numFmtId="0" fontId="89" fillId="0" borderId="14" xfId="33" applyFont="1" applyFill="1" applyBorder="1" applyAlignment="1">
      <alignment horizontal="center" vertical="center"/>
      <protection/>
    </xf>
    <xf numFmtId="0" fontId="88" fillId="33" borderId="14" xfId="33" applyFont="1" applyFill="1" applyBorder="1" applyAlignment="1">
      <alignment horizontal="center" vertical="center"/>
      <protection/>
    </xf>
    <xf numFmtId="0" fontId="88" fillId="33" borderId="16" xfId="33" applyFont="1" applyFill="1" applyBorder="1" applyAlignment="1">
      <alignment horizontal="center" vertical="center"/>
      <protection/>
    </xf>
    <xf numFmtId="0" fontId="88" fillId="33" borderId="10" xfId="33" applyFont="1" applyFill="1" applyBorder="1" applyAlignment="1">
      <alignment horizontal="center" vertical="center"/>
      <protection/>
    </xf>
    <xf numFmtId="0" fontId="88" fillId="33" borderId="17" xfId="33" applyFont="1" applyFill="1" applyBorder="1" applyAlignment="1">
      <alignment horizontal="center" vertical="center"/>
      <protection/>
    </xf>
    <xf numFmtId="0" fontId="12" fillId="33" borderId="31" xfId="33" applyFont="1" applyFill="1" applyBorder="1" applyAlignment="1">
      <alignment horizontal="left" vertical="center" shrinkToFit="1"/>
      <protection/>
    </xf>
    <xf numFmtId="0" fontId="12" fillId="33" borderId="32" xfId="33" applyFont="1" applyFill="1" applyBorder="1" applyAlignment="1">
      <alignment horizontal="left" vertical="center" shrinkToFit="1"/>
      <protection/>
    </xf>
    <xf numFmtId="0" fontId="25" fillId="33" borderId="33" xfId="33" applyFont="1" applyFill="1" applyBorder="1" applyAlignment="1">
      <alignment horizontal="left" vertical="center" shrinkToFit="1"/>
      <protection/>
    </xf>
    <xf numFmtId="0" fontId="25" fillId="33" borderId="11" xfId="33" applyFont="1" applyFill="1" applyBorder="1" applyAlignment="1">
      <alignment horizontal="left" vertical="center" shrinkToFit="1"/>
      <protection/>
    </xf>
    <xf numFmtId="0" fontId="14" fillId="33" borderId="12"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91" fillId="33" borderId="11" xfId="0" applyFont="1" applyFill="1" applyBorder="1" applyAlignment="1">
      <alignment horizontal="left" vertical="center" shrinkToFit="1"/>
    </xf>
    <xf numFmtId="0" fontId="88" fillId="33" borderId="28" xfId="33" applyFont="1" applyFill="1" applyBorder="1" applyAlignment="1">
      <alignment horizontal="center" vertical="center" shrinkToFit="1"/>
      <protection/>
    </xf>
    <xf numFmtId="0" fontId="24" fillId="33" borderId="34" xfId="33" applyFont="1" applyFill="1" applyBorder="1" applyAlignment="1">
      <alignment horizontal="center" vertical="center" shrinkToFit="1"/>
      <protection/>
    </xf>
    <xf numFmtId="0" fontId="88" fillId="33" borderId="24" xfId="33" applyFont="1" applyFill="1" applyBorder="1" applyAlignment="1">
      <alignment horizontal="center" vertical="center" shrinkToFit="1"/>
      <protection/>
    </xf>
    <xf numFmtId="0" fontId="0" fillId="0" borderId="28" xfId="0" applyFont="1" applyFill="1" applyBorder="1" applyAlignment="1">
      <alignment vertical="center"/>
    </xf>
    <xf numFmtId="0" fontId="88" fillId="33" borderId="35" xfId="33" applyFont="1" applyFill="1" applyBorder="1" applyAlignment="1">
      <alignment horizontal="center" vertical="center" shrinkToFit="1"/>
      <protection/>
    </xf>
    <xf numFmtId="0" fontId="14" fillId="33" borderId="36" xfId="33" applyFont="1" applyFill="1" applyBorder="1" applyAlignment="1">
      <alignment horizontal="center" vertical="center"/>
      <protection/>
    </xf>
    <xf numFmtId="0" fontId="0" fillId="0" borderId="10" xfId="0" applyFont="1" applyFill="1" applyBorder="1" applyAlignment="1">
      <alignment horizontal="left" vertical="center" shrinkToFit="1"/>
    </xf>
    <xf numFmtId="0" fontId="0" fillId="0" borderId="17" xfId="0" applyBorder="1" applyAlignment="1">
      <alignment horizontal="left" vertical="center" shrinkToFit="1"/>
    </xf>
    <xf numFmtId="0" fontId="12" fillId="23" borderId="14" xfId="33" applyFont="1" applyFill="1" applyBorder="1" applyAlignment="1">
      <alignment horizontal="center" vertical="center" shrinkToFit="1"/>
      <protection/>
    </xf>
    <xf numFmtId="0" fontId="12" fillId="23" borderId="24" xfId="33" applyFont="1" applyFill="1" applyBorder="1" applyAlignment="1">
      <alignment horizontal="center" vertical="center" shrinkToFit="1"/>
      <protection/>
    </xf>
    <xf numFmtId="0" fontId="89" fillId="23" borderId="24" xfId="33" applyFont="1" applyFill="1" applyBorder="1" applyAlignment="1">
      <alignment horizontal="center" vertical="center" shrinkToFit="1"/>
      <protection/>
    </xf>
    <xf numFmtId="0" fontId="12" fillId="23" borderId="10" xfId="33" applyFont="1" applyFill="1" applyBorder="1" applyAlignment="1">
      <alignment horizontal="center" vertical="center" shrinkToFit="1"/>
      <protection/>
    </xf>
    <xf numFmtId="0" fontId="14" fillId="23" borderId="14" xfId="33" applyFont="1" applyFill="1" applyBorder="1" applyAlignment="1">
      <alignment horizontal="center" vertical="center"/>
      <protection/>
    </xf>
    <xf numFmtId="0" fontId="88" fillId="23" borderId="14" xfId="33" applyFont="1" applyFill="1" applyBorder="1" applyAlignment="1">
      <alignment horizontal="center" vertical="center"/>
      <protection/>
    </xf>
    <xf numFmtId="0" fontId="88" fillId="23" borderId="16" xfId="33" applyFont="1" applyFill="1" applyBorder="1" applyAlignment="1">
      <alignment horizontal="center" vertical="center"/>
      <protection/>
    </xf>
    <xf numFmtId="0" fontId="24" fillId="23" borderId="14" xfId="33" applyFont="1" applyFill="1" applyBorder="1" applyAlignment="1">
      <alignment horizontal="center" vertical="center" shrinkToFit="1"/>
      <protection/>
    </xf>
    <xf numFmtId="0" fontId="24" fillId="23" borderId="16" xfId="33" applyFont="1" applyFill="1" applyBorder="1" applyAlignment="1">
      <alignment horizontal="center" vertical="center" shrinkToFit="1"/>
      <protection/>
    </xf>
    <xf numFmtId="0" fontId="24" fillId="23" borderId="10" xfId="33" applyFont="1" applyFill="1" applyBorder="1" applyAlignment="1">
      <alignment horizontal="center" vertical="center" shrinkToFit="1"/>
      <protection/>
    </xf>
    <xf numFmtId="0" fontId="24" fillId="23" borderId="17" xfId="33" applyFont="1" applyFill="1" applyBorder="1" applyAlignment="1">
      <alignment horizontal="center" vertical="center" shrinkToFit="1"/>
      <protection/>
    </xf>
    <xf numFmtId="0" fontId="88" fillId="23" borderId="10" xfId="33" applyFont="1" applyFill="1" applyBorder="1" applyAlignment="1">
      <alignment horizontal="center" vertical="center" shrinkToFit="1"/>
      <protection/>
    </xf>
    <xf numFmtId="0" fontId="88" fillId="23" borderId="17" xfId="33" applyFont="1" applyFill="1" applyBorder="1" applyAlignment="1">
      <alignment horizontal="center" vertical="center" shrinkToFit="1"/>
      <protection/>
    </xf>
    <xf numFmtId="0" fontId="88" fillId="23" borderId="14" xfId="33" applyFont="1" applyFill="1" applyBorder="1" applyAlignment="1">
      <alignment horizontal="center" vertical="center" shrinkToFit="1"/>
      <protection/>
    </xf>
    <xf numFmtId="0" fontId="88" fillId="23" borderId="16" xfId="33" applyFont="1" applyFill="1" applyBorder="1" applyAlignment="1">
      <alignment horizontal="center" vertical="center" shrinkToFit="1"/>
      <protection/>
    </xf>
    <xf numFmtId="0" fontId="0" fillId="33" borderId="10" xfId="0" applyFont="1" applyFill="1" applyBorder="1" applyAlignment="1">
      <alignment vertical="center"/>
    </xf>
    <xf numFmtId="0" fontId="24" fillId="4" borderId="14" xfId="33" applyFont="1" applyFill="1" applyBorder="1" applyAlignment="1">
      <alignment horizontal="center" vertical="center" shrinkToFit="1"/>
      <protection/>
    </xf>
    <xf numFmtId="0" fontId="24" fillId="4" borderId="16" xfId="33" applyFont="1" applyFill="1" applyBorder="1" applyAlignment="1">
      <alignment horizontal="center" vertical="center" shrinkToFit="1"/>
      <protection/>
    </xf>
    <xf numFmtId="0" fontId="24" fillId="4" borderId="10" xfId="33" applyFont="1" applyFill="1" applyBorder="1" applyAlignment="1">
      <alignment horizontal="center" vertical="center" shrinkToFit="1"/>
      <protection/>
    </xf>
    <xf numFmtId="0" fontId="24" fillId="4" borderId="17" xfId="33" applyFont="1" applyFill="1" applyBorder="1" applyAlignment="1">
      <alignment horizontal="center" vertical="center" shrinkToFit="1"/>
      <protection/>
    </xf>
    <xf numFmtId="0" fontId="86" fillId="0" borderId="10" xfId="0" applyFont="1" applyFill="1" applyBorder="1" applyAlignment="1">
      <alignment horizontal="center" vertical="center"/>
    </xf>
    <xf numFmtId="0" fontId="86" fillId="0" borderId="17" xfId="0" applyFont="1" applyFill="1" applyBorder="1" applyAlignment="1">
      <alignment horizontal="center" vertical="center"/>
    </xf>
    <xf numFmtId="0" fontId="12" fillId="4" borderId="14" xfId="33" applyFont="1" applyFill="1" applyBorder="1" applyAlignment="1">
      <alignment horizontal="center" vertical="center" shrinkToFit="1"/>
      <protection/>
    </xf>
    <xf numFmtId="0" fontId="12" fillId="4" borderId="16" xfId="33" applyFont="1" applyFill="1" applyBorder="1" applyAlignment="1">
      <alignment horizontal="center" vertical="center" shrinkToFit="1"/>
      <protection/>
    </xf>
    <xf numFmtId="0" fontId="12" fillId="4" borderId="10" xfId="33" applyFont="1" applyFill="1" applyBorder="1" applyAlignment="1">
      <alignment horizontal="center" vertical="center" shrinkToFit="1"/>
      <protection/>
    </xf>
    <xf numFmtId="0" fontId="89" fillId="4" borderId="10" xfId="33" applyFont="1" applyFill="1" applyBorder="1" applyAlignment="1">
      <alignment horizontal="center" vertical="center" shrinkToFit="1"/>
      <protection/>
    </xf>
    <xf numFmtId="0" fontId="89" fillId="4" borderId="17" xfId="33" applyFont="1" applyFill="1" applyBorder="1" applyAlignment="1">
      <alignment horizontal="center" vertical="center" shrinkToFit="1"/>
      <protection/>
    </xf>
    <xf numFmtId="0" fontId="12" fillId="4" borderId="17" xfId="33" applyFont="1" applyFill="1" applyBorder="1" applyAlignment="1">
      <alignment horizontal="center" vertical="center" shrinkToFit="1"/>
      <protection/>
    </xf>
    <xf numFmtId="0" fontId="12" fillId="4" borderId="10" xfId="33" applyFont="1" applyFill="1" applyBorder="1" applyAlignment="1">
      <alignment horizontal="center" vertical="center"/>
      <protection/>
    </xf>
    <xf numFmtId="0" fontId="12" fillId="4" borderId="17" xfId="33" applyFont="1" applyFill="1" applyBorder="1" applyAlignment="1">
      <alignment horizontal="center" vertical="center"/>
      <protection/>
    </xf>
    <xf numFmtId="0" fontId="12" fillId="4" borderId="24" xfId="33" applyFont="1" applyFill="1" applyBorder="1" applyAlignment="1">
      <alignment horizontal="center" vertical="center" shrinkToFit="1"/>
      <protection/>
    </xf>
    <xf numFmtId="0" fontId="12" fillId="4" borderId="23" xfId="33" applyFont="1" applyFill="1" applyBorder="1" applyAlignment="1">
      <alignment horizontal="center" vertical="center" shrinkToFit="1"/>
      <protection/>
    </xf>
    <xf numFmtId="0" fontId="14" fillId="4" borderId="14" xfId="33" applyFont="1" applyFill="1" applyBorder="1" applyAlignment="1">
      <alignment horizontal="center" vertical="center"/>
      <protection/>
    </xf>
    <xf numFmtId="0" fontId="88" fillId="4" borderId="14" xfId="33" applyFont="1" applyFill="1" applyBorder="1" applyAlignment="1">
      <alignment horizontal="center" vertical="center"/>
      <protection/>
    </xf>
    <xf numFmtId="0" fontId="88" fillId="4" borderId="16" xfId="33" applyFont="1" applyFill="1" applyBorder="1" applyAlignment="1">
      <alignment horizontal="center" vertical="center"/>
      <protection/>
    </xf>
    <xf numFmtId="0" fontId="24" fillId="4" borderId="28" xfId="33" applyFont="1" applyFill="1" applyBorder="1" applyAlignment="1">
      <alignment horizontal="center" vertical="center" shrinkToFit="1"/>
      <protection/>
    </xf>
    <xf numFmtId="0" fontId="86" fillId="0" borderId="0" xfId="0" applyFont="1" applyFill="1" applyAlignment="1">
      <alignment horizontal="center" vertical="center"/>
    </xf>
    <xf numFmtId="0" fontId="86" fillId="0" borderId="0" xfId="0" applyFont="1" applyFill="1" applyBorder="1" applyAlignment="1">
      <alignment horizontal="center" vertical="center"/>
    </xf>
    <xf numFmtId="0" fontId="24" fillId="4" borderId="27" xfId="33" applyFont="1" applyFill="1" applyBorder="1" applyAlignment="1">
      <alignment horizontal="center" vertical="center" shrinkToFit="1"/>
      <protection/>
    </xf>
    <xf numFmtId="0" fontId="24" fillId="4" borderId="24" xfId="33" applyFont="1" applyFill="1" applyBorder="1" applyAlignment="1">
      <alignment horizontal="center" vertical="center" shrinkToFit="1"/>
      <protection/>
    </xf>
    <xf numFmtId="0" fontId="24" fillId="4" borderId="35" xfId="33" applyFont="1" applyFill="1" applyBorder="1" applyAlignment="1">
      <alignment horizontal="center" vertical="center" shrinkToFit="1"/>
      <protection/>
    </xf>
    <xf numFmtId="0" fontId="0" fillId="33" borderId="17" xfId="0" applyFont="1" applyFill="1" applyBorder="1" applyAlignment="1">
      <alignment vertical="center"/>
    </xf>
    <xf numFmtId="0" fontId="88" fillId="4" borderId="10" xfId="33" applyFont="1" applyFill="1" applyBorder="1" applyAlignment="1">
      <alignment horizontal="center" vertical="center" shrinkToFit="1"/>
      <protection/>
    </xf>
    <xf numFmtId="0" fontId="88" fillId="4" borderId="17" xfId="33" applyFont="1" applyFill="1" applyBorder="1" applyAlignment="1">
      <alignment horizontal="center" vertical="center" shrinkToFit="1"/>
      <protection/>
    </xf>
    <xf numFmtId="0" fontId="88" fillId="4" borderId="14" xfId="33" applyFont="1" applyFill="1" applyBorder="1" applyAlignment="1">
      <alignment horizontal="center" vertical="center" shrinkToFit="1"/>
      <protection/>
    </xf>
    <xf numFmtId="0" fontId="88" fillId="4" borderId="16" xfId="33" applyFont="1" applyFill="1" applyBorder="1" applyAlignment="1">
      <alignment horizontal="center" vertical="center" shrinkToFit="1"/>
      <protection/>
    </xf>
    <xf numFmtId="0" fontId="14" fillId="33" borderId="10"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12" fillId="33" borderId="12" xfId="33" applyFont="1" applyFill="1" applyBorder="1" applyAlignment="1">
      <alignment horizontal="center" vertical="center" shrinkToFit="1"/>
      <protection/>
    </xf>
    <xf numFmtId="0" fontId="13" fillId="23" borderId="10" xfId="33" applyFont="1" applyFill="1" applyBorder="1" applyAlignment="1">
      <alignment horizontal="center" vertical="center" shrinkToFit="1"/>
      <protection/>
    </xf>
    <xf numFmtId="0" fontId="12" fillId="33" borderId="27" xfId="33" applyFont="1" applyFill="1" applyBorder="1" applyAlignment="1">
      <alignment horizontal="center" vertical="center" shrinkToFit="1"/>
      <protection/>
    </xf>
    <xf numFmtId="0" fontId="12" fillId="33" borderId="35" xfId="33" applyFont="1" applyFill="1" applyBorder="1" applyAlignment="1">
      <alignment horizontal="center" vertical="center" shrinkToFit="1"/>
      <protection/>
    </xf>
    <xf numFmtId="0" fontId="12" fillId="33" borderId="28" xfId="33" applyFont="1" applyFill="1" applyBorder="1" applyAlignment="1">
      <alignment horizontal="center" vertical="center" shrinkToFit="1"/>
      <protection/>
    </xf>
    <xf numFmtId="0" fontId="12" fillId="33" borderId="36" xfId="33" applyFont="1" applyFill="1" applyBorder="1" applyAlignment="1">
      <alignment horizontal="center" vertical="center" shrinkToFit="1"/>
      <protection/>
    </xf>
    <xf numFmtId="0" fontId="12" fillId="33" borderId="25" xfId="33" applyFont="1" applyFill="1" applyBorder="1" applyAlignment="1">
      <alignment horizontal="center" vertical="center" shrinkToFit="1"/>
      <protection/>
    </xf>
    <xf numFmtId="0" fontId="12" fillId="33" borderId="26" xfId="33" applyFont="1" applyFill="1" applyBorder="1" applyAlignment="1">
      <alignment horizontal="center" vertical="center" shrinkToFit="1"/>
      <protection/>
    </xf>
    <xf numFmtId="0" fontId="13" fillId="4" borderId="10" xfId="33" applyFont="1" applyFill="1" applyBorder="1" applyAlignment="1">
      <alignment horizontal="center" vertical="center" shrinkToFit="1"/>
      <protection/>
    </xf>
    <xf numFmtId="0" fontId="13" fillId="4" borderId="17" xfId="33" applyFont="1" applyFill="1" applyBorder="1" applyAlignment="1">
      <alignment horizontal="center" vertical="center" shrinkToFit="1"/>
      <protection/>
    </xf>
    <xf numFmtId="0" fontId="12" fillId="4" borderId="11" xfId="33" applyFont="1" applyFill="1" applyBorder="1" applyAlignment="1">
      <alignment horizontal="center" vertical="center"/>
      <protection/>
    </xf>
    <xf numFmtId="0" fontId="88" fillId="4" borderId="28" xfId="33" applyFont="1" applyFill="1" applyBorder="1" applyAlignment="1">
      <alignment horizontal="center" vertical="center" shrinkToFit="1"/>
      <protection/>
    </xf>
    <xf numFmtId="0" fontId="88" fillId="33" borderId="23" xfId="33" applyFont="1" applyFill="1" applyBorder="1" applyAlignment="1">
      <alignment horizontal="center" vertical="center" shrinkToFit="1"/>
      <protection/>
    </xf>
    <xf numFmtId="0" fontId="12" fillId="23" borderId="18" xfId="33" applyFont="1" applyFill="1" applyBorder="1" applyAlignment="1">
      <alignment horizontal="center" vertical="center" shrinkToFit="1"/>
      <protection/>
    </xf>
    <xf numFmtId="0" fontId="12" fillId="23" borderId="11" xfId="33" applyFont="1" applyFill="1" applyBorder="1" applyAlignment="1">
      <alignment horizontal="center" vertical="center" shrinkToFit="1"/>
      <protection/>
    </xf>
    <xf numFmtId="0" fontId="12" fillId="33" borderId="11" xfId="33" applyFont="1" applyFill="1" applyBorder="1" applyAlignment="1">
      <alignment horizontal="center" vertical="center" shrinkToFit="1"/>
      <protection/>
    </xf>
    <xf numFmtId="0" fontId="89" fillId="0" borderId="14" xfId="33" applyFont="1" applyFill="1" applyBorder="1" applyAlignment="1">
      <alignment horizontal="center" vertical="center" shrinkToFit="1"/>
      <protection/>
    </xf>
    <xf numFmtId="0" fontId="89" fillId="0" borderId="16" xfId="33" applyFont="1" applyFill="1" applyBorder="1" applyAlignment="1">
      <alignment horizontal="center" vertical="center" shrinkToFit="1"/>
      <protection/>
    </xf>
    <xf numFmtId="0" fontId="12" fillId="10" borderId="10" xfId="33" applyFont="1" applyFill="1" applyBorder="1" applyAlignment="1">
      <alignment horizontal="center" vertical="center" shrinkToFit="1"/>
      <protection/>
    </xf>
    <xf numFmtId="0" fontId="12" fillId="10" borderId="17" xfId="33" applyFont="1" applyFill="1" applyBorder="1" applyAlignment="1">
      <alignment horizontal="center" vertical="center" shrinkToFit="1"/>
      <protection/>
    </xf>
    <xf numFmtId="0" fontId="89" fillId="10" borderId="10" xfId="33" applyFont="1" applyFill="1" applyBorder="1" applyAlignment="1">
      <alignment horizontal="center" vertical="center" shrinkToFit="1"/>
      <protection/>
    </xf>
    <xf numFmtId="0" fontId="89" fillId="10" borderId="17" xfId="33" applyFont="1" applyFill="1" applyBorder="1" applyAlignment="1">
      <alignment horizontal="center" vertical="center" shrinkToFit="1"/>
      <protection/>
    </xf>
    <xf numFmtId="0" fontId="12" fillId="10" borderId="11" xfId="33" applyFont="1" applyFill="1" applyBorder="1" applyAlignment="1">
      <alignment horizontal="center" vertical="center" shrinkToFit="1"/>
      <protection/>
    </xf>
    <xf numFmtId="0" fontId="11" fillId="33" borderId="33" xfId="33" applyFont="1" applyFill="1" applyBorder="1" applyAlignment="1">
      <alignment horizontal="left" vertical="center" shrinkToFit="1"/>
      <protection/>
    </xf>
    <xf numFmtId="0" fontId="11" fillId="23" borderId="33" xfId="33" applyFont="1" applyFill="1" applyBorder="1" applyAlignment="1">
      <alignment horizontal="left" vertical="center" shrinkToFit="1"/>
      <protection/>
    </xf>
    <xf numFmtId="0" fontId="11" fillId="23" borderId="11" xfId="33" applyFont="1" applyFill="1" applyBorder="1" applyAlignment="1">
      <alignment horizontal="left" vertical="center" shrinkToFit="1"/>
      <protection/>
    </xf>
    <xf numFmtId="0" fontId="12" fillId="33" borderId="12" xfId="33" applyFont="1" applyFill="1" applyBorder="1" applyAlignment="1">
      <alignment horizontal="center" vertical="center" shrinkToFit="1"/>
      <protection/>
    </xf>
    <xf numFmtId="0" fontId="11" fillId="33" borderId="11" xfId="33" applyFont="1" applyFill="1" applyBorder="1" applyAlignment="1">
      <alignment horizontal="left" vertical="center" shrinkToFit="1"/>
      <protection/>
    </xf>
    <xf numFmtId="0" fontId="12" fillId="33" borderId="10" xfId="33" applyFont="1" applyFill="1" applyBorder="1" applyAlignment="1">
      <alignment horizontal="center" vertical="center"/>
      <protection/>
    </xf>
    <xf numFmtId="0" fontId="16" fillId="0" borderId="0" xfId="33" applyFont="1" applyFill="1" applyBorder="1" applyAlignment="1">
      <alignment horizontal="center" vertical="center"/>
      <protection/>
    </xf>
    <xf numFmtId="0" fontId="8" fillId="0" borderId="0" xfId="33" applyFont="1" applyFill="1" applyBorder="1" applyAlignment="1">
      <alignment horizontal="left" vertical="center"/>
      <protection/>
    </xf>
    <xf numFmtId="0" fontId="19" fillId="0" borderId="0" xfId="33" applyFont="1" applyFill="1" applyBorder="1" applyAlignment="1">
      <alignment horizontal="right" vertical="center" wrapText="1"/>
      <protection/>
    </xf>
    <xf numFmtId="0" fontId="6" fillId="0" borderId="37" xfId="33" applyFont="1" applyFill="1" applyBorder="1" applyAlignment="1">
      <alignment horizontal="center" vertical="center" textRotation="255"/>
      <protection/>
    </xf>
    <xf numFmtId="0" fontId="6" fillId="0" borderId="22" xfId="33" applyFont="1" applyFill="1" applyBorder="1" applyAlignment="1">
      <alignment horizontal="center" vertical="center" textRotation="255"/>
      <protection/>
    </xf>
    <xf numFmtId="0" fontId="14" fillId="0" borderId="38" xfId="33" applyFont="1" applyFill="1" applyBorder="1" applyAlignment="1">
      <alignment horizontal="center" vertical="center"/>
      <protection/>
    </xf>
    <xf numFmtId="0" fontId="14" fillId="0" borderId="39" xfId="33" applyFont="1" applyFill="1" applyBorder="1" applyAlignment="1">
      <alignment horizontal="center" vertical="center"/>
      <protection/>
    </xf>
    <xf numFmtId="0" fontId="14" fillId="0" borderId="40" xfId="33" applyFont="1" applyFill="1" applyBorder="1" applyAlignment="1">
      <alignment horizontal="center" vertical="center"/>
      <protection/>
    </xf>
    <xf numFmtId="0" fontId="14" fillId="0" borderId="18" xfId="33" applyFont="1" applyFill="1" applyBorder="1" applyAlignment="1">
      <alignment horizontal="center" vertical="center"/>
      <protection/>
    </xf>
    <xf numFmtId="0" fontId="6" fillId="0" borderId="14" xfId="33" applyFont="1" applyFill="1" applyBorder="1" applyAlignment="1">
      <alignment horizontal="center" vertical="center"/>
      <protection/>
    </xf>
    <xf numFmtId="0" fontId="14" fillId="0" borderId="16" xfId="33" applyFont="1" applyFill="1" applyBorder="1" applyAlignment="1">
      <alignment horizontal="center" vertical="center"/>
      <protection/>
    </xf>
    <xf numFmtId="0" fontId="14" fillId="0" borderId="41" xfId="33" applyFont="1" applyFill="1" applyBorder="1" applyAlignment="1">
      <alignment horizontal="center" vertical="center"/>
      <protection/>
    </xf>
    <xf numFmtId="0" fontId="14" fillId="0" borderId="19" xfId="33" applyFont="1" applyFill="1" applyBorder="1" applyAlignment="1">
      <alignment horizontal="center" vertical="center"/>
      <protection/>
    </xf>
    <xf numFmtId="0" fontId="14" fillId="0" borderId="42" xfId="33" applyFont="1" applyFill="1" applyBorder="1" applyAlignment="1">
      <alignment horizontal="center" vertical="center"/>
      <protection/>
    </xf>
    <xf numFmtId="0" fontId="6" fillId="0" borderId="43" xfId="33" applyFont="1" applyFill="1" applyBorder="1" applyAlignment="1">
      <alignment horizontal="center" vertical="center" wrapText="1"/>
      <protection/>
    </xf>
    <xf numFmtId="0" fontId="6" fillId="0" borderId="44" xfId="33" applyFont="1" applyFill="1" applyBorder="1" applyAlignment="1">
      <alignment horizontal="center" vertical="center"/>
      <protection/>
    </xf>
    <xf numFmtId="0" fontId="6" fillId="0" borderId="15" xfId="33" applyFont="1" applyFill="1" applyBorder="1" applyAlignment="1">
      <alignment horizontal="center" vertical="center"/>
      <protection/>
    </xf>
    <xf numFmtId="0" fontId="25" fillId="0" borderId="38" xfId="33" applyFont="1" applyFill="1" applyBorder="1" applyAlignment="1">
      <alignment horizontal="left" vertical="center" shrinkToFit="1"/>
      <protection/>
    </xf>
    <xf numFmtId="0" fontId="25" fillId="0" borderId="18" xfId="33" applyFont="1" applyFill="1" applyBorder="1" applyAlignment="1">
      <alignment horizontal="left" vertical="center" shrinkToFit="1"/>
      <protection/>
    </xf>
    <xf numFmtId="0" fontId="6" fillId="0" borderId="38" xfId="33" applyFont="1" applyFill="1" applyBorder="1" applyAlignment="1">
      <alignment horizontal="left" vertical="center" shrinkToFit="1"/>
      <protection/>
    </xf>
    <xf numFmtId="0" fontId="6" fillId="0" borderId="18" xfId="33" applyFont="1" applyFill="1" applyBorder="1" applyAlignment="1">
      <alignment horizontal="left" vertical="center" shrinkToFit="1"/>
      <protection/>
    </xf>
    <xf numFmtId="0" fontId="6" fillId="23" borderId="38" xfId="33" applyFont="1" applyFill="1" applyBorder="1" applyAlignment="1">
      <alignment horizontal="left" vertical="center" shrinkToFit="1"/>
      <protection/>
    </xf>
    <xf numFmtId="0" fontId="6" fillId="23" borderId="18" xfId="33" applyFont="1" applyFill="1" applyBorder="1" applyAlignment="1">
      <alignment horizontal="left" vertical="center" shrinkToFit="1"/>
      <protection/>
    </xf>
    <xf numFmtId="0" fontId="6" fillId="4" borderId="39" xfId="33" applyFont="1" applyFill="1" applyBorder="1" applyAlignment="1">
      <alignment horizontal="left" vertical="center" shrinkToFit="1"/>
      <protection/>
    </xf>
    <xf numFmtId="0" fontId="6" fillId="4" borderId="18" xfId="33" applyFont="1" applyFill="1" applyBorder="1" applyAlignment="1">
      <alignment horizontal="left" vertical="center" shrinkToFit="1"/>
      <protection/>
    </xf>
    <xf numFmtId="0" fontId="25" fillId="0" borderId="33" xfId="33" applyFont="1" applyFill="1" applyBorder="1" applyAlignment="1">
      <alignment horizontal="left" vertical="center" shrinkToFit="1"/>
      <protection/>
    </xf>
    <xf numFmtId="0" fontId="25" fillId="0" borderId="11" xfId="33" applyFont="1" applyFill="1" applyBorder="1" applyAlignment="1">
      <alignment horizontal="left" vertical="center" shrinkToFit="1"/>
      <protection/>
    </xf>
    <xf numFmtId="0" fontId="6" fillId="0" borderId="33" xfId="33" applyFont="1" applyFill="1" applyBorder="1" applyAlignment="1">
      <alignment horizontal="left" vertical="center" shrinkToFit="1"/>
      <protection/>
    </xf>
    <xf numFmtId="0" fontId="6" fillId="0" borderId="11" xfId="33" applyFont="1" applyFill="1" applyBorder="1" applyAlignment="1">
      <alignment horizontal="left" vertical="center" shrinkToFit="1"/>
      <protection/>
    </xf>
    <xf numFmtId="0" fontId="24" fillId="0" borderId="45" xfId="33" applyFont="1" applyFill="1" applyBorder="1" applyAlignment="1">
      <alignment horizontal="left" vertical="center" shrinkToFit="1"/>
      <protection/>
    </xf>
    <xf numFmtId="0" fontId="24" fillId="0" borderId="11" xfId="33" applyFont="1" applyFill="1" applyBorder="1" applyAlignment="1">
      <alignment horizontal="left" vertical="center" shrinkToFit="1"/>
      <protection/>
    </xf>
    <xf numFmtId="0" fontId="25" fillId="0" borderId="41" xfId="33" applyFont="1" applyFill="1" applyBorder="1" applyAlignment="1">
      <alignment horizontal="center" vertical="center" shrinkToFit="1"/>
      <protection/>
    </xf>
    <xf numFmtId="0" fontId="25" fillId="0" borderId="42" xfId="33" applyFont="1" applyFill="1" applyBorder="1" applyAlignment="1">
      <alignment horizontal="center" vertical="center" shrinkToFit="1"/>
      <protection/>
    </xf>
    <xf numFmtId="0" fontId="25" fillId="0" borderId="19" xfId="33" applyFont="1" applyFill="1" applyBorder="1" applyAlignment="1">
      <alignment horizontal="center" vertical="center" shrinkToFit="1"/>
      <protection/>
    </xf>
    <xf numFmtId="0" fontId="6" fillId="0" borderId="33" xfId="33" applyFont="1" applyFill="1" applyBorder="1" applyAlignment="1">
      <alignment horizontal="center" vertical="center" shrinkToFit="1"/>
      <protection/>
    </xf>
    <xf numFmtId="0" fontId="6" fillId="0" borderId="11" xfId="33" applyFont="1" applyFill="1" applyBorder="1" applyAlignment="1">
      <alignment horizontal="center" vertical="center" shrinkToFit="1"/>
      <protection/>
    </xf>
    <xf numFmtId="0" fontId="24" fillId="0" borderId="46" xfId="33" applyNumberFormat="1" applyFont="1" applyFill="1" applyBorder="1" applyAlignment="1">
      <alignment horizontal="center" vertical="center" shrinkToFit="1"/>
      <protection/>
    </xf>
    <xf numFmtId="0" fontId="24" fillId="0" borderId="47" xfId="33" applyNumberFormat="1" applyFont="1" applyFill="1" applyBorder="1" applyAlignment="1">
      <alignment horizontal="center" vertical="center" shrinkToFit="1"/>
      <protection/>
    </xf>
    <xf numFmtId="0" fontId="24" fillId="0" borderId="29" xfId="33" applyNumberFormat="1" applyFont="1" applyFill="1" applyBorder="1" applyAlignment="1">
      <alignment horizontal="center" vertical="center" shrinkToFit="1"/>
      <protection/>
    </xf>
    <xf numFmtId="0" fontId="24" fillId="0" borderId="48" xfId="33" applyFont="1" applyFill="1" applyBorder="1" applyAlignment="1">
      <alignment horizontal="center" vertical="center" shrinkToFit="1"/>
      <protection/>
    </xf>
    <xf numFmtId="0" fontId="24" fillId="0" borderId="49" xfId="33" applyFont="1" applyFill="1" applyBorder="1" applyAlignment="1">
      <alignment horizontal="center" vertical="center" shrinkToFit="1"/>
      <protection/>
    </xf>
    <xf numFmtId="0" fontId="24" fillId="0" borderId="50" xfId="33" applyFont="1" applyFill="1" applyBorder="1" applyAlignment="1">
      <alignment horizontal="center" vertical="center" shrinkToFit="1"/>
      <protection/>
    </xf>
    <xf numFmtId="0" fontId="25" fillId="0" borderId="45" xfId="33" applyFont="1" applyFill="1" applyBorder="1" applyAlignment="1">
      <alignment horizontal="left" vertical="center" shrinkToFit="1"/>
      <protection/>
    </xf>
    <xf numFmtId="0" fontId="25" fillId="23" borderId="38" xfId="33" applyFont="1" applyFill="1" applyBorder="1" applyAlignment="1">
      <alignment horizontal="left" vertical="center" shrinkToFit="1"/>
      <protection/>
    </xf>
    <xf numFmtId="0" fontId="25" fillId="23" borderId="18" xfId="33" applyFont="1" applyFill="1" applyBorder="1" applyAlignment="1">
      <alignment horizontal="left" vertical="center" shrinkToFit="1"/>
      <protection/>
    </xf>
    <xf numFmtId="0" fontId="25" fillId="4" borderId="38" xfId="33" applyFont="1" applyFill="1" applyBorder="1" applyAlignment="1">
      <alignment horizontal="left" vertical="center" shrinkToFit="1"/>
      <protection/>
    </xf>
    <xf numFmtId="0" fontId="25" fillId="4" borderId="18" xfId="33" applyFont="1" applyFill="1" applyBorder="1" applyAlignment="1">
      <alignment horizontal="left" vertical="center" shrinkToFit="1"/>
      <protection/>
    </xf>
    <xf numFmtId="0" fontId="6" fillId="23" borderId="38" xfId="33" applyFont="1" applyFill="1" applyBorder="1" applyAlignment="1">
      <alignment vertical="center" shrinkToFit="1"/>
      <protection/>
    </xf>
    <xf numFmtId="0" fontId="6" fillId="23" borderId="18" xfId="33" applyFont="1" applyFill="1" applyBorder="1" applyAlignment="1">
      <alignment vertical="center" shrinkToFit="1"/>
      <protection/>
    </xf>
    <xf numFmtId="0" fontId="25" fillId="33" borderId="39" xfId="33" applyFont="1" applyFill="1" applyBorder="1" applyAlignment="1">
      <alignment horizontal="left" vertical="center" shrinkToFit="1"/>
      <protection/>
    </xf>
    <xf numFmtId="0" fontId="25" fillId="33" borderId="18" xfId="33" applyFont="1" applyFill="1" applyBorder="1" applyAlignment="1">
      <alignment horizontal="left" vertical="center" shrinkToFit="1"/>
      <protection/>
    </xf>
    <xf numFmtId="0" fontId="24" fillId="33" borderId="33" xfId="33" applyFont="1" applyFill="1" applyBorder="1" applyAlignment="1">
      <alignment horizontal="left" vertical="center" shrinkToFit="1"/>
      <protection/>
    </xf>
    <xf numFmtId="0" fontId="24" fillId="33" borderId="11" xfId="33" applyFont="1" applyFill="1" applyBorder="1" applyAlignment="1">
      <alignment horizontal="left" vertical="center" shrinkToFit="1"/>
      <protection/>
    </xf>
    <xf numFmtId="0" fontId="25" fillId="33" borderId="33" xfId="33" applyFont="1" applyFill="1" applyBorder="1" applyAlignment="1">
      <alignment horizontal="left" vertical="center" shrinkToFit="1"/>
      <protection/>
    </xf>
    <xf numFmtId="0" fontId="25" fillId="33" borderId="11" xfId="33" applyFont="1" applyFill="1" applyBorder="1" applyAlignment="1">
      <alignment horizontal="left" vertical="center" shrinkToFit="1"/>
      <protection/>
    </xf>
    <xf numFmtId="0" fontId="25" fillId="33" borderId="33" xfId="33" applyFont="1" applyFill="1" applyBorder="1" applyAlignment="1">
      <alignment vertical="center" shrinkToFit="1"/>
      <protection/>
    </xf>
    <xf numFmtId="0" fontId="25" fillId="33" borderId="11" xfId="33" applyFont="1" applyFill="1" applyBorder="1" applyAlignment="1">
      <alignment vertical="center" shrinkToFit="1"/>
      <protection/>
    </xf>
    <xf numFmtId="0" fontId="26" fillId="33" borderId="45" xfId="33" applyFont="1" applyFill="1" applyBorder="1" applyAlignment="1">
      <alignment horizontal="left" vertical="center" shrinkToFit="1"/>
      <protection/>
    </xf>
    <xf numFmtId="0" fontId="26" fillId="33" borderId="11" xfId="33" applyFont="1" applyFill="1" applyBorder="1" applyAlignment="1">
      <alignment horizontal="left" vertical="center" shrinkToFit="1"/>
      <protection/>
    </xf>
    <xf numFmtId="0" fontId="24" fillId="0" borderId="46" xfId="33" applyFont="1" applyFill="1" applyBorder="1" applyAlignment="1">
      <alignment horizontal="center" vertical="center" shrinkToFit="1"/>
      <protection/>
    </xf>
    <xf numFmtId="0" fontId="24" fillId="0" borderId="47" xfId="33" applyFont="1" applyFill="1" applyBorder="1" applyAlignment="1">
      <alignment horizontal="center" vertical="center" shrinkToFit="1"/>
      <protection/>
    </xf>
    <xf numFmtId="0" fontId="24" fillId="0" borderId="29" xfId="33" applyFont="1" applyFill="1" applyBorder="1" applyAlignment="1">
      <alignment horizontal="center" vertical="center" shrinkToFit="1"/>
      <protection/>
    </xf>
    <xf numFmtId="0" fontId="6" fillId="33" borderId="33" xfId="33" applyFont="1" applyFill="1" applyBorder="1" applyAlignment="1">
      <alignment vertical="center" shrinkToFit="1"/>
      <protection/>
    </xf>
    <xf numFmtId="0" fontId="6" fillId="33" borderId="11" xfId="33" applyFont="1" applyFill="1" applyBorder="1" applyAlignment="1">
      <alignment vertical="center" shrinkToFit="1"/>
      <protection/>
    </xf>
    <xf numFmtId="0" fontId="24" fillId="33" borderId="45" xfId="33" applyFont="1" applyFill="1" applyBorder="1" applyAlignment="1">
      <alignment horizontal="left" vertical="center" shrinkToFit="1"/>
      <protection/>
    </xf>
    <xf numFmtId="0" fontId="25" fillId="33" borderId="51" xfId="33" applyFont="1" applyFill="1" applyBorder="1" applyAlignment="1">
      <alignment horizontal="center" vertical="center" shrinkToFit="1"/>
      <protection/>
    </xf>
    <xf numFmtId="0" fontId="25" fillId="33" borderId="52" xfId="33" applyFont="1" applyFill="1" applyBorder="1" applyAlignment="1">
      <alignment horizontal="center" vertical="center" shrinkToFit="1"/>
      <protection/>
    </xf>
    <xf numFmtId="0" fontId="25" fillId="33" borderId="53" xfId="33" applyFont="1" applyFill="1" applyBorder="1" applyAlignment="1">
      <alignment horizontal="center" vertical="center" shrinkToFit="1"/>
      <protection/>
    </xf>
    <xf numFmtId="0" fontId="25" fillId="33" borderId="41" xfId="33" applyFont="1" applyFill="1" applyBorder="1" applyAlignment="1">
      <alignment horizontal="center" vertical="center" shrinkToFit="1"/>
      <protection/>
    </xf>
    <xf numFmtId="0" fontId="25" fillId="33" borderId="42" xfId="33" applyFont="1" applyFill="1" applyBorder="1" applyAlignment="1">
      <alignment horizontal="center" vertical="center" shrinkToFit="1"/>
      <protection/>
    </xf>
    <xf numFmtId="0" fontId="25" fillId="33" borderId="19" xfId="33" applyFont="1" applyFill="1" applyBorder="1" applyAlignment="1">
      <alignment horizontal="center" vertical="center" shrinkToFit="1"/>
      <protection/>
    </xf>
    <xf numFmtId="0" fontId="6" fillId="0" borderId="38" xfId="33" applyFont="1" applyFill="1" applyBorder="1" applyAlignment="1">
      <alignment horizontal="center" vertical="center" wrapText="1"/>
      <protection/>
    </xf>
    <xf numFmtId="0" fontId="6" fillId="0" borderId="33" xfId="33" applyFont="1" applyFill="1" applyBorder="1" applyAlignment="1">
      <alignment horizontal="center" vertical="center" wrapText="1"/>
      <protection/>
    </xf>
    <xf numFmtId="0" fontId="25" fillId="23" borderId="54" xfId="33" applyFont="1" applyFill="1" applyBorder="1" applyAlignment="1">
      <alignment horizontal="left" vertical="center" shrinkToFit="1"/>
      <protection/>
    </xf>
    <xf numFmtId="0" fontId="25" fillId="23" borderId="14" xfId="33" applyFont="1" applyFill="1" applyBorder="1" applyAlignment="1">
      <alignment horizontal="left" vertical="center" shrinkToFit="1"/>
      <protection/>
    </xf>
    <xf numFmtId="0" fontId="25" fillId="33" borderId="54" xfId="33" applyFont="1" applyFill="1" applyBorder="1" applyAlignment="1">
      <alignment horizontal="left" vertical="center" shrinkToFit="1"/>
      <protection/>
    </xf>
    <xf numFmtId="0" fontId="25" fillId="33" borderId="14" xfId="33" applyFont="1" applyFill="1" applyBorder="1" applyAlignment="1">
      <alignment horizontal="left" vertical="center" shrinkToFit="1"/>
      <protection/>
    </xf>
    <xf numFmtId="0" fontId="25" fillId="23" borderId="39" xfId="33" applyFont="1" applyFill="1" applyBorder="1" applyAlignment="1">
      <alignment horizontal="left" vertical="center" shrinkToFit="1"/>
      <protection/>
    </xf>
    <xf numFmtId="0" fontId="25" fillId="33" borderId="45" xfId="33" applyFont="1" applyFill="1" applyBorder="1" applyAlignment="1">
      <alignment horizontal="left" vertical="center" shrinkToFit="1"/>
      <protection/>
    </xf>
    <xf numFmtId="0" fontId="6" fillId="33" borderId="11" xfId="33" applyFont="1" applyFill="1" applyBorder="1" applyAlignment="1">
      <alignment horizontal="center" vertical="center"/>
      <protection/>
    </xf>
    <xf numFmtId="0" fontId="6" fillId="33" borderId="10" xfId="33" applyFont="1" applyFill="1" applyBorder="1" applyAlignment="1">
      <alignment horizontal="center" vertical="center"/>
      <protection/>
    </xf>
    <xf numFmtId="0" fontId="14" fillId="33" borderId="10" xfId="33" applyFont="1" applyFill="1" applyBorder="1" applyAlignment="1">
      <alignment horizontal="center" vertical="center"/>
      <protection/>
    </xf>
    <xf numFmtId="0" fontId="6" fillId="33" borderId="55" xfId="33" applyFont="1" applyFill="1" applyBorder="1" applyAlignment="1">
      <alignment horizontal="center" vertical="center"/>
      <protection/>
    </xf>
    <xf numFmtId="0" fontId="24" fillId="33" borderId="55" xfId="33" applyFont="1" applyFill="1" applyBorder="1" applyAlignment="1">
      <alignment horizontal="left" vertical="center" shrinkToFit="1"/>
      <protection/>
    </xf>
    <xf numFmtId="0" fontId="24" fillId="33" borderId="10" xfId="33" applyFont="1" applyFill="1" applyBorder="1" applyAlignment="1">
      <alignment horizontal="left" vertical="center" shrinkToFit="1"/>
      <protection/>
    </xf>
    <xf numFmtId="0" fontId="24" fillId="0" borderId="14" xfId="33" applyFont="1" applyFill="1" applyBorder="1" applyAlignment="1">
      <alignment horizontal="center" vertical="center" shrinkToFit="1"/>
      <protection/>
    </xf>
    <xf numFmtId="0" fontId="24" fillId="0" borderId="10" xfId="33" applyFont="1" applyFill="1" applyBorder="1" applyAlignment="1">
      <alignment horizontal="center" vertical="center" shrinkToFit="1"/>
      <protection/>
    </xf>
    <xf numFmtId="0" fontId="25" fillId="4" borderId="55" xfId="33" applyFont="1" applyFill="1" applyBorder="1" applyAlignment="1">
      <alignment horizontal="left" vertical="center" shrinkToFit="1"/>
      <protection/>
    </xf>
    <xf numFmtId="0" fontId="25" fillId="4" borderId="10" xfId="33" applyFont="1" applyFill="1" applyBorder="1" applyAlignment="1">
      <alignment horizontal="left" vertical="center" shrinkToFit="1"/>
      <protection/>
    </xf>
    <xf numFmtId="0" fontId="25" fillId="33" borderId="55" xfId="33" applyFont="1" applyFill="1" applyBorder="1" applyAlignment="1">
      <alignment horizontal="left" vertical="center" shrinkToFit="1"/>
      <protection/>
    </xf>
    <xf numFmtId="0" fontId="25" fillId="33" borderId="10" xfId="33" applyFont="1" applyFill="1" applyBorder="1" applyAlignment="1">
      <alignment horizontal="left" vertical="center" shrinkToFit="1"/>
      <protection/>
    </xf>
    <xf numFmtId="0" fontId="91" fillId="33" borderId="45" xfId="0" applyFont="1" applyFill="1" applyBorder="1" applyAlignment="1">
      <alignment vertical="center"/>
    </xf>
    <xf numFmtId="0" fontId="25" fillId="33" borderId="56" xfId="33" applyFont="1" applyFill="1" applyBorder="1" applyAlignment="1">
      <alignment horizontal="left" vertical="center" shrinkToFit="1"/>
      <protection/>
    </xf>
    <xf numFmtId="0" fontId="25" fillId="33" borderId="32" xfId="33" applyFont="1" applyFill="1" applyBorder="1" applyAlignment="1">
      <alignment horizontal="left" vertical="center" shrinkToFit="1"/>
      <protection/>
    </xf>
    <xf numFmtId="0" fontId="25" fillId="23" borderId="55" xfId="33" applyFont="1" applyFill="1" applyBorder="1" applyAlignment="1">
      <alignment horizontal="left" vertical="center" shrinkToFit="1"/>
      <protection/>
    </xf>
    <xf numFmtId="0" fontId="25" fillId="23" borderId="10" xfId="33" applyFont="1" applyFill="1" applyBorder="1" applyAlignment="1">
      <alignment horizontal="left" vertical="center" shrinkToFit="1"/>
      <protection/>
    </xf>
    <xf numFmtId="0" fontId="25" fillId="4" borderId="45" xfId="33" applyFont="1" applyFill="1" applyBorder="1" applyAlignment="1">
      <alignment horizontal="left" vertical="center" shrinkToFit="1"/>
      <protection/>
    </xf>
    <xf numFmtId="0" fontId="25" fillId="4" borderId="11" xfId="33" applyFont="1" applyFill="1" applyBorder="1" applyAlignment="1">
      <alignment horizontal="left" vertical="center" shrinkToFit="1"/>
      <protection/>
    </xf>
    <xf numFmtId="0" fontId="92" fillId="23" borderId="56" xfId="33" applyFont="1" applyFill="1" applyBorder="1" applyAlignment="1">
      <alignment horizontal="left" vertical="center" shrinkToFit="1"/>
      <protection/>
    </xf>
    <xf numFmtId="0" fontId="92" fillId="23" borderId="32" xfId="33" applyFont="1" applyFill="1" applyBorder="1" applyAlignment="1">
      <alignment horizontal="left" vertical="center" shrinkToFit="1"/>
      <protection/>
    </xf>
    <xf numFmtId="0" fontId="6" fillId="33" borderId="57" xfId="33" applyFont="1" applyFill="1" applyBorder="1" applyAlignment="1">
      <alignment horizontal="center" vertical="center"/>
      <protection/>
    </xf>
    <xf numFmtId="0" fontId="6" fillId="33" borderId="29" xfId="33" applyFont="1" applyFill="1" applyBorder="1" applyAlignment="1">
      <alignment horizontal="center" vertical="center"/>
      <protection/>
    </xf>
    <xf numFmtId="0" fontId="14" fillId="33" borderId="29" xfId="33" applyFont="1" applyFill="1" applyBorder="1" applyAlignment="1">
      <alignment horizontal="center" vertical="center"/>
      <protection/>
    </xf>
    <xf numFmtId="0" fontId="91" fillId="33" borderId="33" xfId="0" applyFont="1" applyFill="1" applyBorder="1" applyAlignment="1">
      <alignment vertical="center"/>
    </xf>
    <xf numFmtId="0" fontId="0" fillId="33" borderId="11" xfId="0" applyFill="1" applyBorder="1" applyAlignment="1">
      <alignment vertical="center"/>
    </xf>
    <xf numFmtId="0" fontId="24" fillId="0" borderId="36" xfId="33" applyFont="1" applyFill="1" applyBorder="1" applyAlignment="1">
      <alignment horizontal="center" vertical="center" shrinkToFit="1"/>
      <protection/>
    </xf>
    <xf numFmtId="0" fontId="24" fillId="0" borderId="58" xfId="33" applyFont="1" applyFill="1" applyBorder="1" applyAlignment="1">
      <alignment horizontal="center" vertical="center" shrinkToFit="1"/>
      <protection/>
    </xf>
    <xf numFmtId="0" fontId="6" fillId="0" borderId="54" xfId="33" applyFont="1" applyFill="1" applyBorder="1" applyAlignment="1">
      <alignment horizontal="center" vertical="center"/>
      <protection/>
    </xf>
    <xf numFmtId="0" fontId="6" fillId="0" borderId="20" xfId="33" applyFont="1" applyFill="1" applyBorder="1" applyAlignment="1">
      <alignment horizontal="center" vertical="center"/>
      <protection/>
    </xf>
    <xf numFmtId="0" fontId="14" fillId="0" borderId="46" xfId="33" applyFont="1" applyFill="1" applyBorder="1" applyAlignment="1">
      <alignment horizontal="center" vertical="center"/>
      <protection/>
    </xf>
    <xf numFmtId="0" fontId="14" fillId="0" borderId="29" xfId="33" applyFont="1" applyFill="1" applyBorder="1" applyAlignment="1">
      <alignment horizontal="center" vertical="center"/>
      <protection/>
    </xf>
    <xf numFmtId="0" fontId="6" fillId="0" borderId="59" xfId="33" applyFont="1" applyFill="1" applyBorder="1" applyAlignment="1">
      <alignment horizontal="center" vertical="center"/>
      <protection/>
    </xf>
    <xf numFmtId="0" fontId="6" fillId="0" borderId="60" xfId="33" applyFont="1" applyFill="1" applyBorder="1" applyAlignment="1">
      <alignment horizontal="center" vertical="center"/>
      <protection/>
    </xf>
    <xf numFmtId="0" fontId="6" fillId="0" borderId="30" xfId="33" applyFont="1" applyFill="1" applyBorder="1" applyAlignment="1">
      <alignment horizontal="center" vertical="center"/>
      <protection/>
    </xf>
    <xf numFmtId="0" fontId="6" fillId="0" borderId="61" xfId="33" applyFont="1" applyFill="1" applyBorder="1" applyAlignment="1">
      <alignment horizontal="center" vertical="center"/>
      <protection/>
    </xf>
    <xf numFmtId="0" fontId="6" fillId="0" borderId="24" xfId="33" applyFont="1" applyFill="1" applyBorder="1" applyAlignment="1">
      <alignment horizontal="center" vertical="center"/>
      <protection/>
    </xf>
    <xf numFmtId="0" fontId="6" fillId="0" borderId="62" xfId="33" applyFont="1" applyFill="1" applyBorder="1" applyAlignment="1">
      <alignment horizontal="center" vertical="center"/>
      <protection/>
    </xf>
    <xf numFmtId="0" fontId="6" fillId="0" borderId="27" xfId="33" applyFont="1" applyFill="1" applyBorder="1" applyAlignment="1">
      <alignment horizontal="center" vertical="center"/>
      <protection/>
    </xf>
    <xf numFmtId="0" fontId="6" fillId="0" borderId="39" xfId="33" applyFont="1" applyFill="1" applyBorder="1" applyAlignment="1">
      <alignment horizontal="center" vertical="center"/>
      <protection/>
    </xf>
    <xf numFmtId="0" fontId="6" fillId="0" borderId="63" xfId="33" applyFont="1" applyFill="1" applyBorder="1" applyAlignment="1">
      <alignment horizontal="center" vertical="center"/>
      <protection/>
    </xf>
    <xf numFmtId="0" fontId="6" fillId="33" borderId="20" xfId="33" applyFont="1" applyFill="1" applyBorder="1" applyAlignment="1">
      <alignment horizontal="center" vertical="center"/>
      <protection/>
    </xf>
    <xf numFmtId="0" fontId="6" fillId="33" borderId="12" xfId="33" applyFont="1" applyFill="1" applyBorder="1" applyAlignment="1">
      <alignment horizontal="center" vertical="center"/>
      <protection/>
    </xf>
    <xf numFmtId="0" fontId="14" fillId="33" borderId="12" xfId="33" applyFont="1" applyFill="1" applyBorder="1" applyAlignment="1">
      <alignment horizontal="center" vertical="center"/>
      <protection/>
    </xf>
    <xf numFmtId="0" fontId="6" fillId="33" borderId="19" xfId="33" applyFont="1" applyFill="1" applyBorder="1" applyAlignment="1">
      <alignment horizontal="center" vertical="center"/>
      <protection/>
    </xf>
    <xf numFmtId="0" fontId="24" fillId="0" borderId="16" xfId="33" applyFont="1" applyFill="1" applyBorder="1" applyAlignment="1">
      <alignment horizontal="center" vertical="center" shrinkToFit="1"/>
      <protection/>
    </xf>
    <xf numFmtId="0" fontId="24" fillId="0" borderId="17" xfId="33" applyFont="1" applyFill="1" applyBorder="1" applyAlignment="1">
      <alignment horizontal="center" vertical="center" shrinkToFit="1"/>
      <protection/>
    </xf>
    <xf numFmtId="0" fontId="0" fillId="0" borderId="11" xfId="0" applyBorder="1" applyAlignment="1">
      <alignment horizontal="left" vertical="center" shrinkToFit="1"/>
    </xf>
    <xf numFmtId="0" fontId="92" fillId="33" borderId="45" xfId="0" applyFont="1" applyFill="1" applyBorder="1" applyAlignment="1">
      <alignment vertical="center"/>
    </xf>
    <xf numFmtId="0" fontId="0" fillId="0" borderId="33" xfId="0" applyFont="1" applyFill="1" applyBorder="1" applyAlignment="1">
      <alignment vertical="center"/>
    </xf>
    <xf numFmtId="0" fontId="0" fillId="0" borderId="11" xfId="0" applyBorder="1" applyAlignment="1">
      <alignment vertical="center"/>
    </xf>
    <xf numFmtId="0" fontId="85" fillId="0" borderId="0" xfId="33" applyFont="1" applyFill="1" applyAlignment="1">
      <alignment vertical="center" wrapText="1"/>
      <protection/>
    </xf>
    <xf numFmtId="0" fontId="6" fillId="0" borderId="14" xfId="33" applyFont="1" applyFill="1" applyBorder="1" applyAlignment="1">
      <alignment horizontal="center" vertical="center" wrapText="1"/>
      <protection/>
    </xf>
    <xf numFmtId="0" fontId="6" fillId="0" borderId="12" xfId="33" applyFont="1" applyFill="1" applyBorder="1" applyAlignment="1">
      <alignment horizontal="center" vertical="center"/>
      <protection/>
    </xf>
    <xf numFmtId="0" fontId="24" fillId="0" borderId="46" xfId="33" applyFont="1" applyFill="1" applyBorder="1" applyAlignment="1">
      <alignment horizontal="center" vertical="center"/>
      <protection/>
    </xf>
    <xf numFmtId="0" fontId="24" fillId="0" borderId="29" xfId="33" applyFont="1" applyFill="1" applyBorder="1" applyAlignment="1">
      <alignment horizontal="center" vertical="center"/>
      <protection/>
    </xf>
    <xf numFmtId="0" fontId="24" fillId="0" borderId="48" xfId="33" applyFont="1" applyFill="1" applyBorder="1" applyAlignment="1">
      <alignment horizontal="center" vertical="center"/>
      <protection/>
    </xf>
    <xf numFmtId="0" fontId="24" fillId="0" borderId="50" xfId="33" applyFont="1" applyFill="1" applyBorder="1" applyAlignment="1">
      <alignment horizontal="center" vertical="center"/>
      <protection/>
    </xf>
    <xf numFmtId="0" fontId="14" fillId="0" borderId="12" xfId="33" applyFont="1" applyFill="1" applyBorder="1" applyAlignment="1">
      <alignment horizontal="center" vertical="center"/>
      <protection/>
    </xf>
    <xf numFmtId="0" fontId="14" fillId="0" borderId="36" xfId="33" applyFont="1" applyFill="1" applyBorder="1" applyAlignment="1">
      <alignment horizontal="center" vertical="center"/>
      <protection/>
    </xf>
    <xf numFmtId="0" fontId="11" fillId="33" borderId="33" xfId="33" applyFont="1" applyFill="1" applyBorder="1" applyAlignment="1">
      <alignment horizontal="left" vertical="center" shrinkToFit="1"/>
      <protection/>
    </xf>
    <xf numFmtId="0" fontId="11" fillId="33" borderId="11" xfId="33" applyFont="1" applyFill="1" applyBorder="1" applyAlignment="1">
      <alignment horizontal="left" vertical="center" shrinkToFit="1"/>
      <protection/>
    </xf>
    <xf numFmtId="0" fontId="12" fillId="33" borderId="33" xfId="33" applyFont="1" applyFill="1" applyBorder="1" applyAlignment="1">
      <alignment horizontal="left" vertical="center" shrinkToFit="1"/>
      <protection/>
    </xf>
    <xf numFmtId="0" fontId="12" fillId="33" borderId="11" xfId="33" applyFont="1" applyFill="1" applyBorder="1" applyAlignment="1">
      <alignment horizontal="left" vertical="center" shrinkToFit="1"/>
      <protection/>
    </xf>
    <xf numFmtId="0" fontId="85" fillId="33" borderId="33" xfId="33" applyFont="1" applyFill="1" applyBorder="1" applyAlignment="1">
      <alignment horizontal="left" vertical="center" shrinkToFit="1"/>
      <protection/>
    </xf>
    <xf numFmtId="0" fontId="92" fillId="33" borderId="11" xfId="0" applyFont="1" applyFill="1" applyBorder="1" applyAlignment="1">
      <alignment horizontal="left" vertical="center" shrinkToFit="1"/>
    </xf>
    <xf numFmtId="0" fontId="86" fillId="33" borderId="11" xfId="0" applyFont="1" applyFill="1" applyBorder="1" applyAlignment="1">
      <alignment horizontal="left" vertical="center" shrinkToFit="1"/>
    </xf>
    <xf numFmtId="0" fontId="91" fillId="33" borderId="11" xfId="0" applyFont="1" applyFill="1" applyBorder="1" applyAlignment="1">
      <alignment horizontal="left" vertical="center" shrinkToFit="1"/>
    </xf>
    <xf numFmtId="0" fontId="11" fillId="4" borderId="33" xfId="33" applyFont="1" applyFill="1" applyBorder="1" applyAlignment="1">
      <alignment horizontal="left" vertical="center" shrinkToFit="1"/>
      <protection/>
    </xf>
    <xf numFmtId="0" fontId="11" fillId="4" borderId="11" xfId="33" applyFont="1" applyFill="1" applyBorder="1" applyAlignment="1">
      <alignment horizontal="left" vertical="center" shrinkToFit="1"/>
      <protection/>
    </xf>
    <xf numFmtId="0" fontId="89" fillId="33" borderId="33" xfId="33" applyFont="1" applyFill="1" applyBorder="1" applyAlignment="1">
      <alignment horizontal="left" vertical="center" shrinkToFit="1"/>
      <protection/>
    </xf>
    <xf numFmtId="0" fontId="89" fillId="33" borderId="11" xfId="33" applyFont="1" applyFill="1" applyBorder="1" applyAlignment="1">
      <alignment horizontal="left" vertical="center" shrinkToFit="1"/>
      <protection/>
    </xf>
    <xf numFmtId="0" fontId="11" fillId="23" borderId="33" xfId="33" applyFont="1" applyFill="1" applyBorder="1" applyAlignment="1">
      <alignment horizontal="left" vertical="center" shrinkToFit="1"/>
      <protection/>
    </xf>
    <xf numFmtId="0" fontId="11" fillId="23" borderId="11" xfId="33" applyFont="1" applyFill="1" applyBorder="1" applyAlignment="1">
      <alignment horizontal="left" vertical="center" shrinkToFit="1"/>
      <protection/>
    </xf>
    <xf numFmtId="0" fontId="91" fillId="23" borderId="11" xfId="0" applyFont="1" applyFill="1" applyBorder="1" applyAlignment="1">
      <alignment horizontal="left" vertical="center" shrinkToFit="1"/>
    </xf>
    <xf numFmtId="0" fontId="91" fillId="4" borderId="11" xfId="0" applyFont="1" applyFill="1" applyBorder="1" applyAlignment="1">
      <alignment horizontal="left" vertical="center" shrinkToFit="1"/>
    </xf>
    <xf numFmtId="0" fontId="12" fillId="33" borderId="55" xfId="33" applyFont="1" applyFill="1" applyBorder="1" applyAlignment="1">
      <alignment horizontal="left" vertical="center" shrinkToFit="1"/>
      <protection/>
    </xf>
    <xf numFmtId="0" fontId="12" fillId="33" borderId="10" xfId="33" applyFont="1" applyFill="1" applyBorder="1" applyAlignment="1">
      <alignment horizontal="left" vertical="center" shrinkToFit="1"/>
      <protection/>
    </xf>
    <xf numFmtId="0" fontId="12" fillId="23" borderId="55" xfId="33" applyFont="1" applyFill="1" applyBorder="1" applyAlignment="1">
      <alignment horizontal="left" vertical="center" shrinkToFit="1"/>
      <protection/>
    </xf>
    <xf numFmtId="0" fontId="13" fillId="0" borderId="39" xfId="33" applyFont="1" applyFill="1" applyBorder="1" applyAlignment="1">
      <alignment horizontal="left" vertical="center" shrinkToFit="1"/>
      <protection/>
    </xf>
    <xf numFmtId="0" fontId="13" fillId="0" borderId="18" xfId="33" applyFont="1" applyFill="1" applyBorder="1" applyAlignment="1">
      <alignment horizontal="left" vertical="center" shrinkToFit="1"/>
      <protection/>
    </xf>
    <xf numFmtId="0" fontId="12" fillId="0" borderId="20" xfId="33" applyFont="1" applyFill="1" applyBorder="1" applyAlignment="1">
      <alignment horizontal="center" vertical="center" shrinkToFit="1"/>
      <protection/>
    </xf>
    <xf numFmtId="0" fontId="12" fillId="0" borderId="12" xfId="33" applyFont="1" applyFill="1" applyBorder="1" applyAlignment="1">
      <alignment horizontal="center" vertical="center" shrinkToFit="1"/>
      <protection/>
    </xf>
    <xf numFmtId="0" fontId="12" fillId="0" borderId="55" xfId="33" applyFont="1" applyFill="1" applyBorder="1" applyAlignment="1">
      <alignment horizontal="left" vertical="center" shrinkToFit="1"/>
      <protection/>
    </xf>
    <xf numFmtId="0" fontId="12" fillId="0" borderId="10" xfId="33" applyFont="1" applyFill="1" applyBorder="1" applyAlignment="1">
      <alignment horizontal="left" vertical="center" shrinkToFit="1"/>
      <protection/>
    </xf>
    <xf numFmtId="0" fontId="11" fillId="23" borderId="55" xfId="33" applyFont="1" applyFill="1" applyBorder="1" applyAlignment="1">
      <alignment horizontal="left" vertical="center" shrinkToFit="1"/>
      <protection/>
    </xf>
    <xf numFmtId="0" fontId="11" fillId="23" borderId="10" xfId="33" applyFont="1" applyFill="1" applyBorder="1" applyAlignment="1">
      <alignment horizontal="left" vertical="center" shrinkToFit="1"/>
      <protection/>
    </xf>
    <xf numFmtId="0" fontId="11" fillId="33" borderId="55" xfId="33" applyFont="1" applyFill="1" applyBorder="1" applyAlignment="1">
      <alignment horizontal="left" vertical="center" shrinkToFit="1"/>
      <protection/>
    </xf>
    <xf numFmtId="0" fontId="11" fillId="0" borderId="33" xfId="33" applyFont="1" applyFill="1" applyBorder="1" applyAlignment="1">
      <alignment horizontal="left" vertical="center" shrinkToFit="1"/>
      <protection/>
    </xf>
    <xf numFmtId="0" fontId="25" fillId="0" borderId="11" xfId="0" applyFont="1" applyBorder="1" applyAlignment="1">
      <alignment horizontal="left" vertical="center" shrinkToFit="1"/>
    </xf>
    <xf numFmtId="0" fontId="93" fillId="33" borderId="33" xfId="33" applyFont="1" applyFill="1" applyBorder="1" applyAlignment="1">
      <alignment horizontal="left" vertical="center" shrinkToFit="1"/>
      <protection/>
    </xf>
    <xf numFmtId="0" fontId="94" fillId="33" borderId="11" xfId="0" applyFont="1" applyFill="1" applyBorder="1" applyAlignment="1">
      <alignment horizontal="left" vertical="center" shrinkToFit="1"/>
    </xf>
    <xf numFmtId="0" fontId="12" fillId="4" borderId="33" xfId="33" applyFont="1" applyFill="1" applyBorder="1" applyAlignment="1">
      <alignment horizontal="left" vertical="center" shrinkToFit="1"/>
      <protection/>
    </xf>
    <xf numFmtId="0" fontId="86" fillId="4" borderId="11" xfId="0" applyFont="1" applyFill="1" applyBorder="1" applyAlignment="1">
      <alignment horizontal="left" vertical="center" shrinkToFit="1"/>
    </xf>
    <xf numFmtId="0" fontId="11" fillId="33" borderId="54" xfId="33" applyFont="1" applyFill="1" applyBorder="1" applyAlignment="1">
      <alignment horizontal="left" vertical="center" shrinkToFit="1"/>
      <protection/>
    </xf>
    <xf numFmtId="0" fontId="12" fillId="33" borderId="14" xfId="33" applyFont="1" applyFill="1" applyBorder="1" applyAlignment="1">
      <alignment horizontal="left" vertical="center" shrinkToFit="1"/>
      <protection/>
    </xf>
    <xf numFmtId="0" fontId="11" fillId="23" borderId="31" xfId="33" applyFont="1" applyFill="1" applyBorder="1" applyAlignment="1">
      <alignment horizontal="left" vertical="center" shrinkToFit="1"/>
      <protection/>
    </xf>
    <xf numFmtId="0" fontId="11" fillId="23" borderId="32" xfId="33" applyFont="1" applyFill="1" applyBorder="1" applyAlignment="1">
      <alignment horizontal="left" vertical="center" shrinkToFit="1"/>
      <protection/>
    </xf>
    <xf numFmtId="0" fontId="85" fillId="4" borderId="33" xfId="33" applyFont="1" applyFill="1" applyBorder="1" applyAlignment="1">
      <alignment horizontal="left" vertical="center" shrinkToFit="1"/>
      <protection/>
    </xf>
    <xf numFmtId="0" fontId="85" fillId="4" borderId="11" xfId="33" applyFont="1" applyFill="1" applyBorder="1" applyAlignment="1">
      <alignment horizontal="left" vertical="center" shrinkToFit="1"/>
      <protection/>
    </xf>
    <xf numFmtId="0" fontId="88" fillId="33" borderId="11" xfId="0" applyFont="1" applyFill="1" applyBorder="1" applyAlignment="1">
      <alignment horizontal="left" vertical="center" shrinkToFit="1"/>
    </xf>
    <xf numFmtId="0" fontId="11" fillId="33" borderId="10" xfId="33" applyFont="1" applyFill="1" applyBorder="1" applyAlignment="1">
      <alignment horizontal="left" vertical="center" shrinkToFit="1"/>
      <protection/>
    </xf>
    <xf numFmtId="0" fontId="12" fillId="33" borderId="64" xfId="33" applyFont="1" applyFill="1" applyBorder="1" applyAlignment="1">
      <alignment horizontal="center" vertical="center" shrinkToFit="1"/>
      <protection/>
    </xf>
    <xf numFmtId="0" fontId="12" fillId="33" borderId="25" xfId="33" applyFont="1" applyFill="1" applyBorder="1" applyAlignment="1">
      <alignment horizontal="center" vertical="center" shrinkToFit="1"/>
      <protection/>
    </xf>
    <xf numFmtId="0" fontId="95" fillId="33" borderId="54" xfId="33" applyFont="1" applyFill="1" applyBorder="1" applyAlignment="1">
      <alignment horizontal="left" vertical="center" shrinkToFit="1"/>
      <protection/>
    </xf>
    <xf numFmtId="0" fontId="95" fillId="33" borderId="14" xfId="33" applyFont="1" applyFill="1" applyBorder="1" applyAlignment="1">
      <alignment horizontal="left" vertical="center" shrinkToFit="1"/>
      <protection/>
    </xf>
    <xf numFmtId="0" fontId="12" fillId="23" borderId="10" xfId="33" applyFont="1" applyFill="1" applyBorder="1" applyAlignment="1">
      <alignment horizontal="left" vertical="center" shrinkToFit="1"/>
      <protection/>
    </xf>
    <xf numFmtId="0" fontId="11" fillId="4" borderId="55" xfId="33" applyFont="1" applyFill="1" applyBorder="1" applyAlignment="1">
      <alignment horizontal="left" vertical="center" shrinkToFit="1"/>
      <protection/>
    </xf>
    <xf numFmtId="0" fontId="11" fillId="4" borderId="10" xfId="33" applyFont="1" applyFill="1" applyBorder="1" applyAlignment="1">
      <alignment horizontal="left" vertical="center" shrinkToFit="1"/>
      <protection/>
    </xf>
    <xf numFmtId="0" fontId="85" fillId="10" borderId="33" xfId="33" applyFont="1" applyFill="1" applyBorder="1" applyAlignment="1">
      <alignment vertical="center" shrinkToFit="1"/>
      <protection/>
    </xf>
    <xf numFmtId="0" fontId="85" fillId="10" borderId="11" xfId="33" applyFont="1" applyFill="1" applyBorder="1" applyAlignment="1">
      <alignment vertical="center" shrinkToFit="1"/>
      <protection/>
    </xf>
    <xf numFmtId="0" fontId="13" fillId="0" borderId="18" xfId="33" applyFont="1" applyFill="1" applyBorder="1" applyAlignment="1">
      <alignment horizontal="center" vertical="center"/>
      <protection/>
    </xf>
    <xf numFmtId="0" fontId="13" fillId="0" borderId="32" xfId="33" applyFont="1" applyFill="1" applyBorder="1" applyAlignment="1">
      <alignment horizontal="center" vertical="center"/>
      <protection/>
    </xf>
    <xf numFmtId="0" fontId="13" fillId="0" borderId="11" xfId="33" applyFont="1" applyFill="1" applyBorder="1" applyAlignment="1">
      <alignment horizontal="center" vertical="center"/>
      <protection/>
    </xf>
    <xf numFmtId="0" fontId="13" fillId="0" borderId="19" xfId="33" applyFont="1" applyFill="1" applyBorder="1" applyAlignment="1">
      <alignment horizontal="center" vertical="center"/>
      <protection/>
    </xf>
    <xf numFmtId="0" fontId="13" fillId="0" borderId="16" xfId="33" applyFont="1" applyFill="1" applyBorder="1" applyAlignment="1">
      <alignment horizontal="center" vertical="center"/>
      <protection/>
    </xf>
    <xf numFmtId="0" fontId="13" fillId="0" borderId="23" xfId="33" applyFont="1" applyFill="1" applyBorder="1" applyAlignment="1">
      <alignment horizontal="center" vertical="center"/>
      <protection/>
    </xf>
    <xf numFmtId="0" fontId="13" fillId="0" borderId="17" xfId="33"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13" fillId="0" borderId="43" xfId="33" applyFont="1" applyFill="1" applyBorder="1" applyAlignment="1">
      <alignment horizontal="center" vertical="center" wrapText="1"/>
      <protection/>
    </xf>
    <xf numFmtId="0" fontId="13" fillId="0" borderId="44" xfId="33" applyFont="1" applyFill="1" applyBorder="1" applyAlignment="1">
      <alignment horizontal="center" vertical="center" wrapText="1"/>
      <protection/>
    </xf>
    <xf numFmtId="0" fontId="13" fillId="0" borderId="44" xfId="33" applyFont="1" applyFill="1" applyBorder="1" applyAlignment="1">
      <alignment horizontal="center" vertical="center"/>
      <protection/>
    </xf>
    <xf numFmtId="0" fontId="13" fillId="0" borderId="15" xfId="33" applyFont="1" applyFill="1" applyBorder="1" applyAlignment="1">
      <alignment horizontal="center" vertical="center"/>
      <protection/>
    </xf>
    <xf numFmtId="0" fontId="12" fillId="33" borderId="38" xfId="33" applyFont="1" applyFill="1" applyBorder="1" applyAlignment="1">
      <alignment horizontal="left" vertical="center" shrinkToFit="1"/>
      <protection/>
    </xf>
    <xf numFmtId="0" fontId="12" fillId="33" borderId="18" xfId="33" applyFont="1" applyFill="1" applyBorder="1" applyAlignment="1">
      <alignment horizontal="left" vertical="center" shrinkToFit="1"/>
      <protection/>
    </xf>
    <xf numFmtId="0" fontId="12" fillId="0" borderId="33" xfId="33" applyFont="1" applyFill="1" applyBorder="1" applyAlignment="1">
      <alignment horizontal="left" vertical="center" shrinkToFit="1"/>
      <protection/>
    </xf>
    <xf numFmtId="0" fontId="12" fillId="0" borderId="11" xfId="33" applyFont="1" applyFill="1" applyBorder="1" applyAlignment="1">
      <alignment horizontal="left" vertical="center" shrinkToFit="1"/>
      <protection/>
    </xf>
    <xf numFmtId="0" fontId="12" fillId="33" borderId="20" xfId="33" applyFont="1" applyFill="1" applyBorder="1" applyAlignment="1">
      <alignment horizontal="center" vertical="center" shrinkToFit="1"/>
      <protection/>
    </xf>
    <xf numFmtId="0" fontId="12" fillId="33" borderId="12" xfId="33" applyFont="1" applyFill="1" applyBorder="1" applyAlignment="1">
      <alignment horizontal="center" vertical="center" shrinkToFit="1"/>
      <protection/>
    </xf>
    <xf numFmtId="0" fontId="12" fillId="0" borderId="19" xfId="33" applyFont="1" applyFill="1" applyBorder="1" applyAlignment="1">
      <alignment horizontal="center" vertical="center" shrinkToFit="1"/>
      <protection/>
    </xf>
    <xf numFmtId="0" fontId="12" fillId="0" borderId="38" xfId="33" applyFont="1" applyFill="1" applyBorder="1" applyAlignment="1">
      <alignment horizontal="left" vertical="center" shrinkToFit="1"/>
      <protection/>
    </xf>
    <xf numFmtId="0" fontId="12" fillId="0" borderId="18" xfId="33" applyFont="1" applyFill="1" applyBorder="1" applyAlignment="1">
      <alignment horizontal="left" vertical="center" shrinkToFit="1"/>
      <protection/>
    </xf>
    <xf numFmtId="0" fontId="13" fillId="0" borderId="14" xfId="33" applyFont="1" applyFill="1" applyBorder="1" applyAlignment="1">
      <alignment horizontal="center" vertical="center"/>
      <protection/>
    </xf>
    <xf numFmtId="0" fontId="13" fillId="0" borderId="41" xfId="33" applyFont="1" applyFill="1" applyBorder="1" applyAlignment="1">
      <alignment horizontal="center" vertical="center"/>
      <protection/>
    </xf>
    <xf numFmtId="0" fontId="12" fillId="23" borderId="38" xfId="33" applyFont="1" applyFill="1" applyBorder="1" applyAlignment="1">
      <alignment horizontal="left" vertical="center" shrinkToFit="1"/>
      <protection/>
    </xf>
    <xf numFmtId="0" fontId="12" fillId="23" borderId="18" xfId="33" applyFont="1" applyFill="1" applyBorder="1" applyAlignment="1">
      <alignment horizontal="left" vertical="center" shrinkToFit="1"/>
      <protection/>
    </xf>
    <xf numFmtId="0" fontId="12" fillId="23" borderId="11" xfId="33" applyFont="1" applyFill="1" applyBorder="1" applyAlignment="1">
      <alignment horizontal="left" vertical="center" shrinkToFit="1"/>
      <protection/>
    </xf>
    <xf numFmtId="0" fontId="12" fillId="0" borderId="62" xfId="33" applyNumberFormat="1" applyFont="1" applyFill="1" applyBorder="1" applyAlignment="1">
      <alignment horizontal="center" vertical="center" shrinkToFit="1"/>
      <protection/>
    </xf>
    <xf numFmtId="0" fontId="12" fillId="0" borderId="60" xfId="33" applyNumberFormat="1" applyFont="1" applyFill="1" applyBorder="1" applyAlignment="1">
      <alignment horizontal="center" vertical="center" shrinkToFit="1"/>
      <protection/>
    </xf>
    <xf numFmtId="0" fontId="12" fillId="0" borderId="61" xfId="33" applyNumberFormat="1" applyFont="1" applyFill="1" applyBorder="1" applyAlignment="1">
      <alignment horizontal="center" vertical="center" shrinkToFit="1"/>
      <protection/>
    </xf>
    <xf numFmtId="0" fontId="12" fillId="0" borderId="48" xfId="33" applyFont="1" applyFill="1" applyBorder="1" applyAlignment="1">
      <alignment horizontal="center" vertical="center" shrinkToFit="1"/>
      <protection/>
    </xf>
    <xf numFmtId="0" fontId="12" fillId="0" borderId="49" xfId="33" applyFont="1" applyFill="1" applyBorder="1" applyAlignment="1">
      <alignment horizontal="center" vertical="center" shrinkToFit="1"/>
      <protection/>
    </xf>
    <xf numFmtId="0" fontId="12" fillId="0" borderId="50" xfId="33" applyFont="1" applyFill="1" applyBorder="1" applyAlignment="1">
      <alignment horizontal="center" vertical="center" shrinkToFit="1"/>
      <protection/>
    </xf>
    <xf numFmtId="0" fontId="13" fillId="23" borderId="38" xfId="33" applyFont="1" applyFill="1" applyBorder="1" applyAlignment="1">
      <alignment horizontal="left" vertical="center" shrinkToFit="1"/>
      <protection/>
    </xf>
    <xf numFmtId="0" fontId="13" fillId="23" borderId="18" xfId="33" applyFont="1" applyFill="1" applyBorder="1" applyAlignment="1">
      <alignment horizontal="left" vertical="center" shrinkToFit="1"/>
      <protection/>
    </xf>
    <xf numFmtId="0" fontId="13" fillId="0" borderId="33" xfId="33" applyFont="1" applyFill="1" applyBorder="1" applyAlignment="1">
      <alignment horizontal="left" vertical="center" shrinkToFit="1"/>
      <protection/>
    </xf>
    <xf numFmtId="0" fontId="13" fillId="0" borderId="11" xfId="33" applyFont="1" applyFill="1" applyBorder="1" applyAlignment="1">
      <alignment horizontal="left" vertical="center" shrinkToFit="1"/>
      <protection/>
    </xf>
    <xf numFmtId="0" fontId="12" fillId="33" borderId="41" xfId="33" applyFont="1" applyFill="1" applyBorder="1" applyAlignment="1">
      <alignment horizontal="center" vertical="center" shrinkToFit="1"/>
      <protection/>
    </xf>
    <xf numFmtId="0" fontId="12" fillId="33" borderId="42" xfId="33" applyFont="1" applyFill="1" applyBorder="1" applyAlignment="1">
      <alignment horizontal="center" vertical="center" shrinkToFit="1"/>
      <protection/>
    </xf>
    <xf numFmtId="0" fontId="12" fillId="33" borderId="19" xfId="33" applyFont="1" applyFill="1" applyBorder="1" applyAlignment="1">
      <alignment horizontal="center" vertical="center" shrinkToFit="1"/>
      <protection/>
    </xf>
    <xf numFmtId="0" fontId="12" fillId="4" borderId="11" xfId="33" applyFont="1" applyFill="1" applyBorder="1" applyAlignment="1">
      <alignment horizontal="left" vertical="center" shrinkToFit="1"/>
      <protection/>
    </xf>
    <xf numFmtId="0" fontId="13" fillId="0" borderId="54" xfId="33" applyFont="1" applyFill="1" applyBorder="1" applyAlignment="1">
      <alignment horizontal="center" vertical="center"/>
      <protection/>
    </xf>
    <xf numFmtId="0" fontId="3" fillId="4" borderId="33" xfId="33" applyFont="1" applyFill="1" applyBorder="1" applyAlignment="1">
      <alignment horizontal="left" vertical="center" shrinkToFit="1"/>
      <protection/>
    </xf>
    <xf numFmtId="0" fontId="3" fillId="4" borderId="11" xfId="33" applyFont="1" applyFill="1" applyBorder="1" applyAlignment="1">
      <alignment horizontal="left" vertical="center" shrinkToFit="1"/>
      <protection/>
    </xf>
    <xf numFmtId="0" fontId="3" fillId="23" borderId="33" xfId="33" applyFont="1" applyFill="1" applyBorder="1" applyAlignment="1">
      <alignment horizontal="left" vertical="center" shrinkToFit="1"/>
      <protection/>
    </xf>
    <xf numFmtId="0" fontId="3" fillId="23" borderId="11" xfId="33" applyFont="1" applyFill="1" applyBorder="1" applyAlignment="1">
      <alignment horizontal="left" vertical="center" shrinkToFit="1"/>
      <protection/>
    </xf>
    <xf numFmtId="0" fontId="13" fillId="0" borderId="38" xfId="33" applyFont="1" applyFill="1" applyBorder="1" applyAlignment="1">
      <alignment horizontal="left" vertical="center"/>
      <protection/>
    </xf>
    <xf numFmtId="0" fontId="13" fillId="0" borderId="18" xfId="33" applyFont="1" applyFill="1" applyBorder="1" applyAlignment="1">
      <alignment horizontal="left" vertical="center"/>
      <protection/>
    </xf>
    <xf numFmtId="0" fontId="13" fillId="0" borderId="33" xfId="33" applyFont="1" applyFill="1" applyBorder="1" applyAlignment="1">
      <alignment horizontal="left" vertical="center"/>
      <protection/>
    </xf>
    <xf numFmtId="0" fontId="13" fillId="0" borderId="11" xfId="33" applyFont="1" applyFill="1" applyBorder="1" applyAlignment="1">
      <alignment horizontal="left" vertical="center"/>
      <protection/>
    </xf>
    <xf numFmtId="0" fontId="13" fillId="0" borderId="45" xfId="33" applyFont="1" applyFill="1" applyBorder="1" applyAlignment="1">
      <alignment horizontal="left" vertical="center" shrinkToFit="1"/>
      <protection/>
    </xf>
    <xf numFmtId="0" fontId="11" fillId="23" borderId="38" xfId="33" applyFont="1" applyFill="1" applyBorder="1" applyAlignment="1">
      <alignment vertical="center" shrinkToFit="1"/>
      <protection/>
    </xf>
    <xf numFmtId="0" fontId="11" fillId="23" borderId="18" xfId="33" applyFont="1" applyFill="1" applyBorder="1" applyAlignment="1">
      <alignment vertical="center" shrinkToFit="1"/>
      <protection/>
    </xf>
    <xf numFmtId="0" fontId="11" fillId="23" borderId="33" xfId="33" applyFont="1" applyFill="1" applyBorder="1" applyAlignment="1">
      <alignment vertical="center" shrinkToFit="1"/>
      <protection/>
    </xf>
    <xf numFmtId="0" fontId="11" fillId="23" borderId="11" xfId="33" applyFont="1" applyFill="1" applyBorder="1" applyAlignment="1">
      <alignment vertical="center" shrinkToFit="1"/>
      <protection/>
    </xf>
    <xf numFmtId="0" fontId="85" fillId="10" borderId="33" xfId="33" applyFont="1" applyFill="1" applyBorder="1" applyAlignment="1">
      <alignment horizontal="left" vertical="center" shrinkToFit="1"/>
      <protection/>
    </xf>
    <xf numFmtId="0" fontId="85" fillId="10" borderId="11" xfId="33" applyFont="1" applyFill="1" applyBorder="1" applyAlignment="1">
      <alignment horizontal="left" vertical="center" shrinkToFit="1"/>
      <protection/>
    </xf>
    <xf numFmtId="0" fontId="3" fillId="0" borderId="37" xfId="33" applyFont="1" applyFill="1" applyBorder="1" applyAlignment="1">
      <alignment horizontal="center" vertical="center" wrapText="1"/>
      <protection/>
    </xf>
    <xf numFmtId="0" fontId="13" fillId="0" borderId="65" xfId="33" applyFont="1" applyFill="1" applyBorder="1" applyAlignment="1">
      <alignment horizontal="center" vertical="center" wrapText="1"/>
      <protection/>
    </xf>
    <xf numFmtId="0" fontId="13" fillId="0" borderId="66" xfId="33" applyFont="1" applyFill="1" applyBorder="1" applyAlignment="1">
      <alignment horizontal="center" vertical="center" wrapText="1"/>
      <protection/>
    </xf>
    <xf numFmtId="0" fontId="13" fillId="0" borderId="22" xfId="33" applyFont="1" applyFill="1" applyBorder="1" applyAlignment="1">
      <alignment horizontal="center" vertical="center" wrapText="1"/>
      <protection/>
    </xf>
    <xf numFmtId="0" fontId="35" fillId="0" borderId="0" xfId="33" applyFont="1" applyFill="1" applyBorder="1" applyAlignment="1">
      <alignment horizontal="left" vertical="center"/>
      <protection/>
    </xf>
    <xf numFmtId="0" fontId="12" fillId="0" borderId="33" xfId="33" applyFont="1" applyFill="1" applyBorder="1" applyAlignment="1">
      <alignment vertical="center" shrinkToFit="1"/>
      <protection/>
    </xf>
    <xf numFmtId="0" fontId="12" fillId="0" borderId="11" xfId="33" applyFont="1" applyFill="1" applyBorder="1" applyAlignment="1">
      <alignment vertical="center" shrinkToFit="1"/>
      <protection/>
    </xf>
    <xf numFmtId="0" fontId="15" fillId="0" borderId="33" xfId="33" applyFont="1" applyFill="1" applyBorder="1" applyAlignment="1">
      <alignment horizontal="left" vertical="center" shrinkToFit="1"/>
      <protection/>
    </xf>
    <xf numFmtId="0" fontId="15" fillId="0" borderId="11" xfId="33" applyFont="1" applyFill="1" applyBorder="1" applyAlignment="1">
      <alignment horizontal="left" vertical="center" shrinkToFit="1"/>
      <protection/>
    </xf>
    <xf numFmtId="0" fontId="13" fillId="0" borderId="37" xfId="33" applyFont="1" applyFill="1" applyBorder="1" applyAlignment="1">
      <alignment horizontal="center" vertical="center" textRotation="255"/>
      <protection/>
    </xf>
    <xf numFmtId="0" fontId="13" fillId="0" borderId="22" xfId="33" applyFont="1" applyFill="1" applyBorder="1" applyAlignment="1">
      <alignment horizontal="center" vertical="center" textRotation="255"/>
      <protection/>
    </xf>
    <xf numFmtId="0" fontId="12" fillId="0" borderId="62" xfId="33" applyFont="1" applyFill="1" applyBorder="1" applyAlignment="1">
      <alignment horizontal="center" vertical="center" shrinkToFit="1"/>
      <protection/>
    </xf>
    <xf numFmtId="0" fontId="12" fillId="0" borderId="60" xfId="33" applyFont="1" applyFill="1" applyBorder="1" applyAlignment="1">
      <alignment horizontal="center" vertical="center" shrinkToFit="1"/>
      <protection/>
    </xf>
    <xf numFmtId="0" fontId="12" fillId="0" borderId="61" xfId="33" applyFont="1" applyFill="1" applyBorder="1" applyAlignment="1">
      <alignment horizontal="center" vertical="center" shrinkToFit="1"/>
      <protection/>
    </xf>
    <xf numFmtId="0" fontId="24" fillId="0" borderId="11" xfId="0" applyFont="1" applyBorder="1" applyAlignment="1">
      <alignment horizontal="left" vertical="center" shrinkToFit="1"/>
    </xf>
    <xf numFmtId="0" fontId="86" fillId="0" borderId="11" xfId="0" applyFont="1" applyBorder="1" applyAlignment="1">
      <alignment horizontal="left" vertical="center" shrinkToFit="1"/>
    </xf>
    <xf numFmtId="0" fontId="12" fillId="23" borderId="33" xfId="33" applyFont="1" applyFill="1" applyBorder="1" applyAlignment="1">
      <alignment horizontal="left" vertical="center" shrinkToFit="1"/>
      <protection/>
    </xf>
    <xf numFmtId="0" fontId="86" fillId="23" borderId="11" xfId="0" applyFont="1" applyFill="1" applyBorder="1" applyAlignment="1">
      <alignment horizontal="left" vertical="center" shrinkToFit="1"/>
    </xf>
    <xf numFmtId="0" fontId="11" fillId="0" borderId="33" xfId="33" applyFont="1" applyFill="1" applyBorder="1" applyAlignment="1">
      <alignment vertical="center" shrinkToFit="1"/>
      <protection/>
    </xf>
    <xf numFmtId="0" fontId="11" fillId="0" borderId="11" xfId="33" applyFont="1" applyFill="1" applyBorder="1" applyAlignment="1">
      <alignment vertical="center" shrinkToFit="1"/>
      <protection/>
    </xf>
    <xf numFmtId="0" fontId="13" fillId="33" borderId="55" xfId="33" applyFont="1" applyFill="1" applyBorder="1" applyAlignment="1">
      <alignment horizontal="center" vertical="center"/>
      <protection/>
    </xf>
    <xf numFmtId="0" fontId="13" fillId="33" borderId="10" xfId="33" applyFont="1" applyFill="1" applyBorder="1" applyAlignment="1">
      <alignment horizontal="center" vertical="center"/>
      <protection/>
    </xf>
    <xf numFmtId="0" fontId="11" fillId="23" borderId="54" xfId="33" applyFont="1" applyFill="1" applyBorder="1" applyAlignment="1">
      <alignment horizontal="left" vertical="center" shrinkToFit="1"/>
      <protection/>
    </xf>
    <xf numFmtId="0" fontId="12" fillId="23" borderId="14" xfId="33" applyFont="1" applyFill="1" applyBorder="1" applyAlignment="1">
      <alignment horizontal="left" vertical="center" shrinkToFit="1"/>
      <protection/>
    </xf>
    <xf numFmtId="0" fontId="15" fillId="0" borderId="55" xfId="33" applyFont="1" applyFill="1" applyBorder="1" applyAlignment="1">
      <alignment horizontal="left" vertical="center" shrinkToFit="1"/>
      <protection/>
    </xf>
    <xf numFmtId="0" fontId="15" fillId="0" borderId="10" xfId="33" applyFont="1" applyFill="1" applyBorder="1" applyAlignment="1">
      <alignment horizontal="left" vertical="center" shrinkToFit="1"/>
      <protection/>
    </xf>
    <xf numFmtId="0" fontId="12" fillId="0" borderId="32" xfId="33" applyFont="1" applyFill="1" applyBorder="1" applyAlignment="1">
      <alignment horizontal="center" vertical="center" shrinkToFit="1"/>
      <protection/>
    </xf>
    <xf numFmtId="0" fontId="12" fillId="0" borderId="23" xfId="33" applyFont="1" applyFill="1" applyBorder="1" applyAlignment="1">
      <alignment horizontal="center" vertical="center" shrinkToFit="1"/>
      <protection/>
    </xf>
    <xf numFmtId="0" fontId="43" fillId="33" borderId="33" xfId="33" applyFont="1" applyFill="1" applyBorder="1" applyAlignment="1">
      <alignment horizontal="left" vertical="center" shrinkToFit="1"/>
      <protection/>
    </xf>
    <xf numFmtId="0" fontId="11" fillId="0" borderId="55" xfId="33" applyFont="1" applyFill="1" applyBorder="1" applyAlignment="1">
      <alignment horizontal="left" vertical="center" shrinkToFit="1"/>
      <protection/>
    </xf>
    <xf numFmtId="0" fontId="11" fillId="0" borderId="10" xfId="33" applyFont="1" applyFill="1" applyBorder="1" applyAlignment="1">
      <alignment horizontal="left" vertical="center" shrinkToFit="1"/>
      <protection/>
    </xf>
    <xf numFmtId="0" fontId="85" fillId="0" borderId="33" xfId="33" applyFont="1" applyFill="1" applyBorder="1" applyAlignment="1">
      <alignment horizontal="left" vertical="center" shrinkToFit="1"/>
      <protection/>
    </xf>
    <xf numFmtId="0" fontId="85" fillId="0" borderId="11" xfId="33" applyFont="1" applyFill="1" applyBorder="1" applyAlignment="1">
      <alignment horizontal="left" vertical="center" shrinkToFit="1"/>
      <protection/>
    </xf>
    <xf numFmtId="0" fontId="93" fillId="10" borderId="55" xfId="33" applyFont="1" applyFill="1" applyBorder="1" applyAlignment="1">
      <alignment horizontal="left" vertical="center" shrinkToFit="1"/>
      <protection/>
    </xf>
    <xf numFmtId="0" fontId="93" fillId="10" borderId="10" xfId="33" applyFont="1" applyFill="1" applyBorder="1" applyAlignment="1">
      <alignment horizontal="left" vertical="center" shrinkToFit="1"/>
      <protection/>
    </xf>
    <xf numFmtId="0" fontId="11" fillId="10" borderId="55" xfId="33" applyFont="1" applyFill="1" applyBorder="1" applyAlignment="1">
      <alignment horizontal="left" vertical="center" shrinkToFit="1"/>
      <protection/>
    </xf>
    <xf numFmtId="0" fontId="11" fillId="10" borderId="10" xfId="33" applyFont="1" applyFill="1" applyBorder="1" applyAlignment="1">
      <alignment horizontal="left" vertical="center" shrinkToFit="1"/>
      <protection/>
    </xf>
    <xf numFmtId="0" fontId="85" fillId="0" borderId="55" xfId="33" applyFont="1" applyFill="1" applyBorder="1" applyAlignment="1">
      <alignment horizontal="left" vertical="center" shrinkToFit="1"/>
      <protection/>
    </xf>
    <xf numFmtId="0" fontId="85" fillId="0" borderId="10" xfId="33" applyFont="1" applyFill="1" applyBorder="1" applyAlignment="1">
      <alignment horizontal="left" vertical="center" shrinkToFit="1"/>
      <protection/>
    </xf>
    <xf numFmtId="0" fontId="12" fillId="0" borderId="55" xfId="33" applyFont="1" applyFill="1" applyBorder="1" applyAlignment="1">
      <alignment horizontal="center" vertical="center"/>
      <protection/>
    </xf>
    <xf numFmtId="0" fontId="12" fillId="0" borderId="10" xfId="33" applyFont="1" applyFill="1" applyBorder="1" applyAlignment="1">
      <alignment horizontal="center" vertical="center"/>
      <protection/>
    </xf>
    <xf numFmtId="0" fontId="13" fillId="0" borderId="55" xfId="33" applyFont="1" applyFill="1" applyBorder="1" applyAlignment="1">
      <alignment horizontal="center" vertical="center"/>
      <protection/>
    </xf>
    <xf numFmtId="0" fontId="13" fillId="0" borderId="10" xfId="33" applyFont="1" applyFill="1" applyBorder="1" applyAlignment="1">
      <alignment horizontal="center" vertical="center"/>
      <protection/>
    </xf>
    <xf numFmtId="0" fontId="21" fillId="0" borderId="0" xfId="33" applyFont="1" applyFill="1" applyAlignment="1">
      <alignment vertical="center" wrapText="1"/>
      <protection/>
    </xf>
    <xf numFmtId="0" fontId="89" fillId="0" borderId="0" xfId="33" applyFont="1" applyFill="1" applyAlignment="1">
      <alignment vertical="center" wrapText="1"/>
      <protection/>
    </xf>
    <xf numFmtId="0" fontId="18" fillId="0" borderId="54" xfId="33" applyFont="1" applyFill="1" applyBorder="1" applyAlignment="1">
      <alignment horizontal="center" vertical="center"/>
      <protection/>
    </xf>
    <xf numFmtId="0" fontId="18" fillId="0" borderId="20" xfId="33" applyFont="1" applyFill="1" applyBorder="1" applyAlignment="1">
      <alignment horizontal="center" vertical="center"/>
      <protection/>
    </xf>
    <xf numFmtId="0" fontId="18" fillId="0" borderId="14" xfId="33" applyFont="1" applyFill="1" applyBorder="1" applyAlignment="1">
      <alignment horizontal="center" vertical="center"/>
      <protection/>
    </xf>
    <xf numFmtId="0" fontId="18" fillId="0" borderId="59" xfId="33" applyFont="1" applyFill="1" applyBorder="1" applyAlignment="1">
      <alignment horizontal="center" vertical="center"/>
      <protection/>
    </xf>
    <xf numFmtId="0" fontId="18" fillId="0" borderId="67" xfId="33" applyFont="1" applyFill="1" applyBorder="1" applyAlignment="1">
      <alignment horizontal="center" vertical="center"/>
      <protection/>
    </xf>
    <xf numFmtId="0" fontId="18" fillId="0" borderId="62" xfId="33" applyFont="1" applyFill="1" applyBorder="1" applyAlignment="1">
      <alignment horizontal="center" vertical="center"/>
      <protection/>
    </xf>
    <xf numFmtId="0" fontId="18" fillId="0" borderId="30" xfId="33" applyFont="1" applyFill="1" applyBorder="1" applyAlignment="1">
      <alignment horizontal="center" vertical="center"/>
      <protection/>
    </xf>
    <xf numFmtId="0" fontId="18" fillId="0" borderId="68" xfId="33" applyFont="1" applyFill="1" applyBorder="1" applyAlignment="1">
      <alignment horizontal="center" vertical="center"/>
      <protection/>
    </xf>
    <xf numFmtId="0" fontId="18" fillId="0" borderId="61" xfId="33" applyFont="1" applyFill="1" applyBorder="1" applyAlignment="1">
      <alignment horizontal="center" vertical="center"/>
      <protection/>
    </xf>
    <xf numFmtId="0" fontId="18" fillId="0" borderId="14" xfId="33" applyFont="1" applyFill="1" applyBorder="1" applyAlignment="1">
      <alignment horizontal="center" vertical="center" wrapText="1"/>
      <protection/>
    </xf>
    <xf numFmtId="0" fontId="18" fillId="0" borderId="12" xfId="33" applyFont="1" applyFill="1" applyBorder="1" applyAlignment="1">
      <alignment horizontal="center" vertical="center"/>
      <protection/>
    </xf>
    <xf numFmtId="0" fontId="13" fillId="33" borderId="20" xfId="33" applyFont="1" applyFill="1" applyBorder="1" applyAlignment="1">
      <alignment horizontal="center" vertical="center"/>
      <protection/>
    </xf>
    <xf numFmtId="0" fontId="13" fillId="33" borderId="12" xfId="33" applyFont="1" applyFill="1" applyBorder="1" applyAlignment="1">
      <alignment horizontal="center" vertical="center"/>
      <protection/>
    </xf>
    <xf numFmtId="0" fontId="13" fillId="0" borderId="20" xfId="33" applyFont="1" applyFill="1" applyBorder="1" applyAlignment="1">
      <alignment horizontal="center" vertical="center"/>
      <protection/>
    </xf>
    <xf numFmtId="0" fontId="13" fillId="0" borderId="12" xfId="33" applyFont="1" applyFill="1" applyBorder="1" applyAlignment="1">
      <alignment horizontal="center" vertical="center"/>
      <protection/>
    </xf>
    <xf numFmtId="0" fontId="12" fillId="0" borderId="20" xfId="33" applyFont="1" applyFill="1" applyBorder="1" applyAlignment="1">
      <alignment horizontal="center" vertical="center"/>
      <protection/>
    </xf>
    <xf numFmtId="0" fontId="12" fillId="0" borderId="12" xfId="33" applyFont="1" applyFill="1" applyBorder="1" applyAlignment="1">
      <alignment horizontal="center" vertical="center"/>
      <protection/>
    </xf>
    <xf numFmtId="0" fontId="12" fillId="0" borderId="42" xfId="33" applyFont="1" applyFill="1" applyBorder="1" applyAlignment="1">
      <alignment horizontal="center" vertical="center" shrinkToFit="1"/>
      <protection/>
    </xf>
    <xf numFmtId="0" fontId="12" fillId="0" borderId="58" xfId="33" applyFont="1" applyFill="1" applyBorder="1" applyAlignment="1">
      <alignment horizontal="center" vertical="center" shrinkToFit="1"/>
      <protection/>
    </xf>
    <xf numFmtId="0" fontId="18" fillId="0" borderId="46" xfId="33" applyFont="1" applyFill="1" applyBorder="1" applyAlignment="1">
      <alignment horizontal="center" vertical="center"/>
      <protection/>
    </xf>
    <xf numFmtId="0" fontId="18" fillId="0" borderId="29" xfId="33" applyFont="1" applyFill="1" applyBorder="1" applyAlignment="1">
      <alignment horizontal="center" vertical="center"/>
      <protection/>
    </xf>
    <xf numFmtId="0" fontId="86" fillId="0" borderId="48" xfId="0" applyFont="1" applyFill="1" applyBorder="1" applyAlignment="1">
      <alignment horizontal="center" vertical="center"/>
    </xf>
    <xf numFmtId="0" fontId="86" fillId="0" borderId="50" xfId="0" applyFont="1" applyFill="1" applyBorder="1" applyAlignment="1">
      <alignment horizontal="center" vertical="center"/>
    </xf>
    <xf numFmtId="0" fontId="18" fillId="0" borderId="36" xfId="33" applyFont="1" applyFill="1" applyBorder="1" applyAlignment="1">
      <alignment horizontal="center" vertical="center"/>
      <protection/>
    </xf>
    <xf numFmtId="0" fontId="18" fillId="0" borderId="42" xfId="33" applyFont="1" applyFill="1" applyBorder="1" applyAlignment="1">
      <alignment horizontal="center" vertical="center"/>
      <protection/>
    </xf>
    <xf numFmtId="0" fontId="18" fillId="0" borderId="27" xfId="33" applyFont="1" applyFill="1" applyBorder="1" applyAlignment="1">
      <alignment horizontal="center" vertical="center"/>
      <protection/>
    </xf>
    <xf numFmtId="0" fontId="18" fillId="0" borderId="39" xfId="33" applyFont="1" applyFill="1" applyBorder="1" applyAlignment="1">
      <alignment horizontal="center" vertical="center"/>
      <protection/>
    </xf>
    <xf numFmtId="0" fontId="12" fillId="0" borderId="41" xfId="33" applyFont="1" applyFill="1" applyBorder="1" applyAlignment="1">
      <alignment horizontal="center" vertical="center" shrinkToFit="1"/>
      <protection/>
    </xf>
    <xf numFmtId="0" fontId="93" fillId="23" borderId="54" xfId="33" applyFont="1" applyFill="1" applyBorder="1" applyAlignment="1">
      <alignment horizontal="left" vertical="center" shrinkToFit="1"/>
      <protection/>
    </xf>
    <xf numFmtId="0" fontId="93" fillId="23" borderId="14" xfId="33" applyFont="1" applyFill="1" applyBorder="1" applyAlignment="1">
      <alignment horizontal="left" vertical="center" shrinkToFit="1"/>
      <protection/>
    </xf>
    <xf numFmtId="0" fontId="12" fillId="0" borderId="54" xfId="33" applyFont="1" applyFill="1" applyBorder="1" applyAlignment="1">
      <alignment horizontal="left" vertical="center" shrinkToFit="1"/>
      <protection/>
    </xf>
    <xf numFmtId="0" fontId="12" fillId="0" borderId="14" xfId="33" applyFont="1" applyFill="1" applyBorder="1" applyAlignment="1">
      <alignment horizontal="left" vertical="center" shrinkToFit="1"/>
      <protection/>
    </xf>
    <xf numFmtId="0" fontId="0" fillId="23" borderId="11" xfId="0" applyFill="1" applyBorder="1" applyAlignment="1">
      <alignment horizontal="left" vertical="center" shrinkToFit="1"/>
    </xf>
    <xf numFmtId="0" fontId="11" fillId="23" borderId="38" xfId="33" applyFont="1" applyFill="1" applyBorder="1" applyAlignment="1">
      <alignment horizontal="left" vertical="center" shrinkToFit="1"/>
      <protection/>
    </xf>
    <xf numFmtId="0" fontId="10" fillId="0" borderId="0" xfId="33" applyFont="1" applyFill="1" applyBorder="1" applyAlignment="1">
      <alignment horizontal="center" vertical="center"/>
      <protection/>
    </xf>
    <xf numFmtId="0" fontId="3" fillId="0" borderId="37" xfId="33" applyFont="1" applyFill="1" applyBorder="1" applyAlignment="1">
      <alignment horizontal="center" vertical="center" textRotation="255"/>
      <protection/>
    </xf>
    <xf numFmtId="0" fontId="3" fillId="0" borderId="22" xfId="33" applyFont="1" applyFill="1" applyBorder="1" applyAlignment="1">
      <alignment horizontal="center" vertical="center" textRotation="255"/>
      <protection/>
    </xf>
    <xf numFmtId="0" fontId="3" fillId="0" borderId="54" xfId="33" applyFont="1" applyFill="1" applyBorder="1" applyAlignment="1">
      <alignment horizontal="center" vertical="center"/>
      <protection/>
    </xf>
    <xf numFmtId="0" fontId="13" fillId="0" borderId="51" xfId="33" applyFont="1" applyFill="1" applyBorder="1" applyAlignment="1">
      <alignment horizontal="center" vertical="center"/>
      <protection/>
    </xf>
    <xf numFmtId="0" fontId="13" fillId="0" borderId="53" xfId="33" applyFont="1" applyFill="1" applyBorder="1" applyAlignment="1">
      <alignment horizontal="center" vertical="center"/>
      <protection/>
    </xf>
    <xf numFmtId="0" fontId="3" fillId="0" borderId="14" xfId="33" applyFont="1" applyFill="1" applyBorder="1" applyAlignment="1">
      <alignment horizontal="center" vertical="center"/>
      <protection/>
    </xf>
    <xf numFmtId="0" fontId="3" fillId="0" borderId="43" xfId="33" applyNumberFormat="1" applyFont="1" applyFill="1" applyBorder="1" applyAlignment="1">
      <alignment horizontal="center" vertical="center" wrapText="1"/>
      <protection/>
    </xf>
    <xf numFmtId="0" fontId="3" fillId="0" borderId="44" xfId="33" applyNumberFormat="1" applyFont="1" applyFill="1" applyBorder="1" applyAlignment="1">
      <alignment horizontal="center" vertical="center" wrapText="1"/>
      <protection/>
    </xf>
    <xf numFmtId="0" fontId="3" fillId="0" borderId="44" xfId="33" applyNumberFormat="1" applyFont="1" applyFill="1" applyBorder="1" applyAlignment="1">
      <alignment horizontal="center" vertical="center"/>
      <protection/>
    </xf>
    <xf numFmtId="0" fontId="3" fillId="0" borderId="15" xfId="33" applyNumberFormat="1" applyFont="1" applyFill="1" applyBorder="1" applyAlignment="1">
      <alignment horizontal="center" vertical="center"/>
      <protection/>
    </xf>
    <xf numFmtId="0" fontId="12" fillId="0" borderId="31" xfId="33" applyFont="1" applyFill="1" applyBorder="1" applyAlignment="1">
      <alignment horizontal="left" vertical="center" shrinkToFit="1"/>
      <protection/>
    </xf>
    <xf numFmtId="0" fontId="12" fillId="0" borderId="32" xfId="33" applyFont="1" applyFill="1" applyBorder="1" applyAlignment="1">
      <alignment horizontal="left" vertical="center" shrinkToFit="1"/>
      <protection/>
    </xf>
    <xf numFmtId="0" fontId="11" fillId="33" borderId="41" xfId="33" applyFont="1" applyFill="1" applyBorder="1" applyAlignment="1">
      <alignment horizontal="center" vertical="center" shrinkToFit="1"/>
      <protection/>
    </xf>
    <xf numFmtId="0" fontId="11" fillId="33" borderId="42" xfId="33" applyFont="1" applyFill="1" applyBorder="1" applyAlignment="1">
      <alignment horizontal="center" vertical="center" shrinkToFit="1"/>
      <protection/>
    </xf>
    <xf numFmtId="0" fontId="11" fillId="33" borderId="19" xfId="33" applyFont="1" applyFill="1" applyBorder="1" applyAlignment="1">
      <alignment horizontal="center" vertical="center" shrinkToFit="1"/>
      <protection/>
    </xf>
    <xf numFmtId="0" fontId="12" fillId="0" borderId="69" xfId="33" applyNumberFormat="1" applyFont="1" applyFill="1" applyBorder="1" applyAlignment="1">
      <alignment horizontal="center" vertical="center" shrinkToFit="1"/>
      <protection/>
    </xf>
    <xf numFmtId="0" fontId="12" fillId="0" borderId="70" xfId="33" applyNumberFormat="1" applyFont="1" applyFill="1" applyBorder="1" applyAlignment="1">
      <alignment horizontal="center" vertical="center" shrinkToFit="1"/>
      <protection/>
    </xf>
    <xf numFmtId="0" fontId="12" fillId="0" borderId="57" xfId="33" applyNumberFormat="1" applyFont="1" applyFill="1" applyBorder="1" applyAlignment="1">
      <alignment horizontal="center" vertical="center" shrinkToFit="1"/>
      <protection/>
    </xf>
    <xf numFmtId="0" fontId="11" fillId="0" borderId="11" xfId="33" applyFont="1" applyFill="1" applyBorder="1" applyAlignment="1">
      <alignment horizontal="left" vertical="center" shrinkToFit="1"/>
      <protection/>
    </xf>
    <xf numFmtId="0" fontId="11" fillId="33" borderId="20" xfId="33" applyFont="1" applyFill="1" applyBorder="1" applyAlignment="1">
      <alignment horizontal="center" vertical="center" shrinkToFit="1"/>
      <protection/>
    </xf>
    <xf numFmtId="0" fontId="11" fillId="33" borderId="12" xfId="33" applyFont="1" applyFill="1" applyBorder="1" applyAlignment="1">
      <alignment horizontal="center" vertical="center" shrinkToFit="1"/>
      <protection/>
    </xf>
    <xf numFmtId="0" fontId="11" fillId="0" borderId="20" xfId="33" applyFont="1" applyFill="1" applyBorder="1" applyAlignment="1">
      <alignment horizontal="center" vertical="center" shrinkToFit="1"/>
      <protection/>
    </xf>
    <xf numFmtId="0" fontId="11" fillId="0" borderId="12" xfId="33" applyFont="1" applyFill="1" applyBorder="1" applyAlignment="1">
      <alignment horizontal="center" vertical="center" shrinkToFit="1"/>
      <protection/>
    </xf>
    <xf numFmtId="0" fontId="3" fillId="0" borderId="43" xfId="33" applyFont="1" applyFill="1" applyBorder="1" applyAlignment="1">
      <alignment horizontal="center" vertical="center" wrapText="1"/>
      <protection/>
    </xf>
    <xf numFmtId="0" fontId="3" fillId="0" borderId="44" xfId="33" applyFont="1" applyFill="1" applyBorder="1" applyAlignment="1">
      <alignment horizontal="center" vertical="center"/>
      <protection/>
    </xf>
    <xf numFmtId="0" fontId="3" fillId="0" borderId="15" xfId="33" applyFont="1" applyFill="1" applyBorder="1" applyAlignment="1">
      <alignment horizontal="center" vertical="center"/>
      <protection/>
    </xf>
    <xf numFmtId="0" fontId="11" fillId="23" borderId="18" xfId="33" applyFont="1" applyFill="1" applyBorder="1" applyAlignment="1">
      <alignment horizontal="left" vertical="center" shrinkToFit="1"/>
      <protection/>
    </xf>
    <xf numFmtId="0" fontId="11" fillId="0" borderId="38" xfId="33" applyFont="1" applyFill="1" applyBorder="1" applyAlignment="1">
      <alignment horizontal="left" vertical="center" shrinkToFit="1"/>
      <protection/>
    </xf>
    <xf numFmtId="0" fontId="11" fillId="0" borderId="18" xfId="33" applyFont="1" applyFill="1" applyBorder="1" applyAlignment="1">
      <alignment horizontal="left" vertical="center" shrinkToFit="1"/>
      <protection/>
    </xf>
    <xf numFmtId="0" fontId="32" fillId="0" borderId="33" xfId="33" applyFont="1" applyFill="1" applyBorder="1" applyAlignment="1">
      <alignment horizontal="left" vertical="center" shrinkToFit="1"/>
      <protection/>
    </xf>
    <xf numFmtId="0" fontId="32" fillId="0" borderId="11" xfId="33" applyFont="1" applyFill="1" applyBorder="1" applyAlignment="1">
      <alignment horizontal="left" vertical="center" shrinkToFit="1"/>
      <protection/>
    </xf>
    <xf numFmtId="0" fontId="12" fillId="0" borderId="69" xfId="33" applyFont="1" applyFill="1" applyBorder="1" applyAlignment="1">
      <alignment horizontal="center" vertical="center" shrinkToFit="1"/>
      <protection/>
    </xf>
    <xf numFmtId="0" fontId="12" fillId="0" borderId="70" xfId="33" applyFont="1" applyFill="1" applyBorder="1" applyAlignment="1">
      <alignment horizontal="center" vertical="center" shrinkToFit="1"/>
      <protection/>
    </xf>
    <xf numFmtId="0" fontId="12" fillId="0" borderId="57" xfId="33" applyFont="1" applyFill="1" applyBorder="1" applyAlignment="1">
      <alignment horizontal="center" vertical="center" shrinkToFit="1"/>
      <protection/>
    </xf>
    <xf numFmtId="0" fontId="11" fillId="4" borderId="33" xfId="33" applyFont="1" applyFill="1" applyBorder="1" applyAlignment="1">
      <alignment vertical="center" shrinkToFit="1"/>
      <protection/>
    </xf>
    <xf numFmtId="0" fontId="11" fillId="4" borderId="11" xfId="33" applyFont="1" applyFill="1" applyBorder="1" applyAlignment="1">
      <alignment vertical="center" shrinkToFit="1"/>
      <protection/>
    </xf>
    <xf numFmtId="0" fontId="11" fillId="0" borderId="41" xfId="33" applyFont="1" applyFill="1" applyBorder="1" applyAlignment="1">
      <alignment horizontal="center" vertical="center" shrinkToFit="1"/>
      <protection/>
    </xf>
    <xf numFmtId="0" fontId="11" fillId="0" borderId="42" xfId="33" applyFont="1" applyFill="1" applyBorder="1" applyAlignment="1">
      <alignment horizontal="center" vertical="center" shrinkToFit="1"/>
      <protection/>
    </xf>
    <xf numFmtId="0" fontId="11" fillId="0" borderId="19" xfId="33" applyFont="1" applyFill="1" applyBorder="1" applyAlignment="1">
      <alignment horizontal="center" vertical="center" shrinkToFit="1"/>
      <protection/>
    </xf>
    <xf numFmtId="0" fontId="11" fillId="33" borderId="38" xfId="33" applyFont="1" applyFill="1" applyBorder="1" applyAlignment="1">
      <alignment horizontal="left" vertical="center" shrinkToFit="1"/>
      <protection/>
    </xf>
    <xf numFmtId="0" fontId="11" fillId="33" borderId="18" xfId="33" applyFont="1" applyFill="1" applyBorder="1" applyAlignment="1">
      <alignment horizontal="left" vertical="center" shrinkToFit="1"/>
      <protection/>
    </xf>
    <xf numFmtId="0" fontId="3" fillId="0" borderId="66" xfId="33" applyFont="1" applyFill="1" applyBorder="1" applyAlignment="1">
      <alignment horizontal="center" vertical="center" wrapText="1"/>
      <protection/>
    </xf>
    <xf numFmtId="0" fontId="96" fillId="33" borderId="11" xfId="0" applyFont="1" applyFill="1" applyBorder="1" applyAlignment="1">
      <alignment horizontal="left" vertical="center" shrinkToFit="1"/>
    </xf>
    <xf numFmtId="0" fontId="3" fillId="33" borderId="55" xfId="33" applyFont="1" applyFill="1" applyBorder="1" applyAlignment="1">
      <alignment horizontal="center" vertical="center"/>
      <protection/>
    </xf>
    <xf numFmtId="0" fontId="3" fillId="33" borderId="10" xfId="33" applyFont="1" applyFill="1" applyBorder="1" applyAlignment="1">
      <alignment horizontal="center" vertical="center"/>
      <protection/>
    </xf>
    <xf numFmtId="0" fontId="3" fillId="0" borderId="55" xfId="33" applyFont="1" applyFill="1" applyBorder="1" applyAlignment="1">
      <alignment horizontal="center" vertical="center"/>
      <protection/>
    </xf>
    <xf numFmtId="0" fontId="3" fillId="0" borderId="10" xfId="33" applyFont="1" applyFill="1" applyBorder="1" applyAlignment="1">
      <alignment horizontal="center" vertical="center"/>
      <protection/>
    </xf>
    <xf numFmtId="0" fontId="5" fillId="0" borderId="54" xfId="33" applyFont="1" applyFill="1" applyBorder="1" applyAlignment="1">
      <alignment horizontal="center" vertical="center"/>
      <protection/>
    </xf>
    <xf numFmtId="0" fontId="5" fillId="0" borderId="20" xfId="33" applyFont="1" applyFill="1" applyBorder="1" applyAlignment="1">
      <alignment horizontal="center" vertical="center"/>
      <protection/>
    </xf>
    <xf numFmtId="0" fontId="5" fillId="0" borderId="46" xfId="33" applyFont="1" applyFill="1" applyBorder="1" applyAlignment="1">
      <alignment horizontal="center" vertical="center"/>
      <protection/>
    </xf>
    <xf numFmtId="0" fontId="5" fillId="0" borderId="14" xfId="33" applyFont="1" applyFill="1" applyBorder="1" applyAlignment="1">
      <alignment horizontal="center" vertical="center"/>
      <protection/>
    </xf>
    <xf numFmtId="0" fontId="5" fillId="0" borderId="59" xfId="33" applyFont="1" applyFill="1" applyBorder="1" applyAlignment="1">
      <alignment horizontal="center" vertical="center"/>
      <protection/>
    </xf>
    <xf numFmtId="0" fontId="5" fillId="0" borderId="67" xfId="33" applyFont="1" applyFill="1" applyBorder="1" applyAlignment="1">
      <alignment horizontal="center" vertical="center"/>
      <protection/>
    </xf>
    <xf numFmtId="0" fontId="5" fillId="0" borderId="62" xfId="33" applyFont="1" applyFill="1" applyBorder="1" applyAlignment="1">
      <alignment horizontal="center" vertical="center"/>
      <protection/>
    </xf>
    <xf numFmtId="0" fontId="5" fillId="0" borderId="30" xfId="33" applyFont="1" applyFill="1" applyBorder="1" applyAlignment="1">
      <alignment horizontal="center" vertical="center"/>
      <protection/>
    </xf>
    <xf numFmtId="0" fontId="5" fillId="0" borderId="68" xfId="33" applyFont="1" applyFill="1" applyBorder="1" applyAlignment="1">
      <alignment horizontal="center" vertical="center"/>
      <protection/>
    </xf>
    <xf numFmtId="0" fontId="5" fillId="0" borderId="61" xfId="33" applyFont="1" applyFill="1" applyBorder="1" applyAlignment="1">
      <alignment horizontal="center" vertical="center"/>
      <protection/>
    </xf>
    <xf numFmtId="0" fontId="5" fillId="0" borderId="14" xfId="33" applyFont="1" applyFill="1" applyBorder="1" applyAlignment="1">
      <alignment horizontal="center" vertical="center" wrapText="1"/>
      <protection/>
    </xf>
    <xf numFmtId="0" fontId="5" fillId="0" borderId="12" xfId="33" applyFont="1" applyFill="1" applyBorder="1" applyAlignment="1">
      <alignment horizontal="center" vertical="center"/>
      <protection/>
    </xf>
    <xf numFmtId="0" fontId="3" fillId="33" borderId="20" xfId="33" applyFont="1" applyFill="1" applyBorder="1" applyAlignment="1">
      <alignment horizontal="center" vertical="center"/>
      <protection/>
    </xf>
    <xf numFmtId="0" fontId="3" fillId="33" borderId="12" xfId="33" applyFont="1" applyFill="1" applyBorder="1" applyAlignment="1">
      <alignment horizontal="center" vertical="center"/>
      <protection/>
    </xf>
    <xf numFmtId="0" fontId="3" fillId="0" borderId="20" xfId="33" applyFont="1" applyFill="1" applyBorder="1" applyAlignment="1">
      <alignment horizontal="center" vertical="center"/>
      <protection/>
    </xf>
    <xf numFmtId="0" fontId="3" fillId="0" borderId="12" xfId="33" applyFont="1" applyFill="1" applyBorder="1" applyAlignment="1">
      <alignment horizontal="center" vertical="center"/>
      <protection/>
    </xf>
    <xf numFmtId="0" fontId="11" fillId="33" borderId="55" xfId="33" applyFont="1" applyFill="1" applyBorder="1" applyAlignment="1">
      <alignment horizontal="center" vertical="center"/>
      <protection/>
    </xf>
    <xf numFmtId="0" fontId="11" fillId="33" borderId="10"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12" fillId="0" borderId="54" xfId="33" applyFont="1" applyFill="1" applyBorder="1" applyAlignment="1">
      <alignment horizontal="center" vertical="center" shrinkToFit="1"/>
      <protection/>
    </xf>
    <xf numFmtId="0" fontId="12" fillId="0" borderId="55" xfId="33" applyFont="1" applyFill="1" applyBorder="1" applyAlignment="1">
      <alignment horizontal="center" vertical="center" shrinkToFit="1"/>
      <protection/>
    </xf>
    <xf numFmtId="0" fontId="12" fillId="0" borderId="16" xfId="33" applyFont="1" applyFill="1" applyBorder="1" applyAlignment="1">
      <alignment horizontal="center" vertical="center" shrinkToFit="1"/>
      <protection/>
    </xf>
    <xf numFmtId="0" fontId="12" fillId="0" borderId="17" xfId="33" applyFont="1" applyFill="1" applyBorder="1" applyAlignment="1">
      <alignment horizontal="center" vertical="center" shrinkToFit="1"/>
      <protection/>
    </xf>
    <xf numFmtId="0" fontId="5" fillId="0" borderId="27" xfId="33" applyFont="1" applyFill="1" applyBorder="1" applyAlignment="1">
      <alignment horizontal="center" vertical="center"/>
      <protection/>
    </xf>
    <xf numFmtId="0" fontId="5" fillId="0" borderId="39" xfId="33" applyFont="1" applyFill="1" applyBorder="1" applyAlignment="1">
      <alignment horizontal="center" vertical="center"/>
      <protection/>
    </xf>
    <xf numFmtId="0" fontId="3" fillId="0" borderId="71" xfId="33" applyNumberFormat="1" applyFont="1" applyFill="1" applyBorder="1" applyAlignment="1">
      <alignment horizontal="center" vertical="center" wrapText="1"/>
      <protection/>
    </xf>
    <xf numFmtId="0" fontId="3" fillId="0" borderId="72" xfId="33" applyNumberFormat="1" applyFont="1" applyFill="1" applyBorder="1" applyAlignment="1">
      <alignment horizontal="center" vertical="center"/>
      <protection/>
    </xf>
    <xf numFmtId="0" fontId="3" fillId="0" borderId="73" xfId="33" applyNumberFormat="1" applyFont="1" applyFill="1" applyBorder="1" applyAlignment="1">
      <alignment horizontal="center" vertical="center"/>
      <protection/>
    </xf>
    <xf numFmtId="0" fontId="89" fillId="0" borderId="62" xfId="33" applyFont="1" applyFill="1" applyBorder="1" applyAlignment="1">
      <alignment horizontal="center" vertical="center"/>
      <protection/>
    </xf>
    <xf numFmtId="0" fontId="89" fillId="0" borderId="60" xfId="33" applyFont="1" applyFill="1" applyBorder="1" applyAlignment="1">
      <alignment horizontal="center" vertical="center"/>
      <protection/>
    </xf>
    <xf numFmtId="0" fontId="89" fillId="0" borderId="61" xfId="33" applyFont="1" applyFill="1" applyBorder="1" applyAlignment="1">
      <alignment horizontal="center" vertical="center"/>
      <protection/>
    </xf>
    <xf numFmtId="0" fontId="13" fillId="0" borderId="48" xfId="33" applyFont="1" applyFill="1" applyBorder="1" applyAlignment="1">
      <alignment horizontal="center" vertical="center"/>
      <protection/>
    </xf>
    <xf numFmtId="0" fontId="13" fillId="0" borderId="49" xfId="33" applyFont="1" applyFill="1" applyBorder="1" applyAlignment="1">
      <alignment horizontal="center" vertical="center"/>
      <protection/>
    </xf>
    <xf numFmtId="0" fontId="13" fillId="0" borderId="50" xfId="33" applyFont="1" applyFill="1" applyBorder="1" applyAlignment="1">
      <alignment horizontal="center" vertical="center"/>
      <protection/>
    </xf>
    <xf numFmtId="0" fontId="3" fillId="0" borderId="18" xfId="33" applyFont="1" applyFill="1" applyBorder="1" applyAlignment="1">
      <alignment horizontal="left" vertical="center"/>
      <protection/>
    </xf>
    <xf numFmtId="0" fontId="3" fillId="0" borderId="14" xfId="33" applyFont="1" applyFill="1" applyBorder="1" applyAlignment="1">
      <alignment horizontal="left" vertical="center"/>
      <protection/>
    </xf>
    <xf numFmtId="0" fontId="0" fillId="33" borderId="11" xfId="0" applyFill="1" applyBorder="1" applyAlignment="1">
      <alignment horizontal="left" vertical="center" shrinkToFit="1"/>
    </xf>
    <xf numFmtId="0" fontId="97" fillId="4" borderId="11" xfId="0" applyFont="1" applyFill="1" applyBorder="1" applyAlignment="1">
      <alignment horizontal="left" vertical="center" shrinkToFit="1"/>
    </xf>
    <xf numFmtId="0" fontId="14" fillId="0" borderId="69" xfId="33" applyFont="1" applyFill="1" applyBorder="1" applyAlignment="1">
      <alignment horizontal="center" vertical="center"/>
      <protection/>
    </xf>
    <xf numFmtId="0" fontId="14" fillId="0" borderId="70" xfId="33" applyFont="1" applyFill="1" applyBorder="1" applyAlignment="1">
      <alignment horizontal="center" vertical="center"/>
      <protection/>
    </xf>
    <xf numFmtId="0" fontId="14" fillId="0" borderId="57" xfId="33" applyFont="1" applyFill="1" applyBorder="1" applyAlignment="1">
      <alignment horizontal="center" vertical="center"/>
      <protection/>
    </xf>
    <xf numFmtId="0" fontId="14" fillId="0" borderId="48" xfId="33" applyFont="1" applyFill="1" applyBorder="1" applyAlignment="1">
      <alignment horizontal="center" vertical="center"/>
      <protection/>
    </xf>
    <xf numFmtId="0" fontId="14" fillId="0" borderId="49" xfId="33" applyFont="1" applyFill="1" applyBorder="1" applyAlignment="1">
      <alignment horizontal="center" vertical="center"/>
      <protection/>
    </xf>
    <xf numFmtId="0" fontId="14" fillId="0" borderId="50" xfId="33" applyFont="1" applyFill="1" applyBorder="1" applyAlignment="1">
      <alignment horizontal="center" vertical="center"/>
      <protection/>
    </xf>
    <xf numFmtId="0" fontId="6" fillId="33" borderId="55" xfId="33" applyFont="1" applyFill="1" applyBorder="1" applyAlignment="1">
      <alignment vertical="center"/>
      <protection/>
    </xf>
    <xf numFmtId="0" fontId="6" fillId="33" borderId="10" xfId="33" applyFont="1" applyFill="1" applyBorder="1" applyAlignment="1">
      <alignment vertical="center"/>
      <protection/>
    </xf>
    <xf numFmtId="0" fontId="3" fillId="0" borderId="11" xfId="33" applyFont="1" applyFill="1" applyBorder="1" applyAlignment="1">
      <alignment horizontal="left" vertical="center"/>
      <protection/>
    </xf>
    <xf numFmtId="0" fontId="3" fillId="0" borderId="10" xfId="33" applyFont="1" applyFill="1" applyBorder="1" applyAlignment="1">
      <alignment horizontal="left" vertical="center"/>
      <protection/>
    </xf>
    <xf numFmtId="0" fontId="6" fillId="33" borderId="33" xfId="33" applyFont="1" applyFill="1" applyBorder="1" applyAlignment="1">
      <alignment vertical="center"/>
      <protection/>
    </xf>
    <xf numFmtId="0" fontId="6" fillId="33" borderId="11" xfId="33" applyFont="1" applyFill="1" applyBorder="1" applyAlignment="1">
      <alignment vertical="center"/>
      <protection/>
    </xf>
    <xf numFmtId="0" fontId="6" fillId="0" borderId="71" xfId="33" applyFont="1" applyFill="1" applyBorder="1" applyAlignment="1">
      <alignment horizontal="center" vertical="center" wrapText="1"/>
      <protection/>
    </xf>
    <xf numFmtId="0" fontId="6" fillId="0" borderId="72" xfId="33" applyFont="1" applyFill="1" applyBorder="1" applyAlignment="1">
      <alignment horizontal="center" vertical="center"/>
      <protection/>
    </xf>
    <xf numFmtId="0" fontId="6" fillId="0" borderId="73" xfId="33" applyFont="1" applyFill="1" applyBorder="1" applyAlignment="1">
      <alignment horizontal="center" vertical="center"/>
      <protection/>
    </xf>
    <xf numFmtId="0" fontId="6" fillId="33" borderId="54" xfId="33" applyFont="1" applyFill="1" applyBorder="1" applyAlignment="1">
      <alignment horizontal="left" vertical="center"/>
      <protection/>
    </xf>
    <xf numFmtId="0" fontId="6" fillId="33" borderId="14" xfId="33" applyFont="1" applyFill="1" applyBorder="1" applyAlignment="1">
      <alignment horizontal="left" vertical="center"/>
      <protection/>
    </xf>
    <xf numFmtId="0" fontId="25" fillId="33" borderId="31" xfId="33" applyFont="1" applyFill="1" applyBorder="1" applyAlignment="1">
      <alignment horizontal="left" vertical="center" shrinkToFit="1"/>
      <protection/>
    </xf>
    <xf numFmtId="0" fontId="6" fillId="33" borderId="38" xfId="33" applyFont="1" applyFill="1" applyBorder="1" applyAlignment="1">
      <alignment horizontal="left" vertical="center" shrinkToFit="1"/>
      <protection/>
    </xf>
    <xf numFmtId="0" fontId="6" fillId="33" borderId="18" xfId="33" applyFont="1" applyFill="1" applyBorder="1" applyAlignment="1">
      <alignment horizontal="left" vertical="center" shrinkToFit="1"/>
      <protection/>
    </xf>
    <xf numFmtId="0" fontId="25" fillId="33" borderId="38" xfId="33" applyFont="1" applyFill="1" applyBorder="1" applyAlignment="1">
      <alignment horizontal="left" vertical="center" shrinkToFit="1"/>
      <protection/>
    </xf>
    <xf numFmtId="0" fontId="0" fillId="33" borderId="18" xfId="0" applyFill="1" applyBorder="1" applyAlignment="1">
      <alignment horizontal="left" vertical="center" shrinkToFit="1"/>
    </xf>
    <xf numFmtId="0" fontId="6" fillId="33" borderId="33" xfId="33" applyFont="1" applyFill="1" applyBorder="1" applyAlignment="1">
      <alignment horizontal="left" vertical="center" shrinkToFit="1"/>
      <protection/>
    </xf>
    <xf numFmtId="0" fontId="6" fillId="33" borderId="11" xfId="33" applyFont="1" applyFill="1" applyBorder="1" applyAlignment="1">
      <alignment horizontal="left" vertical="center" shrinkToFit="1"/>
      <protection/>
    </xf>
    <xf numFmtId="0" fontId="25" fillId="33" borderId="20" xfId="33" applyFont="1" applyFill="1" applyBorder="1" applyAlignment="1">
      <alignment horizontal="center" vertical="center" shrinkToFit="1"/>
      <protection/>
    </xf>
    <xf numFmtId="0" fontId="25" fillId="33" borderId="12" xfId="33" applyFont="1" applyFill="1" applyBorder="1" applyAlignment="1">
      <alignment horizontal="center" vertical="center" shrinkToFit="1"/>
      <protection/>
    </xf>
    <xf numFmtId="0" fontId="14" fillId="0" borderId="51" xfId="33" applyFont="1" applyFill="1" applyBorder="1" applyAlignment="1">
      <alignment horizontal="center" vertical="center"/>
      <protection/>
    </xf>
    <xf numFmtId="0" fontId="14" fillId="0" borderId="53" xfId="33" applyFont="1" applyFill="1" applyBorder="1" applyAlignment="1">
      <alignment horizontal="center" vertical="center"/>
      <protection/>
    </xf>
    <xf numFmtId="0" fontId="25" fillId="33" borderId="38" xfId="33" applyFont="1" applyFill="1" applyBorder="1" applyAlignment="1">
      <alignment vertical="center" shrinkToFit="1"/>
      <protection/>
    </xf>
    <xf numFmtId="0" fontId="25" fillId="33" borderId="18" xfId="33" applyFont="1" applyFill="1" applyBorder="1" applyAlignment="1">
      <alignment vertical="center" shrinkToFit="1"/>
      <protection/>
    </xf>
    <xf numFmtId="0" fontId="24" fillId="0" borderId="69" xfId="33" applyFont="1" applyFill="1" applyBorder="1" applyAlignment="1">
      <alignment horizontal="center" vertical="center" shrinkToFit="1"/>
      <protection/>
    </xf>
    <xf numFmtId="0" fontId="24" fillId="0" borderId="70" xfId="33" applyFont="1" applyFill="1" applyBorder="1" applyAlignment="1">
      <alignment horizontal="center" vertical="center" shrinkToFit="1"/>
      <protection/>
    </xf>
    <xf numFmtId="0" fontId="24" fillId="0" borderId="57" xfId="33" applyFont="1" applyFill="1" applyBorder="1" applyAlignment="1">
      <alignment horizontal="center" vertical="center" shrinkToFit="1"/>
      <protection/>
    </xf>
    <xf numFmtId="0" fontId="31" fillId="33" borderId="33" xfId="33" applyFont="1" applyFill="1" applyBorder="1" applyAlignment="1">
      <alignment horizontal="left" vertical="center" shrinkToFit="1"/>
      <protection/>
    </xf>
    <xf numFmtId="0" fontId="31" fillId="33" borderId="11" xfId="33" applyFont="1" applyFill="1" applyBorder="1" applyAlignment="1">
      <alignment horizontal="left" vertical="center" shrinkToFit="1"/>
      <protection/>
    </xf>
    <xf numFmtId="0" fontId="24" fillId="0" borderId="69" xfId="33" applyNumberFormat="1" applyFont="1" applyFill="1" applyBorder="1" applyAlignment="1">
      <alignment horizontal="center" vertical="center" shrinkToFit="1"/>
      <protection/>
    </xf>
    <xf numFmtId="0" fontId="24" fillId="0" borderId="70" xfId="33" applyNumberFormat="1" applyFont="1" applyFill="1" applyBorder="1" applyAlignment="1">
      <alignment horizontal="center" vertical="center" shrinkToFit="1"/>
      <protection/>
    </xf>
    <xf numFmtId="0" fontId="24" fillId="0" borderId="57" xfId="33" applyNumberFormat="1" applyFont="1" applyFill="1" applyBorder="1" applyAlignment="1">
      <alignment horizontal="center" vertical="center" shrinkToFit="1"/>
      <protection/>
    </xf>
    <xf numFmtId="0" fontId="92" fillId="33" borderId="33" xfId="33" applyFont="1" applyFill="1" applyBorder="1" applyAlignment="1">
      <alignment horizontal="left" vertical="center" shrinkToFit="1"/>
      <protection/>
    </xf>
    <xf numFmtId="0" fontId="92" fillId="33" borderId="11" xfId="33" applyFont="1" applyFill="1" applyBorder="1" applyAlignment="1">
      <alignment horizontal="left" vertical="center" shrinkToFit="1"/>
      <protection/>
    </xf>
    <xf numFmtId="0" fontId="6" fillId="0" borderId="37" xfId="33" applyFont="1" applyFill="1" applyBorder="1" applyAlignment="1">
      <alignment horizontal="center" vertical="center" wrapText="1"/>
      <protection/>
    </xf>
    <xf numFmtId="0" fontId="6" fillId="0" borderId="66" xfId="33" applyFont="1" applyFill="1" applyBorder="1" applyAlignment="1">
      <alignment horizontal="center" vertical="center" wrapText="1"/>
      <protection/>
    </xf>
    <xf numFmtId="0" fontId="92" fillId="33" borderId="38" xfId="33" applyFont="1" applyFill="1" applyBorder="1" applyAlignment="1">
      <alignment horizontal="left" vertical="center" shrinkToFit="1"/>
      <protection/>
    </xf>
    <xf numFmtId="0" fontId="92" fillId="33" borderId="18" xfId="33" applyFont="1" applyFill="1" applyBorder="1" applyAlignment="1">
      <alignment horizontal="left" vertical="center" shrinkToFit="1"/>
      <protection/>
    </xf>
    <xf numFmtId="0" fontId="24" fillId="0" borderId="54" xfId="33" applyFont="1" applyFill="1" applyBorder="1" applyAlignment="1">
      <alignment horizontal="center" vertical="center" shrinkToFit="1"/>
      <protection/>
    </xf>
    <xf numFmtId="0" fontId="24" fillId="0" borderId="55" xfId="33" applyFont="1" applyFill="1" applyBorder="1" applyAlignment="1">
      <alignment horizontal="center" vertical="center" shrinkToFit="1"/>
      <protection/>
    </xf>
    <xf numFmtId="0" fontId="97" fillId="33" borderId="11" xfId="0" applyFont="1" applyFill="1" applyBorder="1" applyAlignment="1">
      <alignment horizontal="left" vertical="center" shrinkToFit="1"/>
    </xf>
    <xf numFmtId="0" fontId="24" fillId="0" borderId="41" xfId="33" applyFont="1" applyFill="1" applyBorder="1" applyAlignment="1">
      <alignment horizontal="center" vertical="center" shrinkToFit="1"/>
      <protection/>
    </xf>
    <xf numFmtId="0" fontId="6" fillId="0" borderId="59" xfId="33" applyFont="1" applyFill="1" applyBorder="1" applyAlignment="1">
      <alignment horizontal="center" vertical="center" wrapText="1"/>
      <protection/>
    </xf>
    <xf numFmtId="0" fontId="25" fillId="23" borderId="33" xfId="33" applyFont="1" applyFill="1" applyBorder="1" applyAlignment="1">
      <alignment horizontal="left" vertical="center" shrinkToFit="1"/>
      <protection/>
    </xf>
    <xf numFmtId="0" fontId="25" fillId="23" borderId="11" xfId="33" applyFont="1" applyFill="1" applyBorder="1" applyAlignment="1">
      <alignment horizontal="left" vertical="center" shrinkToFit="1"/>
      <protection/>
    </xf>
    <xf numFmtId="0" fontId="25" fillId="4" borderId="33" xfId="33" applyFont="1" applyFill="1" applyBorder="1" applyAlignment="1">
      <alignment horizontal="left" vertical="center" shrinkToFit="1"/>
      <protection/>
    </xf>
    <xf numFmtId="0" fontId="14" fillId="33" borderId="48" xfId="33" applyFont="1" applyFill="1" applyBorder="1" applyAlignment="1">
      <alignment horizontal="center" vertical="center"/>
      <protection/>
    </xf>
    <xf numFmtId="0" fontId="14" fillId="33" borderId="49" xfId="33" applyFont="1" applyFill="1" applyBorder="1" applyAlignment="1">
      <alignment horizontal="center" vertical="center"/>
      <protection/>
    </xf>
    <xf numFmtId="0" fontId="14" fillId="33" borderId="50" xfId="33" applyFont="1" applyFill="1" applyBorder="1" applyAlignment="1">
      <alignment horizontal="center" vertical="center"/>
      <protection/>
    </xf>
    <xf numFmtId="0" fontId="6" fillId="23" borderId="54" xfId="33" applyFont="1" applyFill="1" applyBorder="1" applyAlignment="1">
      <alignment horizontal="left" vertical="center"/>
      <protection/>
    </xf>
    <xf numFmtId="0" fontId="6" fillId="23" borderId="14" xfId="33" applyFont="1" applyFill="1" applyBorder="1" applyAlignment="1">
      <alignment horizontal="left" vertical="center"/>
      <protection/>
    </xf>
    <xf numFmtId="0" fontId="6" fillId="4" borderId="54" xfId="33" applyFont="1" applyFill="1" applyBorder="1" applyAlignment="1">
      <alignment horizontal="left" vertical="center"/>
      <protection/>
    </xf>
    <xf numFmtId="0" fontId="6" fillId="4" borderId="14" xfId="33" applyFont="1" applyFill="1" applyBorder="1" applyAlignment="1">
      <alignment horizontal="left" vertical="center"/>
      <protection/>
    </xf>
    <xf numFmtId="0" fontId="6" fillId="4" borderId="11" xfId="33" applyFont="1" applyFill="1" applyBorder="1" applyAlignment="1">
      <alignment horizontal="left" vertical="center"/>
      <protection/>
    </xf>
    <xf numFmtId="0" fontId="6" fillId="4" borderId="10" xfId="33" applyFont="1" applyFill="1" applyBorder="1" applyAlignment="1">
      <alignment horizontal="left" vertical="center"/>
      <protection/>
    </xf>
    <xf numFmtId="0" fontId="88" fillId="33" borderId="69" xfId="33" applyFont="1" applyFill="1" applyBorder="1" applyAlignment="1">
      <alignment horizontal="center" vertical="center"/>
      <protection/>
    </xf>
    <xf numFmtId="0" fontId="88" fillId="33" borderId="70" xfId="33" applyFont="1" applyFill="1" applyBorder="1" applyAlignment="1">
      <alignment horizontal="center" vertical="center"/>
      <protection/>
    </xf>
    <xf numFmtId="0" fontId="88" fillId="33" borderId="57" xfId="33" applyFont="1" applyFill="1" applyBorder="1" applyAlignment="1">
      <alignment horizontal="center" vertical="center"/>
      <protection/>
    </xf>
    <xf numFmtId="0" fontId="24" fillId="33" borderId="69" xfId="33" applyFont="1" applyFill="1" applyBorder="1" applyAlignment="1">
      <alignment horizontal="center" vertical="center" shrinkToFit="1"/>
      <protection/>
    </xf>
    <xf numFmtId="0" fontId="24" fillId="33" borderId="70" xfId="33" applyFont="1" applyFill="1" applyBorder="1" applyAlignment="1">
      <alignment horizontal="center" vertical="center" shrinkToFit="1"/>
      <protection/>
    </xf>
    <xf numFmtId="0" fontId="24" fillId="33" borderId="57" xfId="33" applyFont="1" applyFill="1" applyBorder="1" applyAlignment="1">
      <alignment horizontal="center" vertical="center" shrinkToFit="1"/>
      <protection/>
    </xf>
    <xf numFmtId="0" fontId="25" fillId="23" borderId="38" xfId="33" applyFont="1" applyFill="1" applyBorder="1" applyAlignment="1">
      <alignment vertical="center" shrinkToFit="1"/>
      <protection/>
    </xf>
    <xf numFmtId="0" fontId="25" fillId="23" borderId="18" xfId="33" applyFont="1" applyFill="1" applyBorder="1" applyAlignment="1">
      <alignment vertical="center" shrinkToFit="1"/>
      <protection/>
    </xf>
    <xf numFmtId="0" fontId="24" fillId="33" borderId="48" xfId="33" applyFont="1" applyFill="1" applyBorder="1" applyAlignment="1">
      <alignment horizontal="center" vertical="center" shrinkToFit="1"/>
      <protection/>
    </xf>
    <xf numFmtId="0" fontId="24" fillId="33" borderId="49" xfId="33" applyFont="1" applyFill="1" applyBorder="1" applyAlignment="1">
      <alignment horizontal="center" vertical="center" shrinkToFit="1"/>
      <protection/>
    </xf>
    <xf numFmtId="0" fontId="24" fillId="33" borderId="50" xfId="33" applyFont="1" applyFill="1" applyBorder="1" applyAlignment="1">
      <alignment horizontal="center" vertical="center" shrinkToFit="1"/>
      <protection/>
    </xf>
    <xf numFmtId="0" fontId="25" fillId="23" borderId="33" xfId="33" applyFont="1" applyFill="1" applyBorder="1" applyAlignment="1">
      <alignment vertical="center" shrinkToFit="1"/>
      <protection/>
    </xf>
    <xf numFmtId="0" fontId="25" fillId="23" borderId="11" xfId="33" applyFont="1" applyFill="1" applyBorder="1" applyAlignment="1">
      <alignment vertical="center" shrinkToFit="1"/>
      <protection/>
    </xf>
    <xf numFmtId="0" fontId="92" fillId="23" borderId="33" xfId="33" applyFont="1" applyFill="1" applyBorder="1" applyAlignment="1">
      <alignment horizontal="left" vertical="center" shrinkToFit="1"/>
      <protection/>
    </xf>
    <xf numFmtId="0" fontId="92" fillId="23" borderId="11" xfId="33" applyFont="1" applyFill="1" applyBorder="1" applyAlignment="1">
      <alignment horizontal="left" vertical="center" shrinkToFit="1"/>
      <protection/>
    </xf>
    <xf numFmtId="0" fontId="0" fillId="0" borderId="10" xfId="0" applyBorder="1" applyAlignment="1">
      <alignment horizontal="left" vertical="center" shrinkToFit="1"/>
    </xf>
    <xf numFmtId="0" fontId="25" fillId="4" borderId="33" xfId="33" applyFont="1" applyFill="1" applyBorder="1" applyAlignment="1">
      <alignment horizontal="left" vertical="center" wrapText="1" shrinkToFit="1"/>
      <protection/>
    </xf>
    <xf numFmtId="0" fontId="25" fillId="4" borderId="11" xfId="33" applyFont="1" applyFill="1" applyBorder="1" applyAlignment="1">
      <alignment horizontal="left" vertical="center" wrapText="1" shrinkToFit="1"/>
      <protection/>
    </xf>
    <xf numFmtId="0" fontId="92" fillId="33" borderId="45" xfId="33" applyFont="1" applyFill="1" applyBorder="1" applyAlignment="1">
      <alignment horizontal="left" vertical="center" shrinkToFit="1"/>
      <protection/>
    </xf>
    <xf numFmtId="0" fontId="92" fillId="4" borderId="45" xfId="33" applyFont="1" applyFill="1" applyBorder="1" applyAlignment="1">
      <alignment horizontal="left" vertical="center" shrinkToFit="1"/>
      <protection/>
    </xf>
    <xf numFmtId="0" fontId="92" fillId="4" borderId="11" xfId="33" applyFont="1" applyFill="1" applyBorder="1" applyAlignment="1">
      <alignment horizontal="left" vertical="center" shrinkToFit="1"/>
      <protection/>
    </xf>
    <xf numFmtId="0" fontId="0" fillId="0" borderId="45" xfId="0" applyFont="1" applyFill="1" applyBorder="1" applyAlignment="1">
      <alignment vertical="center"/>
    </xf>
    <xf numFmtId="0" fontId="0" fillId="0" borderId="55" xfId="0" applyFont="1" applyFill="1" applyBorder="1" applyAlignment="1">
      <alignment vertical="center"/>
    </xf>
    <xf numFmtId="0" fontId="0" fillId="0" borderId="10" xfId="0" applyBorder="1" applyAlignment="1">
      <alignment vertical="center"/>
    </xf>
    <xf numFmtId="0" fontId="6" fillId="0" borderId="44" xfId="33" applyFont="1" applyFill="1" applyBorder="1" applyAlignment="1">
      <alignment horizontal="center" vertical="center" wrapText="1"/>
      <protection/>
    </xf>
    <xf numFmtId="0" fontId="7" fillId="0" borderId="43" xfId="33" applyFont="1" applyFill="1" applyBorder="1">
      <alignment vertical="center"/>
      <protection/>
    </xf>
    <xf numFmtId="0" fontId="7" fillId="0" borderId="15" xfId="33" applyFont="1" applyFill="1" applyBorder="1">
      <alignment vertical="center"/>
      <protection/>
    </xf>
    <xf numFmtId="0" fontId="6" fillId="0" borderId="27" xfId="33" applyFont="1" applyFill="1" applyBorder="1" applyAlignment="1">
      <alignment horizontal="center" vertical="center" wrapText="1"/>
      <protection/>
    </xf>
    <xf numFmtId="0" fontId="6" fillId="0" borderId="36" xfId="33" applyFont="1" applyFill="1" applyBorder="1" applyAlignment="1">
      <alignment horizontal="center" vertical="center"/>
      <protection/>
    </xf>
    <xf numFmtId="0" fontId="24" fillId="33" borderId="71" xfId="33" applyFont="1" applyFill="1" applyBorder="1" applyAlignment="1">
      <alignment horizontal="center" vertical="center" shrinkToFit="1"/>
      <protection/>
    </xf>
    <xf numFmtId="0" fontId="24" fillId="33" borderId="72" xfId="33" applyFont="1" applyFill="1" applyBorder="1" applyAlignment="1">
      <alignment horizontal="center" vertical="center" shrinkToFit="1"/>
      <protection/>
    </xf>
    <xf numFmtId="0" fontId="92" fillId="33" borderId="31" xfId="33" applyFont="1" applyFill="1" applyBorder="1" applyAlignment="1">
      <alignment horizontal="left" vertical="center" shrinkToFit="1"/>
      <protection/>
    </xf>
    <xf numFmtId="0" fontId="92" fillId="33" borderId="32" xfId="33" applyFont="1" applyFill="1" applyBorder="1" applyAlignment="1">
      <alignment horizontal="left" vertical="center" shrinkToFit="1"/>
      <protection/>
    </xf>
    <xf numFmtId="0" fontId="24" fillId="0" borderId="69" xfId="33" applyFont="1" applyFill="1" applyBorder="1" applyAlignment="1">
      <alignment horizontal="center" vertical="center" wrapText="1"/>
      <protection/>
    </xf>
    <xf numFmtId="0" fontId="24" fillId="0" borderId="57" xfId="33" applyFont="1" applyFill="1" applyBorder="1" applyAlignment="1">
      <alignment horizontal="center" vertical="center" wrapText="1"/>
      <protection/>
    </xf>
    <xf numFmtId="0" fontId="24" fillId="0" borderId="74" xfId="0" applyFont="1" applyFill="1" applyBorder="1" applyAlignment="1">
      <alignment horizontal="center" vertical="center"/>
    </xf>
    <xf numFmtId="0" fontId="24" fillId="0" borderId="75" xfId="0" applyFont="1" applyFill="1" applyBorder="1" applyAlignment="1">
      <alignment horizontal="center" vertical="center"/>
    </xf>
    <xf numFmtId="0" fontId="14" fillId="0" borderId="62" xfId="33" applyFont="1" applyFill="1" applyBorder="1" applyAlignment="1">
      <alignment horizontal="center" vertical="center"/>
      <protection/>
    </xf>
    <xf numFmtId="0" fontId="14" fillId="0" borderId="61" xfId="33" applyFont="1" applyFill="1" applyBorder="1" applyAlignment="1">
      <alignment horizontal="center" vertical="center"/>
      <protection/>
    </xf>
    <xf numFmtId="0" fontId="27" fillId="33" borderId="41" xfId="33" applyFont="1" applyFill="1" applyBorder="1" applyAlignment="1">
      <alignment horizontal="center" vertical="center"/>
      <protection/>
    </xf>
    <xf numFmtId="0" fontId="27" fillId="33" borderId="58" xfId="33" applyFont="1" applyFill="1" applyBorder="1" applyAlignment="1">
      <alignment horizontal="center" vertical="center"/>
      <protection/>
    </xf>
    <xf numFmtId="0" fontId="0" fillId="33" borderId="10" xfId="0" applyFill="1" applyBorder="1" applyAlignment="1">
      <alignment horizontal="left" vertical="center" shrinkToFit="1"/>
    </xf>
    <xf numFmtId="0" fontId="24" fillId="4" borderId="11" xfId="33" applyFont="1" applyFill="1" applyBorder="1" applyAlignment="1">
      <alignment horizontal="left" vertical="center" shrinkToFit="1"/>
      <protection/>
    </xf>
    <xf numFmtId="0" fontId="92" fillId="23" borderId="38" xfId="33" applyFont="1" applyFill="1" applyBorder="1" applyAlignment="1">
      <alignment horizontal="left" vertical="center" shrinkToFit="1"/>
      <protection/>
    </xf>
    <xf numFmtId="0" fontId="92" fillId="23" borderId="18" xfId="33" applyFont="1" applyFill="1" applyBorder="1" applyAlignment="1">
      <alignment horizontal="left" vertical="center" shrinkToFit="1"/>
      <protection/>
    </xf>
    <xf numFmtId="0" fontId="92" fillId="4" borderId="38" xfId="33" applyFont="1" applyFill="1" applyBorder="1" applyAlignment="1">
      <alignment horizontal="left" vertical="center" shrinkToFit="1"/>
      <protection/>
    </xf>
    <xf numFmtId="0" fontId="92" fillId="4" borderId="18" xfId="33" applyFont="1" applyFill="1" applyBorder="1" applyAlignment="1">
      <alignment horizontal="left" vertical="center" shrinkToFit="1"/>
      <protection/>
    </xf>
    <xf numFmtId="0" fontId="33" fillId="33" borderId="33" xfId="33" applyFont="1" applyFill="1" applyBorder="1" applyAlignment="1">
      <alignment horizontal="left" vertical="center" shrinkToFit="1"/>
      <protection/>
    </xf>
    <xf numFmtId="0" fontId="33" fillId="33" borderId="11" xfId="33" applyFont="1" applyFill="1" applyBorder="1" applyAlignment="1">
      <alignment horizontal="left" vertical="center" shrinkToFit="1"/>
      <protection/>
    </xf>
    <xf numFmtId="0" fontId="25" fillId="33" borderId="55" xfId="33" applyFont="1" applyFill="1" applyBorder="1" applyAlignment="1">
      <alignment horizontal="center" vertical="center"/>
      <protection/>
    </xf>
    <xf numFmtId="0" fontId="25" fillId="33" borderId="10" xfId="33" applyFont="1" applyFill="1" applyBorder="1" applyAlignment="1">
      <alignment horizontal="center" vertical="center"/>
      <protection/>
    </xf>
    <xf numFmtId="0" fontId="24" fillId="33" borderId="10" xfId="33" applyFont="1" applyFill="1" applyBorder="1" applyAlignment="1">
      <alignment horizontal="center" vertical="center"/>
      <protection/>
    </xf>
    <xf numFmtId="0" fontId="92" fillId="4" borderId="33" xfId="33" applyFont="1" applyFill="1" applyBorder="1" applyAlignment="1">
      <alignment horizontal="left" vertical="center" shrinkToFit="1"/>
      <protection/>
    </xf>
    <xf numFmtId="0" fontId="94" fillId="23" borderId="38" xfId="33" applyFont="1" applyFill="1" applyBorder="1" applyAlignment="1">
      <alignment horizontal="left" vertical="center" shrinkToFit="1"/>
      <protection/>
    </xf>
    <xf numFmtId="0" fontId="94" fillId="23" borderId="18" xfId="33" applyFont="1" applyFill="1" applyBorder="1" applyAlignment="1">
      <alignment horizontal="left" vertical="center" shrinkToFit="1"/>
      <protection/>
    </xf>
    <xf numFmtId="0" fontId="6" fillId="0" borderId="15" xfId="33" applyFont="1" applyFill="1" applyBorder="1" applyAlignment="1">
      <alignment horizontal="center" vertical="center" wrapText="1"/>
      <protection/>
    </xf>
    <xf numFmtId="0" fontId="0" fillId="0" borderId="43" xfId="0" applyFill="1" applyBorder="1" applyAlignment="1">
      <alignment horizontal="center" vertical="center"/>
    </xf>
    <xf numFmtId="0" fontId="0" fillId="0" borderId="15" xfId="0" applyFill="1" applyBorder="1" applyAlignment="1">
      <alignment horizontal="center" vertical="center"/>
    </xf>
    <xf numFmtId="0" fontId="27" fillId="33" borderId="73" xfId="33" applyFont="1" applyFill="1" applyBorder="1" applyAlignment="1">
      <alignment horizontal="center" vertical="center"/>
      <protection/>
    </xf>
    <xf numFmtId="0" fontId="27" fillId="33" borderId="75" xfId="33" applyFont="1" applyFill="1" applyBorder="1" applyAlignment="1">
      <alignment horizontal="center" vertical="center"/>
      <protection/>
    </xf>
    <xf numFmtId="0" fontId="24" fillId="33" borderId="76" xfId="33" applyFont="1" applyFill="1" applyBorder="1" applyAlignment="1">
      <alignment horizontal="center" vertical="center" shrinkToFit="1"/>
      <protection/>
    </xf>
    <xf numFmtId="0" fontId="24" fillId="33" borderId="74" xfId="33" applyFont="1" applyFill="1" applyBorder="1" applyAlignment="1">
      <alignment horizontal="center" vertical="center" shrinkToFit="1"/>
      <protection/>
    </xf>
    <xf numFmtId="0" fontId="24" fillId="33" borderId="77" xfId="33" applyFont="1" applyFill="1" applyBorder="1" applyAlignment="1">
      <alignment horizontal="center" vertical="center" shrinkToFit="1"/>
      <protection/>
    </xf>
    <xf numFmtId="0" fontId="24" fillId="33" borderId="78" xfId="33" applyFont="1" applyFill="1" applyBorder="1" applyAlignment="1">
      <alignment horizontal="center" vertical="center" shrinkToFit="1"/>
      <protection/>
    </xf>
    <xf numFmtId="0" fontId="91" fillId="33" borderId="33" xfId="33" applyFont="1" applyFill="1" applyBorder="1" applyAlignment="1">
      <alignment horizontal="left" vertical="center" shrinkToFit="1"/>
      <protection/>
    </xf>
    <xf numFmtId="0" fontId="91" fillId="33" borderId="11" xfId="33" applyFont="1" applyFill="1" applyBorder="1" applyAlignment="1">
      <alignment horizontal="left" vertical="center" shrinkToFit="1"/>
      <protection/>
    </xf>
    <xf numFmtId="0" fontId="11" fillId="23" borderId="54" xfId="33" applyFont="1" applyFill="1" applyBorder="1" applyAlignment="1">
      <alignment horizontal="left" vertical="center"/>
      <protection/>
    </xf>
    <xf numFmtId="0" fontId="11" fillId="23" borderId="14" xfId="33" applyFont="1" applyFill="1" applyBorder="1" applyAlignment="1">
      <alignment horizontal="left" vertical="center"/>
      <protection/>
    </xf>
    <xf numFmtId="0" fontId="12" fillId="23" borderId="14" xfId="33" applyFont="1" applyFill="1" applyBorder="1" applyAlignment="1">
      <alignment horizontal="center" vertical="center"/>
      <protection/>
    </xf>
    <xf numFmtId="0" fontId="12" fillId="33" borderId="14" xfId="33" applyFont="1" applyFill="1" applyBorder="1" applyAlignment="1">
      <alignment horizontal="center" vertical="center"/>
      <protection/>
    </xf>
    <xf numFmtId="0" fontId="12" fillId="33" borderId="16" xfId="33" applyFont="1" applyFill="1" applyBorder="1" applyAlignment="1">
      <alignment horizontal="center" vertical="center"/>
      <protection/>
    </xf>
    <xf numFmtId="0" fontId="11" fillId="0" borderId="18" xfId="33" applyFont="1" applyFill="1" applyBorder="1" applyAlignment="1">
      <alignment horizontal="left" vertical="center"/>
      <protection/>
    </xf>
    <xf numFmtId="0" fontId="11" fillId="0" borderId="14" xfId="33" applyFont="1" applyFill="1" applyBorder="1" applyAlignment="1">
      <alignment horizontal="left" vertical="center"/>
      <protection/>
    </xf>
    <xf numFmtId="0" fontId="11" fillId="4" borderId="55" xfId="33" applyFont="1" applyFill="1" applyBorder="1" applyAlignment="1">
      <alignment horizontal="left" vertical="center"/>
      <protection/>
    </xf>
    <xf numFmtId="0" fontId="11" fillId="4" borderId="10" xfId="33" applyFont="1" applyFill="1" applyBorder="1" applyAlignment="1">
      <alignment horizontal="left" vertical="center"/>
      <protection/>
    </xf>
    <xf numFmtId="0" fontId="11" fillId="4" borderId="11" xfId="33" applyFont="1" applyFill="1" applyBorder="1" applyAlignment="1">
      <alignment horizontal="left" vertical="center"/>
      <protection/>
    </xf>
    <xf numFmtId="0" fontId="11" fillId="33" borderId="20" xfId="33" applyFont="1" applyFill="1" applyBorder="1" applyAlignment="1">
      <alignment horizontal="center" vertical="center"/>
      <protection/>
    </xf>
    <xf numFmtId="0" fontId="11" fillId="33" borderId="12" xfId="33" applyFont="1" applyFill="1" applyBorder="1" applyAlignment="1">
      <alignment horizontal="center" vertical="center"/>
      <protection/>
    </xf>
    <xf numFmtId="0" fontId="12" fillId="33" borderId="12" xfId="33" applyFont="1" applyFill="1" applyBorder="1" applyAlignment="1">
      <alignment horizontal="center" vertical="center"/>
      <protection/>
    </xf>
    <xf numFmtId="0" fontId="12" fillId="33" borderId="13" xfId="33" applyFont="1" applyFill="1" applyBorder="1" applyAlignment="1">
      <alignment horizontal="center" vertical="center"/>
      <protection/>
    </xf>
    <xf numFmtId="0" fontId="11" fillId="0" borderId="20" xfId="33" applyFont="1" applyFill="1" applyBorder="1" applyAlignment="1">
      <alignment horizontal="center" vertical="center"/>
      <protection/>
    </xf>
    <xf numFmtId="0" fontId="11" fillId="0" borderId="12" xfId="33" applyFont="1" applyFill="1" applyBorder="1" applyAlignment="1">
      <alignment horizontal="center" vertical="center"/>
      <protection/>
    </xf>
    <xf numFmtId="0" fontId="66" fillId="0" borderId="10" xfId="33" applyFont="1" applyFill="1" applyBorder="1" applyAlignment="1">
      <alignment horizontal="center" vertical="center" shrinkToFit="1"/>
      <protection/>
    </xf>
    <xf numFmtId="0" fontId="97" fillId="4" borderId="11" xfId="0" applyFont="1" applyFill="1" applyBorder="1" applyAlignment="1">
      <alignment vertical="center" shrinkToFit="1"/>
    </xf>
    <xf numFmtId="0" fontId="97" fillId="0" borderId="11" xfId="0" applyFont="1" applyBorder="1" applyAlignment="1">
      <alignment vertical="center" shrinkToFit="1"/>
    </xf>
    <xf numFmtId="0" fontId="97" fillId="0" borderId="0" xfId="0" applyFont="1" applyFill="1" applyAlignment="1">
      <alignment vertical="center"/>
    </xf>
    <xf numFmtId="0" fontId="96" fillId="4" borderId="11" xfId="0" applyFont="1" applyFill="1" applyBorder="1" applyAlignment="1">
      <alignment horizontal="left" vertical="center" shrinkToFi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zoomScale="90" zoomScaleNormal="90" zoomScalePageLayoutView="0" workbookViewId="0" topLeftCell="A1">
      <selection activeCell="A1" sqref="A1:W1"/>
    </sheetView>
  </sheetViews>
  <sheetFormatPr defaultColWidth="9.00390625" defaultRowHeight="15.75"/>
  <cols>
    <col min="1" max="1" width="6.875" style="4" customWidth="1"/>
    <col min="2" max="2" width="15.875" style="4" customWidth="1"/>
    <col min="3" max="3" width="14.125" style="4" customWidth="1"/>
    <col min="4" max="4" width="5.50390625" style="4" customWidth="1"/>
    <col min="5" max="5" width="5.875" style="4" customWidth="1"/>
    <col min="6" max="6" width="5.625" style="4" customWidth="1"/>
    <col min="7" max="7" width="15.625" style="4" customWidth="1"/>
    <col min="8" max="8" width="13.00390625" style="4" customWidth="1"/>
    <col min="9" max="9" width="6.625" style="4" customWidth="1"/>
    <col min="10" max="10" width="6.00390625" style="4" customWidth="1"/>
    <col min="11" max="11" width="6.50390625" style="4" customWidth="1"/>
    <col min="12" max="12" width="13.625" style="4" customWidth="1"/>
    <col min="13" max="13" width="13.50390625" style="4" customWidth="1"/>
    <col min="14" max="14" width="5.625" style="4" customWidth="1"/>
    <col min="15" max="15" width="6.375" style="4" customWidth="1"/>
    <col min="16" max="16" width="6.00390625" style="4" customWidth="1"/>
    <col min="17" max="17" width="12.125" style="4" customWidth="1"/>
    <col min="18" max="18" width="12.00390625" style="4" customWidth="1"/>
    <col min="19" max="19" width="6.375" style="4" customWidth="1"/>
    <col min="20" max="20" width="5.875" style="4" customWidth="1"/>
    <col min="21" max="21" width="5.625" style="4" customWidth="1"/>
    <col min="22" max="22" width="6.50390625" style="4" customWidth="1"/>
    <col min="23" max="23" width="6.125" style="4" customWidth="1"/>
    <col min="24" max="16384" width="9.00390625" style="4" customWidth="1"/>
  </cols>
  <sheetData>
    <row r="1" spans="1:23" ht="23.25" customHeight="1">
      <c r="A1" s="248" t="s">
        <v>455</v>
      </c>
      <c r="B1" s="248"/>
      <c r="C1" s="248"/>
      <c r="D1" s="248"/>
      <c r="E1" s="248"/>
      <c r="F1" s="248"/>
      <c r="G1" s="248"/>
      <c r="H1" s="248"/>
      <c r="I1" s="248"/>
      <c r="J1" s="248"/>
      <c r="K1" s="248"/>
      <c r="L1" s="248"/>
      <c r="M1" s="248"/>
      <c r="N1" s="248"/>
      <c r="O1" s="248"/>
      <c r="P1" s="248"/>
      <c r="Q1" s="248"/>
      <c r="R1" s="248"/>
      <c r="S1" s="248"/>
      <c r="T1" s="248"/>
      <c r="U1" s="248"/>
      <c r="V1" s="248"/>
      <c r="W1" s="248"/>
    </row>
    <row r="2" spans="1:23" ht="48" customHeight="1" thickBot="1">
      <c r="A2" s="249" t="s">
        <v>48</v>
      </c>
      <c r="B2" s="249"/>
      <c r="C2" s="249"/>
      <c r="D2" s="249"/>
      <c r="E2" s="249"/>
      <c r="F2" s="249"/>
      <c r="G2" s="249" t="s">
        <v>40</v>
      </c>
      <c r="H2" s="249"/>
      <c r="I2" s="249"/>
      <c r="J2" s="249"/>
      <c r="K2" s="249"/>
      <c r="L2" s="5"/>
      <c r="M2" s="5"/>
      <c r="N2" s="5"/>
      <c r="O2" s="250" t="s">
        <v>446</v>
      </c>
      <c r="P2" s="250"/>
      <c r="Q2" s="250"/>
      <c r="R2" s="250"/>
      <c r="S2" s="250"/>
      <c r="T2" s="250"/>
      <c r="U2" s="250"/>
      <c r="V2" s="250"/>
      <c r="W2" s="250"/>
    </row>
    <row r="3" spans="1:23" s="12" customFormat="1" ht="16.5" customHeight="1">
      <c r="A3" s="251" t="s">
        <v>11</v>
      </c>
      <c r="B3" s="253" t="s">
        <v>348</v>
      </c>
      <c r="C3" s="254"/>
      <c r="D3" s="254"/>
      <c r="E3" s="254"/>
      <c r="F3" s="255"/>
      <c r="G3" s="253" t="s">
        <v>349</v>
      </c>
      <c r="H3" s="254"/>
      <c r="I3" s="254"/>
      <c r="J3" s="254"/>
      <c r="K3" s="255"/>
      <c r="L3" s="253" t="s">
        <v>350</v>
      </c>
      <c r="M3" s="254"/>
      <c r="N3" s="254"/>
      <c r="O3" s="254"/>
      <c r="P3" s="255"/>
      <c r="Q3" s="254" t="s">
        <v>351</v>
      </c>
      <c r="R3" s="254"/>
      <c r="S3" s="254"/>
      <c r="T3" s="254"/>
      <c r="U3" s="256"/>
      <c r="V3" s="257" t="s">
        <v>12</v>
      </c>
      <c r="W3" s="258"/>
    </row>
    <row r="4" spans="1:23" s="12" customFormat="1" ht="16.5" thickBot="1">
      <c r="A4" s="252"/>
      <c r="B4" s="259" t="s">
        <v>29</v>
      </c>
      <c r="C4" s="260"/>
      <c r="D4" s="23" t="s">
        <v>30</v>
      </c>
      <c r="E4" s="23" t="s">
        <v>31</v>
      </c>
      <c r="F4" s="24" t="s">
        <v>32</v>
      </c>
      <c r="G4" s="259" t="s">
        <v>29</v>
      </c>
      <c r="H4" s="260"/>
      <c r="I4" s="23" t="s">
        <v>30</v>
      </c>
      <c r="J4" s="23" t="s">
        <v>31</v>
      </c>
      <c r="K4" s="24" t="s">
        <v>32</v>
      </c>
      <c r="L4" s="259" t="s">
        <v>29</v>
      </c>
      <c r="M4" s="260"/>
      <c r="N4" s="23" t="s">
        <v>30</v>
      </c>
      <c r="O4" s="23" t="s">
        <v>31</v>
      </c>
      <c r="P4" s="24" t="s">
        <v>32</v>
      </c>
      <c r="Q4" s="261" t="s">
        <v>29</v>
      </c>
      <c r="R4" s="260"/>
      <c r="S4" s="23" t="s">
        <v>30</v>
      </c>
      <c r="T4" s="23" t="s">
        <v>31</v>
      </c>
      <c r="U4" s="23" t="s">
        <v>32</v>
      </c>
      <c r="V4" s="23" t="s">
        <v>31</v>
      </c>
      <c r="W4" s="24" t="s">
        <v>32</v>
      </c>
    </row>
    <row r="5" spans="1:23" s="12" customFormat="1" ht="16.5" customHeight="1">
      <c r="A5" s="262" t="s">
        <v>41</v>
      </c>
      <c r="B5" s="265"/>
      <c r="C5" s="266"/>
      <c r="D5" s="25"/>
      <c r="E5" s="25"/>
      <c r="F5" s="29"/>
      <c r="G5" s="267"/>
      <c r="H5" s="268"/>
      <c r="I5" s="25"/>
      <c r="J5" s="25"/>
      <c r="K5" s="29"/>
      <c r="L5" s="269" t="s">
        <v>49</v>
      </c>
      <c r="M5" s="270"/>
      <c r="N5" s="178">
        <v>2</v>
      </c>
      <c r="O5" s="178">
        <v>3</v>
      </c>
      <c r="P5" s="179">
        <v>3</v>
      </c>
      <c r="Q5" s="271" t="s">
        <v>50</v>
      </c>
      <c r="R5" s="272"/>
      <c r="S5" s="187">
        <v>2</v>
      </c>
      <c r="T5" s="187">
        <v>3</v>
      </c>
      <c r="U5" s="187">
        <v>3</v>
      </c>
      <c r="V5" s="284">
        <f>E14+J14+O14+X5+T14</f>
        <v>6</v>
      </c>
      <c r="W5" s="287">
        <f>F14+K14+P14+U14</f>
        <v>6</v>
      </c>
    </row>
    <row r="6" spans="1:23" s="12" customFormat="1" ht="15.75">
      <c r="A6" s="263"/>
      <c r="B6" s="273"/>
      <c r="C6" s="274"/>
      <c r="D6" s="19"/>
      <c r="E6" s="19"/>
      <c r="F6" s="30"/>
      <c r="G6" s="273"/>
      <c r="H6" s="274"/>
      <c r="I6" s="19"/>
      <c r="J6" s="19"/>
      <c r="K6" s="30"/>
      <c r="L6" s="273"/>
      <c r="M6" s="274"/>
      <c r="N6" s="19"/>
      <c r="O6" s="19"/>
      <c r="P6" s="30"/>
      <c r="Q6" s="290"/>
      <c r="R6" s="274"/>
      <c r="S6" s="19"/>
      <c r="T6" s="19"/>
      <c r="U6" s="19"/>
      <c r="V6" s="285"/>
      <c r="W6" s="288"/>
    </row>
    <row r="7" spans="1:23" s="12" customFormat="1" ht="15.75">
      <c r="A7" s="263"/>
      <c r="B7" s="273"/>
      <c r="C7" s="274"/>
      <c r="D7" s="19"/>
      <c r="E7" s="19"/>
      <c r="F7" s="30"/>
      <c r="G7" s="273"/>
      <c r="H7" s="274"/>
      <c r="I7" s="19"/>
      <c r="J7" s="19"/>
      <c r="K7" s="30"/>
      <c r="L7" s="275"/>
      <c r="M7" s="276"/>
      <c r="N7" s="19"/>
      <c r="O7" s="19"/>
      <c r="P7" s="30"/>
      <c r="Q7" s="277"/>
      <c r="R7" s="278"/>
      <c r="S7" s="19"/>
      <c r="T7" s="19"/>
      <c r="U7" s="19"/>
      <c r="V7" s="285"/>
      <c r="W7" s="288"/>
    </row>
    <row r="8" spans="1:23" s="12" customFormat="1" ht="15.75">
      <c r="A8" s="263"/>
      <c r="B8" s="273"/>
      <c r="C8" s="274"/>
      <c r="D8" s="19"/>
      <c r="E8" s="19"/>
      <c r="F8" s="30"/>
      <c r="G8" s="273"/>
      <c r="H8" s="274"/>
      <c r="I8" s="19"/>
      <c r="J8" s="19"/>
      <c r="K8" s="30"/>
      <c r="L8" s="275"/>
      <c r="M8" s="276"/>
      <c r="N8" s="19"/>
      <c r="O8" s="19"/>
      <c r="P8" s="30"/>
      <c r="Q8" s="277"/>
      <c r="R8" s="278"/>
      <c r="S8" s="19"/>
      <c r="T8" s="19"/>
      <c r="U8" s="19"/>
      <c r="V8" s="285"/>
      <c r="W8" s="288"/>
    </row>
    <row r="9" spans="1:23" s="12" customFormat="1" ht="15.75">
      <c r="A9" s="263"/>
      <c r="B9" s="273"/>
      <c r="C9" s="274"/>
      <c r="D9" s="19"/>
      <c r="E9" s="19"/>
      <c r="F9" s="30"/>
      <c r="G9" s="275"/>
      <c r="H9" s="276"/>
      <c r="I9" s="19"/>
      <c r="J9" s="19"/>
      <c r="K9" s="30"/>
      <c r="L9" s="275"/>
      <c r="M9" s="276"/>
      <c r="N9" s="19"/>
      <c r="O9" s="19"/>
      <c r="P9" s="30"/>
      <c r="Q9" s="277"/>
      <c r="R9" s="278"/>
      <c r="S9" s="19"/>
      <c r="T9" s="19"/>
      <c r="U9" s="19"/>
      <c r="V9" s="285"/>
      <c r="W9" s="288"/>
    </row>
    <row r="10" spans="1:23" s="12" customFormat="1" ht="15.75">
      <c r="A10" s="263"/>
      <c r="B10" s="273"/>
      <c r="C10" s="274"/>
      <c r="D10" s="19"/>
      <c r="E10" s="19"/>
      <c r="F10" s="30"/>
      <c r="G10" s="273"/>
      <c r="H10" s="274"/>
      <c r="I10" s="19"/>
      <c r="J10" s="19"/>
      <c r="K10" s="30"/>
      <c r="L10" s="275"/>
      <c r="M10" s="276"/>
      <c r="N10" s="19"/>
      <c r="O10" s="19"/>
      <c r="P10" s="30"/>
      <c r="Q10" s="277"/>
      <c r="R10" s="278"/>
      <c r="S10" s="19"/>
      <c r="T10" s="19"/>
      <c r="U10" s="19"/>
      <c r="V10" s="285"/>
      <c r="W10" s="288"/>
    </row>
    <row r="11" spans="1:23" s="12" customFormat="1" ht="15.75">
      <c r="A11" s="263"/>
      <c r="B11" s="273"/>
      <c r="C11" s="274"/>
      <c r="D11" s="19"/>
      <c r="E11" s="19"/>
      <c r="F11" s="30"/>
      <c r="G11" s="273"/>
      <c r="H11" s="274"/>
      <c r="I11" s="19"/>
      <c r="J11" s="19"/>
      <c r="K11" s="30"/>
      <c r="L11" s="275"/>
      <c r="M11" s="276"/>
      <c r="N11" s="19"/>
      <c r="O11" s="19"/>
      <c r="P11" s="30"/>
      <c r="Q11" s="277"/>
      <c r="R11" s="278"/>
      <c r="S11" s="19"/>
      <c r="T11" s="19"/>
      <c r="U11" s="19"/>
      <c r="V11" s="285"/>
      <c r="W11" s="288"/>
    </row>
    <row r="12" spans="1:23" s="12" customFormat="1" ht="15.75">
      <c r="A12" s="263"/>
      <c r="B12" s="273"/>
      <c r="C12" s="274"/>
      <c r="D12" s="19"/>
      <c r="E12" s="19"/>
      <c r="F12" s="30"/>
      <c r="G12" s="273"/>
      <c r="H12" s="274"/>
      <c r="I12" s="19"/>
      <c r="J12" s="19"/>
      <c r="K12" s="30"/>
      <c r="L12" s="282"/>
      <c r="M12" s="283"/>
      <c r="N12" s="19"/>
      <c r="O12" s="19"/>
      <c r="P12" s="30"/>
      <c r="Q12" s="277"/>
      <c r="R12" s="278"/>
      <c r="S12" s="19"/>
      <c r="T12" s="19"/>
      <c r="U12" s="19"/>
      <c r="V12" s="285"/>
      <c r="W12" s="288"/>
    </row>
    <row r="13" spans="1:23" s="12" customFormat="1" ht="15.75">
      <c r="A13" s="263"/>
      <c r="B13" s="273"/>
      <c r="C13" s="274"/>
      <c r="D13" s="19"/>
      <c r="E13" s="19"/>
      <c r="F13" s="30"/>
      <c r="G13" s="273"/>
      <c r="H13" s="274"/>
      <c r="I13" s="19"/>
      <c r="J13" s="19"/>
      <c r="K13" s="30"/>
      <c r="L13" s="275"/>
      <c r="M13" s="276"/>
      <c r="N13" s="19"/>
      <c r="O13" s="19"/>
      <c r="P13" s="30"/>
      <c r="Q13" s="277"/>
      <c r="R13" s="278"/>
      <c r="S13" s="19"/>
      <c r="T13" s="19"/>
      <c r="U13" s="19"/>
      <c r="V13" s="285"/>
      <c r="W13" s="288"/>
    </row>
    <row r="14" spans="1:23" s="12" customFormat="1" ht="16.5" thickBot="1">
      <c r="A14" s="264"/>
      <c r="B14" s="279" t="s">
        <v>42</v>
      </c>
      <c r="C14" s="280"/>
      <c r="D14" s="281"/>
      <c r="E14" s="26">
        <f>SUM(E5:E13)</f>
        <v>0</v>
      </c>
      <c r="F14" s="31">
        <f>SUM(F5:F13)</f>
        <v>0</v>
      </c>
      <c r="G14" s="279" t="s">
        <v>42</v>
      </c>
      <c r="H14" s="280"/>
      <c r="I14" s="281"/>
      <c r="J14" s="26">
        <f>SUM(J5:J13)</f>
        <v>0</v>
      </c>
      <c r="K14" s="31">
        <f>SUM(K5:K13)</f>
        <v>0</v>
      </c>
      <c r="L14" s="279" t="s">
        <v>129</v>
      </c>
      <c r="M14" s="280"/>
      <c r="N14" s="281"/>
      <c r="O14" s="26">
        <f>SUM(O5:O13)</f>
        <v>3</v>
      </c>
      <c r="P14" s="31">
        <f>SUM(P5:P13)</f>
        <v>3</v>
      </c>
      <c r="Q14" s="279" t="s">
        <v>129</v>
      </c>
      <c r="R14" s="280"/>
      <c r="S14" s="281"/>
      <c r="T14" s="26">
        <f>SUM(T5:T13)</f>
        <v>3</v>
      </c>
      <c r="U14" s="26">
        <f>SUM(U5:U13)</f>
        <v>3</v>
      </c>
      <c r="V14" s="286"/>
      <c r="W14" s="289"/>
    </row>
    <row r="15" spans="1:23" s="12" customFormat="1" ht="15.75">
      <c r="A15" s="262" t="s">
        <v>16</v>
      </c>
      <c r="B15" s="291" t="s">
        <v>52</v>
      </c>
      <c r="C15" s="292"/>
      <c r="D15" s="178">
        <v>2</v>
      </c>
      <c r="E15" s="178">
        <v>0</v>
      </c>
      <c r="F15" s="179">
        <v>2</v>
      </c>
      <c r="G15" s="293" t="s">
        <v>53</v>
      </c>
      <c r="H15" s="294"/>
      <c r="I15" s="187">
        <v>2</v>
      </c>
      <c r="J15" s="187">
        <v>0</v>
      </c>
      <c r="K15" s="188">
        <v>2</v>
      </c>
      <c r="L15" s="295" t="s">
        <v>54</v>
      </c>
      <c r="M15" s="296"/>
      <c r="N15" s="178">
        <v>2</v>
      </c>
      <c r="O15" s="178">
        <v>0</v>
      </c>
      <c r="P15" s="179">
        <v>2</v>
      </c>
      <c r="Q15" s="297"/>
      <c r="R15" s="298"/>
      <c r="S15" s="86"/>
      <c r="T15" s="86"/>
      <c r="U15" s="25"/>
      <c r="V15" s="307">
        <f>E21+J21+O21+T21</f>
        <v>0</v>
      </c>
      <c r="W15" s="287">
        <f>F21+K21+P21+U21</f>
        <v>6</v>
      </c>
    </row>
    <row r="16" spans="1:23" s="12" customFormat="1" ht="15.75">
      <c r="A16" s="263"/>
      <c r="B16" s="299"/>
      <c r="C16" s="300"/>
      <c r="D16" s="77"/>
      <c r="E16" s="77"/>
      <c r="F16" s="78"/>
      <c r="G16" s="301"/>
      <c r="H16" s="302"/>
      <c r="I16" s="77"/>
      <c r="J16" s="77"/>
      <c r="K16" s="78"/>
      <c r="L16" s="310"/>
      <c r="M16" s="311"/>
      <c r="N16" s="77"/>
      <c r="O16" s="77"/>
      <c r="P16" s="78"/>
      <c r="Q16" s="312"/>
      <c r="R16" s="300"/>
      <c r="S16" s="77"/>
      <c r="T16" s="77"/>
      <c r="U16" s="19"/>
      <c r="V16" s="308"/>
      <c r="W16" s="288"/>
    </row>
    <row r="17" spans="1:23" s="12" customFormat="1" ht="15.75">
      <c r="A17" s="263"/>
      <c r="B17" s="299"/>
      <c r="C17" s="300"/>
      <c r="D17" s="77"/>
      <c r="E17" s="77"/>
      <c r="F17" s="78"/>
      <c r="G17" s="301"/>
      <c r="H17" s="302"/>
      <c r="I17" s="77"/>
      <c r="J17" s="77"/>
      <c r="K17" s="78"/>
      <c r="L17" s="310"/>
      <c r="M17" s="311"/>
      <c r="N17" s="109"/>
      <c r="O17" s="109"/>
      <c r="P17" s="110"/>
      <c r="Q17" s="312"/>
      <c r="R17" s="300"/>
      <c r="S17" s="77"/>
      <c r="T17" s="77"/>
      <c r="U17" s="19"/>
      <c r="V17" s="308"/>
      <c r="W17" s="288"/>
    </row>
    <row r="18" spans="1:23" s="12" customFormat="1" ht="15.75">
      <c r="A18" s="263"/>
      <c r="B18" s="299"/>
      <c r="C18" s="300"/>
      <c r="D18" s="77"/>
      <c r="E18" s="77"/>
      <c r="F18" s="78"/>
      <c r="G18" s="301"/>
      <c r="H18" s="302"/>
      <c r="I18" s="77"/>
      <c r="J18" s="77"/>
      <c r="K18" s="78"/>
      <c r="L18" s="303"/>
      <c r="M18" s="304"/>
      <c r="N18" s="77"/>
      <c r="O18" s="77"/>
      <c r="P18" s="78"/>
      <c r="Q18" s="305"/>
      <c r="R18" s="306"/>
      <c r="S18" s="104"/>
      <c r="T18" s="77"/>
      <c r="U18" s="19"/>
      <c r="V18" s="308"/>
      <c r="W18" s="288"/>
    </row>
    <row r="19" spans="1:23" s="12" customFormat="1" ht="15.75">
      <c r="A19" s="263"/>
      <c r="B19" s="299"/>
      <c r="C19" s="300"/>
      <c r="D19" s="77"/>
      <c r="E19" s="77"/>
      <c r="F19" s="78"/>
      <c r="G19" s="301"/>
      <c r="H19" s="302"/>
      <c r="I19" s="77"/>
      <c r="J19" s="77"/>
      <c r="K19" s="78"/>
      <c r="L19" s="303"/>
      <c r="M19" s="304"/>
      <c r="N19" s="77"/>
      <c r="O19" s="77"/>
      <c r="P19" s="78"/>
      <c r="Q19" s="305"/>
      <c r="R19" s="306"/>
      <c r="S19" s="104"/>
      <c r="T19" s="77"/>
      <c r="U19" s="19"/>
      <c r="V19" s="308"/>
      <c r="W19" s="288"/>
    </row>
    <row r="20" spans="1:23" s="12" customFormat="1" ht="15.75">
      <c r="A20" s="263"/>
      <c r="B20" s="299"/>
      <c r="C20" s="300"/>
      <c r="D20" s="77"/>
      <c r="E20" s="77"/>
      <c r="F20" s="78"/>
      <c r="G20" s="301"/>
      <c r="H20" s="302"/>
      <c r="I20" s="77"/>
      <c r="J20" s="77"/>
      <c r="K20" s="78"/>
      <c r="L20" s="303"/>
      <c r="M20" s="304"/>
      <c r="N20" s="77"/>
      <c r="O20" s="77"/>
      <c r="P20" s="78"/>
      <c r="Q20" s="305"/>
      <c r="R20" s="306"/>
      <c r="S20" s="104"/>
      <c r="T20" s="77"/>
      <c r="U20" s="19"/>
      <c r="V20" s="308"/>
      <c r="W20" s="288"/>
    </row>
    <row r="21" spans="1:23" s="12" customFormat="1" ht="16.5" thickBot="1">
      <c r="A21" s="264"/>
      <c r="B21" s="313" t="s">
        <v>15</v>
      </c>
      <c r="C21" s="314"/>
      <c r="D21" s="315"/>
      <c r="E21" s="137">
        <f>SUM(E15:E20)</f>
        <v>0</v>
      </c>
      <c r="F21" s="134">
        <f>SUM(F15:F20)</f>
        <v>2</v>
      </c>
      <c r="G21" s="313" t="s">
        <v>15</v>
      </c>
      <c r="H21" s="314"/>
      <c r="I21" s="315"/>
      <c r="J21" s="137">
        <f>SUM(J15:J20)</f>
        <v>0</v>
      </c>
      <c r="K21" s="134">
        <f>SUM(K15:K20)</f>
        <v>2</v>
      </c>
      <c r="L21" s="316" t="s">
        <v>15</v>
      </c>
      <c r="M21" s="317"/>
      <c r="N21" s="318"/>
      <c r="O21" s="87">
        <f>SUM(O15:O20)</f>
        <v>0</v>
      </c>
      <c r="P21" s="96">
        <f>SUM(P15:P20)</f>
        <v>2</v>
      </c>
      <c r="Q21" s="317" t="s">
        <v>15</v>
      </c>
      <c r="R21" s="317"/>
      <c r="S21" s="318"/>
      <c r="T21" s="87">
        <f>SUM(T15:T20)</f>
        <v>0</v>
      </c>
      <c r="U21" s="26">
        <f>SUM(U15:U20)</f>
        <v>0</v>
      </c>
      <c r="V21" s="309"/>
      <c r="W21" s="289"/>
    </row>
    <row r="22" spans="1:23" s="12" customFormat="1" ht="16.5" customHeight="1">
      <c r="A22" s="319" t="s">
        <v>17</v>
      </c>
      <c r="B22" s="321" t="s">
        <v>393</v>
      </c>
      <c r="C22" s="322"/>
      <c r="D22" s="178">
        <v>3</v>
      </c>
      <c r="E22" s="178">
        <v>3</v>
      </c>
      <c r="F22" s="179">
        <v>3</v>
      </c>
      <c r="G22" s="323" t="s">
        <v>189</v>
      </c>
      <c r="H22" s="324"/>
      <c r="I22" s="86">
        <v>3</v>
      </c>
      <c r="J22" s="86">
        <v>3</v>
      </c>
      <c r="K22" s="95">
        <v>3</v>
      </c>
      <c r="L22" s="325" t="s">
        <v>303</v>
      </c>
      <c r="M22" s="292"/>
      <c r="N22" s="178">
        <v>3</v>
      </c>
      <c r="O22" s="178">
        <v>3</v>
      </c>
      <c r="P22" s="179">
        <v>3</v>
      </c>
      <c r="Q22" s="375" t="s">
        <v>330</v>
      </c>
      <c r="R22" s="375"/>
      <c r="S22" s="86">
        <v>3</v>
      </c>
      <c r="T22" s="86">
        <v>3</v>
      </c>
      <c r="U22" s="95">
        <v>3</v>
      </c>
      <c r="V22" s="333">
        <f>E38+J38+O38+T38</f>
        <v>24</v>
      </c>
      <c r="W22" s="372">
        <f>F38+K38+P38+U38</f>
        <v>24</v>
      </c>
    </row>
    <row r="23" spans="1:23" s="12" customFormat="1" ht="15.75">
      <c r="A23" s="320"/>
      <c r="B23" s="342" t="s">
        <v>333</v>
      </c>
      <c r="C23" s="343"/>
      <c r="D23" s="180">
        <v>3</v>
      </c>
      <c r="E23" s="180">
        <v>3</v>
      </c>
      <c r="F23" s="181">
        <v>3</v>
      </c>
      <c r="G23" s="335" t="s">
        <v>384</v>
      </c>
      <c r="H23" s="336"/>
      <c r="I23" s="189">
        <v>3</v>
      </c>
      <c r="J23" s="189">
        <v>3</v>
      </c>
      <c r="K23" s="190">
        <v>3</v>
      </c>
      <c r="L23" s="326" t="s">
        <v>338</v>
      </c>
      <c r="M23" s="302"/>
      <c r="N23" s="77">
        <v>3</v>
      </c>
      <c r="O23" s="77">
        <v>3</v>
      </c>
      <c r="P23" s="78">
        <v>3</v>
      </c>
      <c r="Q23" s="337" t="s">
        <v>191</v>
      </c>
      <c r="R23" s="338"/>
      <c r="S23" s="77">
        <v>3</v>
      </c>
      <c r="T23" s="77">
        <v>3</v>
      </c>
      <c r="U23" s="78">
        <v>3</v>
      </c>
      <c r="V23" s="334"/>
      <c r="W23" s="373"/>
    </row>
    <row r="24" spans="1:23" s="12" customFormat="1" ht="15.75">
      <c r="A24" s="320"/>
      <c r="B24" s="337" t="s">
        <v>312</v>
      </c>
      <c r="C24" s="338"/>
      <c r="D24" s="77">
        <v>3</v>
      </c>
      <c r="E24" s="77">
        <v>3</v>
      </c>
      <c r="F24" s="78">
        <v>3</v>
      </c>
      <c r="G24" s="335" t="s">
        <v>190</v>
      </c>
      <c r="H24" s="336"/>
      <c r="I24" s="189">
        <v>3</v>
      </c>
      <c r="J24" s="189">
        <v>3</v>
      </c>
      <c r="K24" s="190">
        <v>3</v>
      </c>
      <c r="L24" s="326" t="s">
        <v>192</v>
      </c>
      <c r="M24" s="302"/>
      <c r="N24" s="77">
        <v>3</v>
      </c>
      <c r="O24" s="77">
        <v>3</v>
      </c>
      <c r="P24" s="78">
        <v>3</v>
      </c>
      <c r="Q24" s="326" t="s">
        <v>319</v>
      </c>
      <c r="R24" s="302"/>
      <c r="S24" s="77">
        <v>3</v>
      </c>
      <c r="T24" s="77">
        <v>3</v>
      </c>
      <c r="U24" s="78">
        <v>3</v>
      </c>
      <c r="V24" s="334"/>
      <c r="W24" s="373"/>
    </row>
    <row r="25" spans="1:23" s="12" customFormat="1" ht="15.75">
      <c r="A25" s="320"/>
      <c r="B25" s="342" t="s">
        <v>394</v>
      </c>
      <c r="C25" s="343"/>
      <c r="D25" s="180">
        <v>3</v>
      </c>
      <c r="E25" s="180">
        <v>3</v>
      </c>
      <c r="F25" s="181">
        <v>3</v>
      </c>
      <c r="G25" s="335" t="s">
        <v>339</v>
      </c>
      <c r="H25" s="336"/>
      <c r="I25" s="189">
        <v>3</v>
      </c>
      <c r="J25" s="189">
        <v>3</v>
      </c>
      <c r="K25" s="190">
        <v>3</v>
      </c>
      <c r="L25" s="326" t="s">
        <v>193</v>
      </c>
      <c r="M25" s="302"/>
      <c r="N25" s="77">
        <v>3</v>
      </c>
      <c r="O25" s="77">
        <v>3</v>
      </c>
      <c r="P25" s="78">
        <v>3</v>
      </c>
      <c r="Q25" s="344" t="s">
        <v>195</v>
      </c>
      <c r="R25" s="345"/>
      <c r="S25" s="189">
        <v>3</v>
      </c>
      <c r="T25" s="189">
        <v>3</v>
      </c>
      <c r="U25" s="190">
        <v>3</v>
      </c>
      <c r="V25" s="334"/>
      <c r="W25" s="373"/>
    </row>
    <row r="26" spans="1:23" s="12" customFormat="1" ht="15.75">
      <c r="A26" s="320"/>
      <c r="B26" s="342" t="s">
        <v>442</v>
      </c>
      <c r="C26" s="343"/>
      <c r="D26" s="180">
        <v>3</v>
      </c>
      <c r="E26" s="180">
        <v>3</v>
      </c>
      <c r="F26" s="181">
        <v>3</v>
      </c>
      <c r="G26" s="337" t="s">
        <v>331</v>
      </c>
      <c r="H26" s="338"/>
      <c r="I26" s="77">
        <v>3</v>
      </c>
      <c r="J26" s="77">
        <v>3</v>
      </c>
      <c r="K26" s="78">
        <v>3</v>
      </c>
      <c r="L26" s="326" t="s">
        <v>387</v>
      </c>
      <c r="M26" s="302"/>
      <c r="N26" s="77">
        <v>3</v>
      </c>
      <c r="O26" s="77">
        <v>3</v>
      </c>
      <c r="P26" s="78">
        <v>3</v>
      </c>
      <c r="Q26" s="344" t="s">
        <v>388</v>
      </c>
      <c r="R26" s="345"/>
      <c r="S26" s="189">
        <v>3</v>
      </c>
      <c r="T26" s="189">
        <v>3</v>
      </c>
      <c r="U26" s="190">
        <v>3</v>
      </c>
      <c r="V26" s="334"/>
      <c r="W26" s="373"/>
    </row>
    <row r="27" spans="1:23" s="12" customFormat="1" ht="15.75">
      <c r="A27" s="320"/>
      <c r="B27" s="337" t="s">
        <v>389</v>
      </c>
      <c r="C27" s="338"/>
      <c r="D27" s="77">
        <v>3</v>
      </c>
      <c r="E27" s="77">
        <v>3</v>
      </c>
      <c r="F27" s="78">
        <v>3</v>
      </c>
      <c r="G27" s="335" t="s">
        <v>301</v>
      </c>
      <c r="H27" s="336"/>
      <c r="I27" s="189">
        <v>3</v>
      </c>
      <c r="J27" s="189">
        <v>3</v>
      </c>
      <c r="K27" s="190">
        <v>3</v>
      </c>
      <c r="L27" s="301" t="s">
        <v>392</v>
      </c>
      <c r="M27" s="302"/>
      <c r="N27" s="77">
        <v>3</v>
      </c>
      <c r="O27" s="77">
        <v>3</v>
      </c>
      <c r="P27" s="78">
        <v>3</v>
      </c>
      <c r="Q27" s="344" t="s">
        <v>332</v>
      </c>
      <c r="R27" s="345"/>
      <c r="S27" s="189">
        <v>3</v>
      </c>
      <c r="T27" s="189">
        <v>3</v>
      </c>
      <c r="U27" s="190">
        <v>3</v>
      </c>
      <c r="V27" s="334"/>
      <c r="W27" s="373"/>
    </row>
    <row r="28" spans="1:23" s="12" customFormat="1" ht="15.75">
      <c r="A28" s="320"/>
      <c r="B28" s="301" t="s">
        <v>318</v>
      </c>
      <c r="C28" s="302"/>
      <c r="D28" s="77">
        <v>3</v>
      </c>
      <c r="E28" s="77">
        <v>3</v>
      </c>
      <c r="F28" s="78">
        <v>3</v>
      </c>
      <c r="G28" s="351" t="s">
        <v>386</v>
      </c>
      <c r="H28" s="352"/>
      <c r="I28" s="191">
        <v>3</v>
      </c>
      <c r="J28" s="191">
        <v>3</v>
      </c>
      <c r="K28" s="192">
        <v>3</v>
      </c>
      <c r="L28" s="346" t="s">
        <v>194</v>
      </c>
      <c r="M28" s="347"/>
      <c r="N28" s="180">
        <v>3</v>
      </c>
      <c r="O28" s="180">
        <v>3</v>
      </c>
      <c r="P28" s="181">
        <v>3</v>
      </c>
      <c r="Q28" s="301" t="s">
        <v>385</v>
      </c>
      <c r="R28" s="302"/>
      <c r="S28" s="77">
        <v>3</v>
      </c>
      <c r="T28" s="77">
        <v>3</v>
      </c>
      <c r="U28" s="78">
        <v>3</v>
      </c>
      <c r="V28" s="334"/>
      <c r="W28" s="373"/>
    </row>
    <row r="29" spans="1:23" s="12" customFormat="1" ht="15.75">
      <c r="A29" s="320"/>
      <c r="B29" s="376"/>
      <c r="C29" s="377"/>
      <c r="D29" s="77"/>
      <c r="E29" s="77"/>
      <c r="F29" s="78"/>
      <c r="G29" s="376"/>
      <c r="H29" s="377"/>
      <c r="I29" s="141"/>
      <c r="J29" s="141"/>
      <c r="K29" s="142"/>
      <c r="L29" s="326" t="s">
        <v>391</v>
      </c>
      <c r="M29" s="302"/>
      <c r="N29" s="77" t="s">
        <v>391</v>
      </c>
      <c r="O29" s="77" t="s">
        <v>391</v>
      </c>
      <c r="P29" s="78" t="s">
        <v>391</v>
      </c>
      <c r="Q29" s="301"/>
      <c r="R29" s="374"/>
      <c r="S29" s="77"/>
      <c r="T29" s="77"/>
      <c r="U29" s="78"/>
      <c r="V29" s="334"/>
      <c r="W29" s="373"/>
    </row>
    <row r="30" spans="1:23" s="12" customFormat="1" ht="15.75">
      <c r="A30" s="320"/>
      <c r="B30" s="337"/>
      <c r="C30" s="338"/>
      <c r="D30" s="77"/>
      <c r="E30" s="77"/>
      <c r="F30" s="78"/>
      <c r="G30" s="337"/>
      <c r="H30" s="338"/>
      <c r="I30" s="102"/>
      <c r="J30" s="102"/>
      <c r="K30" s="103"/>
      <c r="L30" s="301"/>
      <c r="M30" s="302"/>
      <c r="N30" s="77"/>
      <c r="O30" s="77"/>
      <c r="P30" s="78"/>
      <c r="S30" s="77"/>
      <c r="T30" s="77"/>
      <c r="U30" s="78"/>
      <c r="V30" s="334"/>
      <c r="W30" s="373"/>
    </row>
    <row r="31" spans="1:23" s="12" customFormat="1" ht="15.75">
      <c r="A31" s="320"/>
      <c r="B31" s="331"/>
      <c r="C31" s="332"/>
      <c r="D31" s="77"/>
      <c r="E31" s="77"/>
      <c r="F31" s="78"/>
      <c r="G31" s="301"/>
      <c r="H31" s="302"/>
      <c r="I31" s="77"/>
      <c r="J31" s="77"/>
      <c r="K31" s="78"/>
      <c r="L31" s="340"/>
      <c r="M31" s="341"/>
      <c r="N31" s="77"/>
      <c r="O31" s="77"/>
      <c r="P31" s="78"/>
      <c r="Q31" s="305"/>
      <c r="R31" s="306"/>
      <c r="S31" s="104"/>
      <c r="T31" s="77"/>
      <c r="U31" s="19"/>
      <c r="V31" s="334"/>
      <c r="W31" s="373"/>
    </row>
    <row r="32" spans="1:23" s="12" customFormat="1" ht="15.75">
      <c r="A32" s="320"/>
      <c r="B32" s="331"/>
      <c r="C32" s="332"/>
      <c r="D32" s="77"/>
      <c r="E32" s="77"/>
      <c r="F32" s="78"/>
      <c r="G32" s="301"/>
      <c r="H32" s="302"/>
      <c r="I32" s="77"/>
      <c r="J32" s="77"/>
      <c r="K32" s="78"/>
      <c r="L32" s="326"/>
      <c r="M32" s="302"/>
      <c r="N32" s="77"/>
      <c r="O32" s="77"/>
      <c r="P32" s="78"/>
      <c r="Q32" s="305"/>
      <c r="R32" s="306"/>
      <c r="S32" s="104"/>
      <c r="T32" s="77"/>
      <c r="U32" s="19"/>
      <c r="V32" s="334"/>
      <c r="W32" s="373"/>
    </row>
    <row r="33" spans="1:23" s="12" customFormat="1" ht="15.75">
      <c r="A33" s="320"/>
      <c r="B33" s="331"/>
      <c r="C33" s="332"/>
      <c r="D33" s="77"/>
      <c r="E33" s="77"/>
      <c r="F33" s="78"/>
      <c r="G33" s="301"/>
      <c r="H33" s="302"/>
      <c r="I33" s="77"/>
      <c r="J33" s="77"/>
      <c r="K33" s="78"/>
      <c r="L33" s="326"/>
      <c r="M33" s="302"/>
      <c r="N33" s="77"/>
      <c r="O33" s="77"/>
      <c r="P33" s="78"/>
      <c r="Q33" s="305"/>
      <c r="R33" s="306"/>
      <c r="S33" s="104"/>
      <c r="T33" s="77"/>
      <c r="U33" s="19"/>
      <c r="V33" s="334"/>
      <c r="W33" s="373"/>
    </row>
    <row r="34" spans="1:23" s="12" customFormat="1" ht="15.75">
      <c r="A34" s="320"/>
      <c r="B34" s="331"/>
      <c r="C34" s="332"/>
      <c r="D34" s="77"/>
      <c r="E34" s="77"/>
      <c r="F34" s="78"/>
      <c r="G34" s="301"/>
      <c r="H34" s="302"/>
      <c r="I34" s="77"/>
      <c r="J34" s="77"/>
      <c r="K34" s="78"/>
      <c r="L34" s="326"/>
      <c r="M34" s="302"/>
      <c r="N34" s="77"/>
      <c r="O34" s="77"/>
      <c r="P34" s="78"/>
      <c r="Q34" s="305"/>
      <c r="R34" s="306"/>
      <c r="S34" s="104"/>
      <c r="T34" s="77"/>
      <c r="U34" s="19"/>
      <c r="V34" s="334"/>
      <c r="W34" s="373"/>
    </row>
    <row r="35" spans="1:23" s="12" customFormat="1" ht="15.75">
      <c r="A35" s="320"/>
      <c r="B35" s="331"/>
      <c r="C35" s="332"/>
      <c r="D35" s="77"/>
      <c r="E35" s="77"/>
      <c r="F35" s="78"/>
      <c r="G35" s="301"/>
      <c r="H35" s="302"/>
      <c r="I35" s="77"/>
      <c r="J35" s="77"/>
      <c r="K35" s="78"/>
      <c r="L35" s="326"/>
      <c r="M35" s="302"/>
      <c r="N35" s="77"/>
      <c r="O35" s="77"/>
      <c r="P35" s="78"/>
      <c r="Q35" s="312"/>
      <c r="R35" s="300"/>
      <c r="S35" s="77"/>
      <c r="T35" s="77"/>
      <c r="U35" s="19"/>
      <c r="V35" s="334"/>
      <c r="W35" s="373"/>
    </row>
    <row r="36" spans="1:23" s="12" customFormat="1" ht="15.75">
      <c r="A36" s="320"/>
      <c r="B36" s="331"/>
      <c r="C36" s="332"/>
      <c r="D36" s="77"/>
      <c r="E36" s="77"/>
      <c r="F36" s="78"/>
      <c r="G36" s="301"/>
      <c r="H36" s="302"/>
      <c r="I36" s="77"/>
      <c r="J36" s="77"/>
      <c r="K36" s="78"/>
      <c r="L36" s="326"/>
      <c r="M36" s="302"/>
      <c r="N36" s="77"/>
      <c r="O36" s="77"/>
      <c r="P36" s="78"/>
      <c r="Q36" s="312"/>
      <c r="R36" s="300"/>
      <c r="S36" s="77"/>
      <c r="T36" s="77"/>
      <c r="U36" s="19"/>
      <c r="V36" s="334"/>
      <c r="W36" s="373"/>
    </row>
    <row r="37" spans="1:23" s="12" customFormat="1" ht="15.75">
      <c r="A37" s="320"/>
      <c r="B37" s="299"/>
      <c r="C37" s="300"/>
      <c r="D37" s="77"/>
      <c r="E37" s="77"/>
      <c r="F37" s="78"/>
      <c r="G37" s="337"/>
      <c r="H37" s="338"/>
      <c r="I37" s="77"/>
      <c r="J37" s="77"/>
      <c r="K37" s="78"/>
      <c r="L37" s="339"/>
      <c r="M37" s="339"/>
      <c r="N37" s="77"/>
      <c r="O37" s="77"/>
      <c r="P37" s="78"/>
      <c r="Q37" s="312"/>
      <c r="R37" s="300"/>
      <c r="S37" s="77"/>
      <c r="T37" s="77"/>
      <c r="U37" s="19"/>
      <c r="V37" s="334"/>
      <c r="W37" s="373"/>
    </row>
    <row r="38" spans="1:23" s="12" customFormat="1" ht="16.5" thickBot="1">
      <c r="A38" s="320"/>
      <c r="B38" s="348" t="s">
        <v>18</v>
      </c>
      <c r="C38" s="349"/>
      <c r="D38" s="350"/>
      <c r="E38" s="138">
        <v>6</v>
      </c>
      <c r="F38" s="139">
        <v>6</v>
      </c>
      <c r="G38" s="330" t="s">
        <v>18</v>
      </c>
      <c r="H38" s="328"/>
      <c r="I38" s="329"/>
      <c r="J38" s="135">
        <v>6</v>
      </c>
      <c r="K38" s="93">
        <v>6</v>
      </c>
      <c r="L38" s="327" t="s">
        <v>18</v>
      </c>
      <c r="M38" s="328"/>
      <c r="N38" s="329"/>
      <c r="O38" s="99">
        <v>6</v>
      </c>
      <c r="P38" s="93">
        <v>6</v>
      </c>
      <c r="Q38" s="327" t="s">
        <v>18</v>
      </c>
      <c r="R38" s="328"/>
      <c r="S38" s="329"/>
      <c r="T38" s="99">
        <v>6</v>
      </c>
      <c r="U38" s="18">
        <v>6</v>
      </c>
      <c r="V38" s="334"/>
      <c r="W38" s="373"/>
    </row>
    <row r="39" spans="1:23" s="12" customFormat="1" ht="16.5" thickBot="1">
      <c r="A39" s="28"/>
      <c r="B39" s="348" t="s">
        <v>28</v>
      </c>
      <c r="C39" s="349"/>
      <c r="D39" s="350"/>
      <c r="E39" s="138">
        <f>E14+E21+E38</f>
        <v>6</v>
      </c>
      <c r="F39" s="139">
        <f>F14+F21+F38</f>
        <v>8</v>
      </c>
      <c r="G39" s="368" t="s">
        <v>28</v>
      </c>
      <c r="H39" s="369"/>
      <c r="I39" s="370"/>
      <c r="J39" s="136">
        <f>J14+J21+J38</f>
        <v>6</v>
      </c>
      <c r="K39" s="94">
        <f>K14+K21+K38</f>
        <v>8</v>
      </c>
      <c r="L39" s="371" t="s">
        <v>28</v>
      </c>
      <c r="M39" s="369"/>
      <c r="N39" s="370"/>
      <c r="O39" s="100">
        <f>O14+O21+O38</f>
        <v>9</v>
      </c>
      <c r="P39" s="94">
        <f>P14+P21+P38</f>
        <v>11</v>
      </c>
      <c r="Q39" s="371" t="s">
        <v>28</v>
      </c>
      <c r="R39" s="369"/>
      <c r="S39" s="370"/>
      <c r="T39" s="100">
        <f>T14+T21+T38</f>
        <v>9</v>
      </c>
      <c r="U39" s="23">
        <f>U14+U21+U38</f>
        <v>9</v>
      </c>
      <c r="V39" s="353"/>
      <c r="W39" s="354"/>
    </row>
    <row r="40" spans="1:23" s="12" customFormat="1" ht="15.75">
      <c r="A40" s="355"/>
      <c r="B40" s="357" t="s">
        <v>44</v>
      </c>
      <c r="C40" s="27" t="s">
        <v>19</v>
      </c>
      <c r="D40" s="257" t="s">
        <v>20</v>
      </c>
      <c r="E40" s="257"/>
      <c r="F40" s="359" t="s">
        <v>39</v>
      </c>
      <c r="G40" s="360"/>
      <c r="H40" s="140" t="s">
        <v>34</v>
      </c>
      <c r="I40" s="363" t="s">
        <v>35</v>
      </c>
      <c r="J40" s="363"/>
      <c r="K40" s="367" t="s">
        <v>36</v>
      </c>
      <c r="L40" s="364"/>
      <c r="M40" s="27" t="s">
        <v>34</v>
      </c>
      <c r="N40" s="257" t="s">
        <v>35</v>
      </c>
      <c r="O40" s="257"/>
      <c r="P40" s="359" t="s">
        <v>37</v>
      </c>
      <c r="Q40" s="364"/>
      <c r="R40" s="27" t="s">
        <v>22</v>
      </c>
      <c r="S40" s="365" t="s">
        <v>23</v>
      </c>
      <c r="T40" s="366"/>
      <c r="U40" s="379" t="s">
        <v>38</v>
      </c>
      <c r="V40" s="381">
        <f>SUM(V5:V38)</f>
        <v>30</v>
      </c>
      <c r="W40" s="383">
        <f>SUM(W5:W38)</f>
        <v>36</v>
      </c>
    </row>
    <row r="41" spans="1:23" s="12" customFormat="1" ht="16.5" thickBot="1">
      <c r="A41" s="356"/>
      <c r="B41" s="358"/>
      <c r="C41" s="23">
        <f>V5</f>
        <v>6</v>
      </c>
      <c r="D41" s="385">
        <f>V5</f>
        <v>6</v>
      </c>
      <c r="E41" s="385"/>
      <c r="F41" s="361"/>
      <c r="G41" s="362"/>
      <c r="H41" s="23">
        <f>V15</f>
        <v>0</v>
      </c>
      <c r="I41" s="385">
        <f>W15</f>
        <v>6</v>
      </c>
      <c r="J41" s="385"/>
      <c r="K41" s="361"/>
      <c r="L41" s="362"/>
      <c r="M41" s="23">
        <f>V22</f>
        <v>24</v>
      </c>
      <c r="N41" s="385">
        <f>W22</f>
        <v>24</v>
      </c>
      <c r="O41" s="385"/>
      <c r="P41" s="361"/>
      <c r="Q41" s="362"/>
      <c r="R41" s="23">
        <v>30</v>
      </c>
      <c r="S41" s="386">
        <v>30</v>
      </c>
      <c r="T41" s="261"/>
      <c r="U41" s="380"/>
      <c r="V41" s="382"/>
      <c r="W41" s="384"/>
    </row>
    <row r="42" spans="1:22" s="12" customFormat="1" ht="15.75">
      <c r="A42" s="13" t="s">
        <v>7</v>
      </c>
      <c r="B42" s="10" t="s">
        <v>55</v>
      </c>
      <c r="C42" s="10"/>
      <c r="D42" s="10"/>
      <c r="E42" s="10"/>
      <c r="F42" s="10"/>
      <c r="G42" s="10"/>
      <c r="H42" s="10"/>
      <c r="I42" s="10"/>
      <c r="J42" s="10"/>
      <c r="K42" s="10"/>
      <c r="L42" s="10"/>
      <c r="M42" s="10"/>
      <c r="N42" s="10"/>
      <c r="O42" s="10"/>
      <c r="P42" s="10"/>
      <c r="Q42" s="10"/>
      <c r="R42" s="10"/>
      <c r="S42" s="10"/>
      <c r="T42" s="10"/>
      <c r="U42" s="10"/>
      <c r="V42" s="17"/>
    </row>
    <row r="43" spans="1:22" s="12" customFormat="1" ht="15.75">
      <c r="A43" s="16"/>
      <c r="B43" s="10" t="s">
        <v>293</v>
      </c>
      <c r="C43" s="10"/>
      <c r="D43" s="10"/>
      <c r="E43" s="10"/>
      <c r="F43" s="10"/>
      <c r="G43" s="10"/>
      <c r="H43" s="10"/>
      <c r="I43" s="10"/>
      <c r="J43" s="10"/>
      <c r="K43" s="10"/>
      <c r="L43" s="10"/>
      <c r="M43" s="10"/>
      <c r="N43" s="10"/>
      <c r="O43" s="10"/>
      <c r="P43" s="10"/>
      <c r="Q43" s="10"/>
      <c r="R43" s="10"/>
      <c r="S43" s="10"/>
      <c r="T43" s="10"/>
      <c r="U43" s="10"/>
      <c r="V43" s="17"/>
    </row>
    <row r="44" spans="1:22" ht="15.75">
      <c r="A44" s="9"/>
      <c r="B44" s="378" t="s">
        <v>390</v>
      </c>
      <c r="C44" s="378"/>
      <c r="D44" s="378"/>
      <c r="E44" s="378"/>
      <c r="F44" s="378"/>
      <c r="G44" s="378"/>
      <c r="H44" s="378"/>
      <c r="I44" s="378"/>
      <c r="J44" s="378"/>
      <c r="K44" s="378"/>
      <c r="L44" s="378"/>
      <c r="M44" s="378"/>
      <c r="N44" s="378"/>
      <c r="O44" s="378"/>
      <c r="P44" s="378"/>
      <c r="Q44" s="378"/>
      <c r="R44" s="378"/>
      <c r="S44" s="378"/>
      <c r="T44" s="378"/>
      <c r="U44" s="378"/>
      <c r="V44" s="378"/>
    </row>
    <row r="45" spans="1:22" ht="15.75">
      <c r="A45" s="6"/>
      <c r="B45" s="378"/>
      <c r="C45" s="378"/>
      <c r="D45" s="378"/>
      <c r="E45" s="378"/>
      <c r="F45" s="378"/>
      <c r="G45" s="378"/>
      <c r="H45" s="378"/>
      <c r="I45" s="378"/>
      <c r="J45" s="378"/>
      <c r="K45" s="378"/>
      <c r="L45" s="378"/>
      <c r="M45" s="378"/>
      <c r="N45" s="378"/>
      <c r="O45" s="378"/>
      <c r="P45" s="378"/>
      <c r="Q45" s="378"/>
      <c r="R45" s="378"/>
      <c r="S45" s="378"/>
      <c r="T45" s="378"/>
      <c r="U45" s="378"/>
      <c r="V45" s="378"/>
    </row>
  </sheetData>
  <sheetProtection/>
  <mergeCells count="181">
    <mergeCell ref="B44:V44"/>
    <mergeCell ref="B45:V45"/>
    <mergeCell ref="U40:U41"/>
    <mergeCell ref="V40:V41"/>
    <mergeCell ref="W40:W41"/>
    <mergeCell ref="D41:E41"/>
    <mergeCell ref="I41:J41"/>
    <mergeCell ref="N41:O41"/>
    <mergeCell ref="S41:T41"/>
    <mergeCell ref="W22:W38"/>
    <mergeCell ref="B23:C23"/>
    <mergeCell ref="B26:C26"/>
    <mergeCell ref="Q29:R29"/>
    <mergeCell ref="L26:M26"/>
    <mergeCell ref="Q26:R26"/>
    <mergeCell ref="Q22:R22"/>
    <mergeCell ref="L27:M27"/>
    <mergeCell ref="G29:H29"/>
    <mergeCell ref="B29:C29"/>
    <mergeCell ref="Q27:R27"/>
    <mergeCell ref="G39:I39"/>
    <mergeCell ref="L39:N39"/>
    <mergeCell ref="Q39:S39"/>
    <mergeCell ref="B36:C36"/>
    <mergeCell ref="G36:H36"/>
    <mergeCell ref="L36:M36"/>
    <mergeCell ref="Q36:R36"/>
    <mergeCell ref="B37:C37"/>
    <mergeCell ref="B38:D38"/>
    <mergeCell ref="V39:W39"/>
    <mergeCell ref="A40:A41"/>
    <mergeCell ref="B40:B41"/>
    <mergeCell ref="D40:E40"/>
    <mergeCell ref="F40:G41"/>
    <mergeCell ref="I40:J40"/>
    <mergeCell ref="N40:O40"/>
    <mergeCell ref="P40:Q41"/>
    <mergeCell ref="S40:T40"/>
    <mergeCell ref="K40:L41"/>
    <mergeCell ref="B39:D39"/>
    <mergeCell ref="L29:M29"/>
    <mergeCell ref="G23:H23"/>
    <mergeCell ref="L23:M23"/>
    <mergeCell ref="Q23:R23"/>
    <mergeCell ref="B24:C24"/>
    <mergeCell ref="G24:H24"/>
    <mergeCell ref="L24:M24"/>
    <mergeCell ref="B27:C27"/>
    <mergeCell ref="G28:H28"/>
    <mergeCell ref="Q24:R24"/>
    <mergeCell ref="B25:C25"/>
    <mergeCell ref="Q25:R25"/>
    <mergeCell ref="Q31:R31"/>
    <mergeCell ref="L28:M28"/>
    <mergeCell ref="G26:H26"/>
    <mergeCell ref="Q28:R28"/>
    <mergeCell ref="B28:C28"/>
    <mergeCell ref="G27:H27"/>
    <mergeCell ref="B30:C30"/>
    <mergeCell ref="G30:H30"/>
    <mergeCell ref="L30:M30"/>
    <mergeCell ref="G18:H18"/>
    <mergeCell ref="L18:M18"/>
    <mergeCell ref="Q18:R18"/>
    <mergeCell ref="B19:C19"/>
    <mergeCell ref="G19:H19"/>
    <mergeCell ref="L19:M19"/>
    <mergeCell ref="Q19:R19"/>
    <mergeCell ref="B21:D21"/>
    <mergeCell ref="B31:C31"/>
    <mergeCell ref="G31:H31"/>
    <mergeCell ref="V22:V38"/>
    <mergeCell ref="G25:H25"/>
    <mergeCell ref="G37:H37"/>
    <mergeCell ref="L37:M37"/>
    <mergeCell ref="Q37:R37"/>
    <mergeCell ref="L25:M25"/>
    <mergeCell ref="L31:M31"/>
    <mergeCell ref="B35:C35"/>
    <mergeCell ref="B32:C32"/>
    <mergeCell ref="G32:H32"/>
    <mergeCell ref="B34:C34"/>
    <mergeCell ref="G34:H34"/>
    <mergeCell ref="Q32:R32"/>
    <mergeCell ref="B33:C33"/>
    <mergeCell ref="G33:H33"/>
    <mergeCell ref="L33:M33"/>
    <mergeCell ref="Q33:R33"/>
    <mergeCell ref="Q38:S38"/>
    <mergeCell ref="L34:M34"/>
    <mergeCell ref="Q34:R34"/>
    <mergeCell ref="G35:H35"/>
    <mergeCell ref="L35:M35"/>
    <mergeCell ref="Q35:R35"/>
    <mergeCell ref="G38:I38"/>
    <mergeCell ref="G21:I21"/>
    <mergeCell ref="L21:N21"/>
    <mergeCell ref="Q21:S21"/>
    <mergeCell ref="A22:A38"/>
    <mergeCell ref="B22:C22"/>
    <mergeCell ref="G22:H22"/>
    <mergeCell ref="L22:M22"/>
    <mergeCell ref="L32:M32"/>
    <mergeCell ref="A15:A21"/>
    <mergeCell ref="L38:N38"/>
    <mergeCell ref="V15:V21"/>
    <mergeCell ref="W15:W21"/>
    <mergeCell ref="B16:C16"/>
    <mergeCell ref="G16:H16"/>
    <mergeCell ref="L16:M16"/>
    <mergeCell ref="Q16:R16"/>
    <mergeCell ref="B17:C17"/>
    <mergeCell ref="G17:H17"/>
    <mergeCell ref="L17:M17"/>
    <mergeCell ref="Q17:R17"/>
    <mergeCell ref="B15:C15"/>
    <mergeCell ref="G15:H15"/>
    <mergeCell ref="L15:M15"/>
    <mergeCell ref="Q15:R15"/>
    <mergeCell ref="B18:C18"/>
    <mergeCell ref="B20:C20"/>
    <mergeCell ref="G20:H20"/>
    <mergeCell ref="L20:M20"/>
    <mergeCell ref="Q20:R20"/>
    <mergeCell ref="B13:C13"/>
    <mergeCell ref="G13:H13"/>
    <mergeCell ref="L13:M13"/>
    <mergeCell ref="Q13:R13"/>
    <mergeCell ref="B10:C10"/>
    <mergeCell ref="G10:H10"/>
    <mergeCell ref="L10:M10"/>
    <mergeCell ref="Q10:R10"/>
    <mergeCell ref="B11:C11"/>
    <mergeCell ref="G11:H11"/>
    <mergeCell ref="V5:V14"/>
    <mergeCell ref="W5:W14"/>
    <mergeCell ref="B6:C6"/>
    <mergeCell ref="G6:H6"/>
    <mergeCell ref="L6:M6"/>
    <mergeCell ref="Q6:R6"/>
    <mergeCell ref="B7:C7"/>
    <mergeCell ref="G7:H7"/>
    <mergeCell ref="L7:M7"/>
    <mergeCell ref="Q7:R7"/>
    <mergeCell ref="L11:M11"/>
    <mergeCell ref="Q11:R11"/>
    <mergeCell ref="B14:D14"/>
    <mergeCell ref="G14:I14"/>
    <mergeCell ref="L14:N14"/>
    <mergeCell ref="Q14:S14"/>
    <mergeCell ref="B12:C12"/>
    <mergeCell ref="G12:H12"/>
    <mergeCell ref="L12:M12"/>
    <mergeCell ref="Q12:R12"/>
    <mergeCell ref="G8:H8"/>
    <mergeCell ref="L8:M8"/>
    <mergeCell ref="Q8:R8"/>
    <mergeCell ref="B9:C9"/>
    <mergeCell ref="G9:H9"/>
    <mergeCell ref="L9:M9"/>
    <mergeCell ref="Q9:R9"/>
    <mergeCell ref="B4:C4"/>
    <mergeCell ref="G4:H4"/>
    <mergeCell ref="L4:M4"/>
    <mergeCell ref="Q4:R4"/>
    <mergeCell ref="A5:A14"/>
    <mergeCell ref="B5:C5"/>
    <mergeCell ref="G5:H5"/>
    <mergeCell ref="L5:M5"/>
    <mergeCell ref="Q5:R5"/>
    <mergeCell ref="B8:C8"/>
    <mergeCell ref="A1:W1"/>
    <mergeCell ref="A2:F2"/>
    <mergeCell ref="G2:K2"/>
    <mergeCell ref="O2:W2"/>
    <mergeCell ref="A3:A4"/>
    <mergeCell ref="B3:F3"/>
    <mergeCell ref="G3:K3"/>
    <mergeCell ref="L3:P3"/>
    <mergeCell ref="Q3:U3"/>
    <mergeCell ref="V3:W3"/>
  </mergeCells>
  <printOptions horizontalCentered="1"/>
  <pageMargins left="0" right="0" top="0" bottom="0" header="0" footer="0"/>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58"/>
  <sheetViews>
    <sheetView zoomScale="80" zoomScaleNormal="80" zoomScalePageLayoutView="0" workbookViewId="0" topLeftCell="A1">
      <selection activeCell="P9" sqref="P9:Q9"/>
    </sheetView>
  </sheetViews>
  <sheetFormatPr defaultColWidth="9.00390625" defaultRowHeight="15.75"/>
  <cols>
    <col min="1" max="1" width="5.625" style="61" customWidth="1"/>
    <col min="2" max="2" width="14.00390625" style="61" customWidth="1"/>
    <col min="3" max="3" width="12.00390625" style="61" customWidth="1"/>
    <col min="4" max="6" width="4.50390625" style="61" bestFit="1" customWidth="1"/>
    <col min="7" max="7" width="4.875" style="61" customWidth="1"/>
    <col min="8" max="8" width="4.625" style="61" customWidth="1"/>
    <col min="9" max="9" width="13.875" style="61" customWidth="1"/>
    <col min="10" max="10" width="12.50390625" style="61" customWidth="1"/>
    <col min="11" max="12" width="4.875" style="61" customWidth="1"/>
    <col min="13" max="14" width="4.625" style="61" customWidth="1"/>
    <col min="15" max="15" width="4.50390625" style="61" customWidth="1"/>
    <col min="16" max="16" width="10.875" style="61" customWidth="1"/>
    <col min="17" max="17" width="13.00390625" style="61" customWidth="1"/>
    <col min="18" max="18" width="4.625" style="61" customWidth="1"/>
    <col min="19" max="19" width="4.875" style="61" customWidth="1"/>
    <col min="20" max="20" width="4.50390625" style="61" customWidth="1"/>
    <col min="21" max="21" width="4.875" style="61" customWidth="1"/>
    <col min="22" max="22" width="4.50390625" style="61" customWidth="1"/>
    <col min="23" max="23" width="11.125" style="61" customWidth="1"/>
    <col min="24" max="24" width="10.875" style="61" customWidth="1"/>
    <col min="25" max="26" width="4.50390625" style="61" customWidth="1"/>
    <col min="27" max="28" width="4.375" style="61" customWidth="1"/>
    <col min="29" max="29" width="4.625" style="61" customWidth="1"/>
    <col min="30" max="31" width="5.875" style="61" customWidth="1"/>
    <col min="32" max="16384" width="9.00390625" style="61" customWidth="1"/>
  </cols>
  <sheetData>
    <row r="1" spans="1:31" ht="23.25" customHeight="1">
      <c r="A1" s="248" t="s">
        <v>456</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row>
    <row r="2" spans="1:31" ht="47.25" customHeight="1" thickBot="1">
      <c r="A2" s="498" t="s">
        <v>134</v>
      </c>
      <c r="B2" s="498"/>
      <c r="C2" s="498"/>
      <c r="D2" s="498"/>
      <c r="E2" s="498"/>
      <c r="F2" s="498"/>
      <c r="G2" s="498"/>
      <c r="H2" s="498"/>
      <c r="I2" s="498" t="s">
        <v>135</v>
      </c>
      <c r="J2" s="498"/>
      <c r="K2" s="498"/>
      <c r="L2" s="498"/>
      <c r="M2" s="498"/>
      <c r="N2" s="498"/>
      <c r="O2" s="498"/>
      <c r="P2" s="62"/>
      <c r="Q2" s="62"/>
      <c r="R2" s="62"/>
      <c r="S2" s="250" t="s">
        <v>433</v>
      </c>
      <c r="T2" s="250"/>
      <c r="U2" s="250"/>
      <c r="V2" s="250"/>
      <c r="W2" s="250"/>
      <c r="X2" s="250"/>
      <c r="Y2" s="250"/>
      <c r="Z2" s="250"/>
      <c r="AA2" s="250"/>
      <c r="AB2" s="250"/>
      <c r="AC2" s="250"/>
      <c r="AD2" s="250"/>
      <c r="AE2" s="250"/>
    </row>
    <row r="3" spans="1:31" ht="16.5" customHeight="1">
      <c r="A3" s="503" t="s">
        <v>136</v>
      </c>
      <c r="B3" s="478" t="s">
        <v>344</v>
      </c>
      <c r="C3" s="459"/>
      <c r="D3" s="459"/>
      <c r="E3" s="459" t="s">
        <v>0</v>
      </c>
      <c r="F3" s="459"/>
      <c r="G3" s="459" t="s">
        <v>1</v>
      </c>
      <c r="H3" s="442"/>
      <c r="I3" s="478" t="s">
        <v>345</v>
      </c>
      <c r="J3" s="459"/>
      <c r="K3" s="459"/>
      <c r="L3" s="459" t="s">
        <v>0</v>
      </c>
      <c r="M3" s="459"/>
      <c r="N3" s="459" t="s">
        <v>1</v>
      </c>
      <c r="O3" s="442"/>
      <c r="P3" s="478" t="s">
        <v>346</v>
      </c>
      <c r="Q3" s="459"/>
      <c r="R3" s="459"/>
      <c r="S3" s="459" t="s">
        <v>0</v>
      </c>
      <c r="T3" s="459"/>
      <c r="U3" s="459" t="s">
        <v>1</v>
      </c>
      <c r="V3" s="442"/>
      <c r="W3" s="478" t="s">
        <v>347</v>
      </c>
      <c r="X3" s="459"/>
      <c r="Y3" s="459"/>
      <c r="Z3" s="459" t="s">
        <v>0</v>
      </c>
      <c r="AA3" s="459"/>
      <c r="AB3" s="459" t="s">
        <v>1</v>
      </c>
      <c r="AC3" s="442"/>
      <c r="AD3" s="438" t="s">
        <v>137</v>
      </c>
      <c r="AE3" s="442"/>
    </row>
    <row r="4" spans="1:31" ht="15.75" thickBot="1">
      <c r="A4" s="504"/>
      <c r="B4" s="460" t="s">
        <v>2</v>
      </c>
      <c r="C4" s="441"/>
      <c r="D4" s="32" t="s">
        <v>3</v>
      </c>
      <c r="E4" s="32" t="s">
        <v>4</v>
      </c>
      <c r="F4" s="32" t="s">
        <v>5</v>
      </c>
      <c r="G4" s="32" t="s">
        <v>4</v>
      </c>
      <c r="H4" s="42" t="s">
        <v>5</v>
      </c>
      <c r="I4" s="460" t="s">
        <v>2</v>
      </c>
      <c r="J4" s="441"/>
      <c r="K4" s="33" t="s">
        <v>8</v>
      </c>
      <c r="L4" s="33" t="s">
        <v>9</v>
      </c>
      <c r="M4" s="33" t="s">
        <v>10</v>
      </c>
      <c r="N4" s="33" t="s">
        <v>9</v>
      </c>
      <c r="O4" s="34" t="s">
        <v>10</v>
      </c>
      <c r="P4" s="460" t="s">
        <v>2</v>
      </c>
      <c r="Q4" s="441"/>
      <c r="R4" s="33" t="s">
        <v>8</v>
      </c>
      <c r="S4" s="33" t="s">
        <v>9</v>
      </c>
      <c r="T4" s="33" t="s">
        <v>10</v>
      </c>
      <c r="U4" s="33" t="s">
        <v>9</v>
      </c>
      <c r="V4" s="34" t="s">
        <v>10</v>
      </c>
      <c r="W4" s="460" t="s">
        <v>2</v>
      </c>
      <c r="X4" s="441"/>
      <c r="Y4" s="33" t="s">
        <v>8</v>
      </c>
      <c r="Z4" s="33" t="s">
        <v>9</v>
      </c>
      <c r="AA4" s="33" t="s">
        <v>10</v>
      </c>
      <c r="AB4" s="33" t="s">
        <v>9</v>
      </c>
      <c r="AC4" s="34" t="s">
        <v>10</v>
      </c>
      <c r="AD4" s="49" t="s">
        <v>9</v>
      </c>
      <c r="AE4" s="34" t="s">
        <v>10</v>
      </c>
    </row>
    <row r="5" spans="1:31" ht="16.5" customHeight="1">
      <c r="A5" s="494" t="s">
        <v>178</v>
      </c>
      <c r="B5" s="461" t="s">
        <v>138</v>
      </c>
      <c r="C5" s="462"/>
      <c r="D5" s="171">
        <v>0</v>
      </c>
      <c r="E5" s="171">
        <v>0</v>
      </c>
      <c r="F5" s="171">
        <v>1</v>
      </c>
      <c r="G5" s="193">
        <v>0</v>
      </c>
      <c r="H5" s="194">
        <v>1</v>
      </c>
      <c r="I5" s="461" t="s">
        <v>138</v>
      </c>
      <c r="J5" s="462"/>
      <c r="K5" s="171">
        <v>0</v>
      </c>
      <c r="L5" s="171">
        <v>0</v>
      </c>
      <c r="M5" s="171">
        <v>1</v>
      </c>
      <c r="N5" s="193">
        <v>0</v>
      </c>
      <c r="O5" s="194">
        <v>1</v>
      </c>
      <c r="P5" s="399" t="s">
        <v>132</v>
      </c>
      <c r="Q5" s="463"/>
      <c r="R5" s="172">
        <v>0</v>
      </c>
      <c r="S5" s="173">
        <v>3</v>
      </c>
      <c r="T5" s="173">
        <v>3</v>
      </c>
      <c r="U5" s="235"/>
      <c r="V5" s="236"/>
      <c r="W5" s="483"/>
      <c r="X5" s="484"/>
      <c r="Y5" s="36"/>
      <c r="Z5" s="36"/>
      <c r="AA5" s="36"/>
      <c r="AB5" s="36"/>
      <c r="AC5" s="48"/>
      <c r="AD5" s="438">
        <f>E8+G8+L8+N8+S8+U8+Z8+AB8</f>
        <v>18</v>
      </c>
      <c r="AE5" s="442">
        <f>F8+H8+M8+O8+T8+V8+AA8+AC8</f>
        <v>22</v>
      </c>
    </row>
    <row r="6" spans="1:31" ht="16.5" customHeight="1">
      <c r="A6" s="495"/>
      <c r="B6" s="399" t="s">
        <v>131</v>
      </c>
      <c r="C6" s="463"/>
      <c r="D6" s="172">
        <v>0</v>
      </c>
      <c r="E6" s="173">
        <v>3</v>
      </c>
      <c r="F6" s="173">
        <v>3</v>
      </c>
      <c r="G6" s="89"/>
      <c r="H6" s="113"/>
      <c r="I6" s="399" t="s">
        <v>353</v>
      </c>
      <c r="J6" s="400"/>
      <c r="K6" s="172">
        <v>0</v>
      </c>
      <c r="L6" s="173">
        <v>3</v>
      </c>
      <c r="M6" s="173">
        <v>3</v>
      </c>
      <c r="N6" s="89"/>
      <c r="O6" s="113"/>
      <c r="P6" s="395" t="s">
        <v>133</v>
      </c>
      <c r="Q6" s="477"/>
      <c r="R6" s="195">
        <v>0</v>
      </c>
      <c r="S6" s="195"/>
      <c r="T6" s="195"/>
      <c r="U6" s="196">
        <v>3</v>
      </c>
      <c r="V6" s="197">
        <v>3</v>
      </c>
      <c r="W6" s="485"/>
      <c r="X6" s="486"/>
      <c r="Y6" s="58"/>
      <c r="Z6" s="58"/>
      <c r="AA6" s="58"/>
      <c r="AB6" s="58"/>
      <c r="AC6" s="59"/>
      <c r="AD6" s="439"/>
      <c r="AE6" s="443"/>
    </row>
    <row r="7" spans="1:31" ht="16.5" customHeight="1">
      <c r="A7" s="496"/>
      <c r="B7" s="395" t="s">
        <v>352</v>
      </c>
      <c r="C7" s="477"/>
      <c r="D7" s="195">
        <v>0</v>
      </c>
      <c r="E7" s="195"/>
      <c r="F7" s="195"/>
      <c r="G7" s="196">
        <v>3</v>
      </c>
      <c r="H7" s="197">
        <v>3</v>
      </c>
      <c r="I7" s="395" t="s">
        <v>354</v>
      </c>
      <c r="J7" s="396"/>
      <c r="K7" s="195">
        <v>0</v>
      </c>
      <c r="L7" s="195"/>
      <c r="M7" s="195"/>
      <c r="N7" s="196">
        <v>3</v>
      </c>
      <c r="O7" s="197">
        <v>3</v>
      </c>
      <c r="P7" s="415"/>
      <c r="Q7" s="453"/>
      <c r="R7" s="22"/>
      <c r="S7" s="22"/>
      <c r="T7" s="22"/>
      <c r="U7" s="147"/>
      <c r="V7" s="148"/>
      <c r="W7" s="452"/>
      <c r="X7" s="453"/>
      <c r="Y7" s="22"/>
      <c r="Z7" s="22"/>
      <c r="AA7" s="22"/>
      <c r="AB7" s="22"/>
      <c r="AC7" s="44"/>
      <c r="AD7" s="440"/>
      <c r="AE7" s="444"/>
    </row>
    <row r="8" spans="1:31" ht="16.5" customHeight="1" thickBot="1">
      <c r="A8" s="497"/>
      <c r="B8" s="454" t="s">
        <v>139</v>
      </c>
      <c r="C8" s="455"/>
      <c r="D8" s="455"/>
      <c r="E8" s="130">
        <f>SUM(E5:E7)</f>
        <v>3</v>
      </c>
      <c r="F8" s="130">
        <f>SUM(F5:F7)</f>
        <v>4</v>
      </c>
      <c r="G8" s="130">
        <f>SUM(G5:G7)</f>
        <v>3</v>
      </c>
      <c r="H8" s="116">
        <f>SUM(H5:H7)</f>
        <v>4</v>
      </c>
      <c r="I8" s="454" t="s">
        <v>139</v>
      </c>
      <c r="J8" s="455"/>
      <c r="K8" s="455"/>
      <c r="L8" s="97">
        <f>SUM(L5:L7)</f>
        <v>3</v>
      </c>
      <c r="M8" s="97">
        <f>SUM(M5:M7)</f>
        <v>4</v>
      </c>
      <c r="N8" s="97">
        <f>SUM(N5:N7)</f>
        <v>3</v>
      </c>
      <c r="O8" s="116">
        <f>SUM(O5:O7)</f>
        <v>4</v>
      </c>
      <c r="P8" s="408" t="s">
        <v>139</v>
      </c>
      <c r="Q8" s="409"/>
      <c r="R8" s="409"/>
      <c r="S8" s="37">
        <f>SUM(S5:S7)</f>
        <v>3</v>
      </c>
      <c r="T8" s="37">
        <f>SUM(T5:T7)</f>
        <v>3</v>
      </c>
      <c r="U8" s="37">
        <f>SUM(U5:U7)</f>
        <v>3</v>
      </c>
      <c r="V8" s="45">
        <f>SUM(V5:V7)</f>
        <v>3</v>
      </c>
      <c r="W8" s="408" t="s">
        <v>139</v>
      </c>
      <c r="X8" s="409"/>
      <c r="Y8" s="409"/>
      <c r="Z8" s="37">
        <f>SUM(Z5:Z7)</f>
        <v>0</v>
      </c>
      <c r="AA8" s="37">
        <f>SUM(AA5:AA7)</f>
        <v>0</v>
      </c>
      <c r="AB8" s="37">
        <f>SUM(AB5:AB7)</f>
        <v>0</v>
      </c>
      <c r="AC8" s="45">
        <f>SUM(AC5:AC7)</f>
        <v>0</v>
      </c>
      <c r="AD8" s="441"/>
      <c r="AE8" s="445"/>
    </row>
    <row r="9" spans="1:31" ht="16.5" customHeight="1">
      <c r="A9" s="446" t="s">
        <v>140</v>
      </c>
      <c r="B9" s="461" t="s">
        <v>141</v>
      </c>
      <c r="C9" s="462"/>
      <c r="D9" s="171">
        <v>1</v>
      </c>
      <c r="E9" s="171">
        <v>2</v>
      </c>
      <c r="F9" s="171">
        <v>2</v>
      </c>
      <c r="G9" s="193">
        <v>2</v>
      </c>
      <c r="H9" s="194">
        <v>2</v>
      </c>
      <c r="I9" s="470" t="s">
        <v>142</v>
      </c>
      <c r="J9" s="471"/>
      <c r="K9" s="171">
        <v>1</v>
      </c>
      <c r="L9" s="171">
        <v>2</v>
      </c>
      <c r="M9" s="171">
        <v>2</v>
      </c>
      <c r="N9" s="193">
        <v>2</v>
      </c>
      <c r="O9" s="194">
        <v>2</v>
      </c>
      <c r="P9" s="572" t="s">
        <v>269</v>
      </c>
      <c r="Q9" s="462"/>
      <c r="R9" s="171">
        <v>1</v>
      </c>
      <c r="S9" s="171">
        <v>2</v>
      </c>
      <c r="T9" s="171">
        <v>2</v>
      </c>
      <c r="U9" s="35"/>
      <c r="V9" s="43"/>
      <c r="W9" s="457"/>
      <c r="X9" s="458"/>
      <c r="Y9" s="35"/>
      <c r="Z9" s="35"/>
      <c r="AA9" s="35"/>
      <c r="AB9" s="38"/>
      <c r="AC9" s="43"/>
      <c r="AD9" s="464">
        <f>E19+G19+L19+N19+S19+U19+Z19+AB19</f>
        <v>29</v>
      </c>
      <c r="AE9" s="467">
        <f>F19+H19+M19+O19+T19+V19+AA19+AC19</f>
        <v>29</v>
      </c>
    </row>
    <row r="10" spans="1:31" ht="16.5" customHeight="1">
      <c r="A10" s="447"/>
      <c r="B10" s="399" t="s">
        <v>288</v>
      </c>
      <c r="C10" s="400"/>
      <c r="D10" s="174">
        <v>1</v>
      </c>
      <c r="E10" s="174">
        <v>2</v>
      </c>
      <c r="F10" s="174">
        <v>2</v>
      </c>
      <c r="G10" s="79"/>
      <c r="H10" s="81"/>
      <c r="I10" s="481" t="s">
        <v>266</v>
      </c>
      <c r="J10" s="482"/>
      <c r="K10" s="172">
        <v>1</v>
      </c>
      <c r="L10" s="172">
        <v>2</v>
      </c>
      <c r="M10" s="172">
        <v>2</v>
      </c>
      <c r="N10" s="89"/>
      <c r="O10" s="113"/>
      <c r="P10" s="399" t="s">
        <v>268</v>
      </c>
      <c r="Q10" s="463"/>
      <c r="R10" s="174">
        <v>1</v>
      </c>
      <c r="S10" s="174">
        <v>1</v>
      </c>
      <c r="T10" s="174">
        <v>1</v>
      </c>
      <c r="U10" s="1"/>
      <c r="V10" s="44"/>
      <c r="W10" s="452"/>
      <c r="X10" s="453"/>
      <c r="Y10" s="57"/>
      <c r="Z10" s="57"/>
      <c r="AA10" s="57"/>
      <c r="AB10" s="60"/>
      <c r="AC10" s="56"/>
      <c r="AD10" s="465"/>
      <c r="AE10" s="468"/>
    </row>
    <row r="11" spans="1:31" ht="16.5" customHeight="1">
      <c r="A11" s="447"/>
      <c r="B11" s="395" t="s">
        <v>299</v>
      </c>
      <c r="C11" s="396"/>
      <c r="D11" s="195">
        <v>1</v>
      </c>
      <c r="E11" s="195"/>
      <c r="F11" s="195"/>
      <c r="G11" s="195">
        <v>2</v>
      </c>
      <c r="H11" s="198">
        <v>2</v>
      </c>
      <c r="I11" s="481" t="s">
        <v>274</v>
      </c>
      <c r="J11" s="571"/>
      <c r="K11" s="172">
        <v>1</v>
      </c>
      <c r="L11" s="172">
        <v>1</v>
      </c>
      <c r="M11" s="172">
        <v>1</v>
      </c>
      <c r="N11" s="89"/>
      <c r="O11" s="113"/>
      <c r="P11" s="452"/>
      <c r="Q11" s="374"/>
      <c r="R11" s="22"/>
      <c r="S11" s="22"/>
      <c r="T11" s="22"/>
      <c r="U11" s="1"/>
      <c r="V11" s="44"/>
      <c r="W11" s="452"/>
      <c r="X11" s="453"/>
      <c r="Y11" s="57"/>
      <c r="Z11" s="57"/>
      <c r="AA11" s="57"/>
      <c r="AB11" s="60"/>
      <c r="AC11" s="56"/>
      <c r="AD11" s="465"/>
      <c r="AE11" s="468"/>
    </row>
    <row r="12" spans="1:31" ht="15">
      <c r="A12" s="448"/>
      <c r="B12" s="395" t="s">
        <v>300</v>
      </c>
      <c r="C12" s="477"/>
      <c r="D12" s="195">
        <v>1</v>
      </c>
      <c r="E12" s="195"/>
      <c r="F12" s="195"/>
      <c r="G12" s="195">
        <v>2</v>
      </c>
      <c r="H12" s="198">
        <v>2</v>
      </c>
      <c r="I12" s="481" t="s">
        <v>276</v>
      </c>
      <c r="J12" s="482"/>
      <c r="K12" s="220">
        <v>1</v>
      </c>
      <c r="L12" s="220">
        <v>1</v>
      </c>
      <c r="M12" s="220">
        <v>1</v>
      </c>
      <c r="N12" s="114"/>
      <c r="O12" s="115"/>
      <c r="P12" s="452"/>
      <c r="Q12" s="453"/>
      <c r="R12" s="22"/>
      <c r="S12" s="22"/>
      <c r="T12" s="22"/>
      <c r="U12" s="1"/>
      <c r="V12" s="44"/>
      <c r="W12" s="452"/>
      <c r="X12" s="453"/>
      <c r="Y12" s="22"/>
      <c r="Z12" s="22"/>
      <c r="AA12" s="22"/>
      <c r="AB12" s="22"/>
      <c r="AC12" s="44"/>
      <c r="AD12" s="465"/>
      <c r="AE12" s="468"/>
    </row>
    <row r="13" spans="1:31" ht="15">
      <c r="A13" s="448"/>
      <c r="B13" s="387"/>
      <c r="C13" s="390"/>
      <c r="D13" s="79"/>
      <c r="E13" s="79"/>
      <c r="F13" s="79"/>
      <c r="G13" s="79"/>
      <c r="H13" s="81"/>
      <c r="I13" s="399" t="s">
        <v>270</v>
      </c>
      <c r="J13" s="400"/>
      <c r="K13" s="174">
        <v>1</v>
      </c>
      <c r="L13" s="174">
        <v>2</v>
      </c>
      <c r="M13" s="174">
        <v>2</v>
      </c>
      <c r="N13" s="79"/>
      <c r="O13" s="81"/>
      <c r="P13" s="472"/>
      <c r="Q13" s="473"/>
      <c r="R13" s="22"/>
      <c r="S13" s="22"/>
      <c r="T13" s="22"/>
      <c r="U13" s="20"/>
      <c r="V13" s="47"/>
      <c r="W13" s="452"/>
      <c r="X13" s="453"/>
      <c r="Y13" s="22"/>
      <c r="Z13" s="22"/>
      <c r="AA13" s="22"/>
      <c r="AB13" s="22"/>
      <c r="AC13" s="44"/>
      <c r="AD13" s="465"/>
      <c r="AE13" s="468"/>
    </row>
    <row r="14" spans="1:31" ht="15">
      <c r="A14" s="448"/>
      <c r="B14" s="389"/>
      <c r="C14" s="390"/>
      <c r="D14" s="79"/>
      <c r="E14" s="79"/>
      <c r="F14" s="79"/>
      <c r="G14" s="79"/>
      <c r="H14" s="81"/>
      <c r="I14" s="395" t="s">
        <v>267</v>
      </c>
      <c r="J14" s="396"/>
      <c r="K14" s="195">
        <v>1</v>
      </c>
      <c r="L14" s="195"/>
      <c r="M14" s="195"/>
      <c r="N14" s="195">
        <v>2</v>
      </c>
      <c r="O14" s="198">
        <v>2</v>
      </c>
      <c r="P14" s="472"/>
      <c r="Q14" s="473"/>
      <c r="R14" s="22"/>
      <c r="S14" s="22"/>
      <c r="T14" s="22"/>
      <c r="U14" s="20"/>
      <c r="V14" s="47"/>
      <c r="W14" s="452"/>
      <c r="X14" s="453"/>
      <c r="Y14" s="22"/>
      <c r="Z14" s="22"/>
      <c r="AA14" s="22"/>
      <c r="AB14" s="22"/>
      <c r="AC14" s="44"/>
      <c r="AD14" s="465"/>
      <c r="AE14" s="468"/>
    </row>
    <row r="15" spans="1:31" ht="15">
      <c r="A15" s="448"/>
      <c r="B15" s="389"/>
      <c r="C15" s="390"/>
      <c r="D15" s="79"/>
      <c r="E15" s="79"/>
      <c r="F15" s="79"/>
      <c r="G15" s="79"/>
      <c r="H15" s="81"/>
      <c r="I15" s="395" t="s">
        <v>275</v>
      </c>
      <c r="J15" s="396"/>
      <c r="K15" s="195">
        <v>1</v>
      </c>
      <c r="L15" s="195"/>
      <c r="M15" s="195"/>
      <c r="N15" s="195">
        <v>1</v>
      </c>
      <c r="O15" s="198">
        <v>1</v>
      </c>
      <c r="P15" s="472"/>
      <c r="Q15" s="473"/>
      <c r="R15" s="22"/>
      <c r="S15" s="22"/>
      <c r="T15" s="22"/>
      <c r="U15" s="20"/>
      <c r="V15" s="47"/>
      <c r="W15" s="452"/>
      <c r="X15" s="453"/>
      <c r="Y15" s="22"/>
      <c r="Z15" s="22"/>
      <c r="AA15" s="22"/>
      <c r="AB15" s="22"/>
      <c r="AC15" s="44"/>
      <c r="AD15" s="465"/>
      <c r="AE15" s="468"/>
    </row>
    <row r="16" spans="1:31" ht="15">
      <c r="A16" s="448"/>
      <c r="B16" s="389"/>
      <c r="C16" s="390"/>
      <c r="D16" s="79"/>
      <c r="E16" s="79"/>
      <c r="F16" s="79"/>
      <c r="G16" s="79"/>
      <c r="H16" s="81"/>
      <c r="I16" s="479" t="s">
        <v>283</v>
      </c>
      <c r="J16" s="480"/>
      <c r="K16" s="195">
        <v>1</v>
      </c>
      <c r="L16" s="195"/>
      <c r="M16" s="195"/>
      <c r="N16" s="227">
        <v>1</v>
      </c>
      <c r="O16" s="228">
        <v>1</v>
      </c>
      <c r="P16" s="472"/>
      <c r="Q16" s="473"/>
      <c r="R16" s="22"/>
      <c r="S16" s="22"/>
      <c r="T16" s="22"/>
      <c r="U16" s="20"/>
      <c r="V16" s="47"/>
      <c r="W16" s="452"/>
      <c r="X16" s="453"/>
      <c r="Y16" s="22"/>
      <c r="Z16" s="22"/>
      <c r="AA16" s="22"/>
      <c r="AB16" s="22"/>
      <c r="AC16" s="44"/>
      <c r="AD16" s="465"/>
      <c r="AE16" s="468"/>
    </row>
    <row r="17" spans="1:31" ht="15">
      <c r="A17" s="448"/>
      <c r="B17" s="389"/>
      <c r="C17" s="390"/>
      <c r="D17" s="79"/>
      <c r="E17" s="79"/>
      <c r="F17" s="79"/>
      <c r="G17" s="79"/>
      <c r="H17" s="81"/>
      <c r="I17" s="395" t="s">
        <v>272</v>
      </c>
      <c r="J17" s="396"/>
      <c r="K17" s="195">
        <v>1</v>
      </c>
      <c r="L17" s="195"/>
      <c r="M17" s="195"/>
      <c r="N17" s="227">
        <v>2</v>
      </c>
      <c r="O17" s="228">
        <v>2</v>
      </c>
      <c r="P17" s="472"/>
      <c r="Q17" s="473"/>
      <c r="R17" s="22"/>
      <c r="S17" s="22"/>
      <c r="T17" s="22"/>
      <c r="U17" s="20"/>
      <c r="V17" s="47"/>
      <c r="W17" s="452"/>
      <c r="X17" s="453"/>
      <c r="Y17" s="22"/>
      <c r="Z17" s="22"/>
      <c r="AA17" s="22"/>
      <c r="AB17" s="22"/>
      <c r="AC17" s="44"/>
      <c r="AD17" s="465"/>
      <c r="AE17" s="468"/>
    </row>
    <row r="18" spans="1:31" ht="15">
      <c r="A18" s="448"/>
      <c r="B18" s="389"/>
      <c r="C18" s="390"/>
      <c r="D18" s="79"/>
      <c r="E18" s="79"/>
      <c r="F18" s="79"/>
      <c r="G18" s="79"/>
      <c r="H18" s="81"/>
      <c r="I18" s="389"/>
      <c r="J18" s="390"/>
      <c r="K18" s="79"/>
      <c r="L18" s="79"/>
      <c r="M18" s="79"/>
      <c r="N18" s="79"/>
      <c r="O18" s="81"/>
      <c r="P18" s="472"/>
      <c r="Q18" s="473"/>
      <c r="R18" s="22"/>
      <c r="S18" s="22"/>
      <c r="T18" s="22"/>
      <c r="U18" s="20"/>
      <c r="V18" s="47"/>
      <c r="W18" s="452"/>
      <c r="X18" s="453"/>
      <c r="Y18" s="22"/>
      <c r="Z18" s="22"/>
      <c r="AA18" s="22"/>
      <c r="AB18" s="22"/>
      <c r="AC18" s="44"/>
      <c r="AD18" s="465"/>
      <c r="AE18" s="468"/>
    </row>
    <row r="19" spans="1:31" ht="15.75" thickBot="1">
      <c r="A19" s="449"/>
      <c r="B19" s="474" t="s">
        <v>143</v>
      </c>
      <c r="C19" s="475"/>
      <c r="D19" s="476"/>
      <c r="E19" s="127">
        <f>SUM(E9:E18)</f>
        <v>4</v>
      </c>
      <c r="F19" s="127">
        <f>SUM(F9:F18)</f>
        <v>4</v>
      </c>
      <c r="G19" s="127">
        <f>SUM(G9:G18)</f>
        <v>6</v>
      </c>
      <c r="H19" s="116">
        <f>SUM(H9:H18)</f>
        <v>6</v>
      </c>
      <c r="I19" s="429" t="s">
        <v>143</v>
      </c>
      <c r="J19" s="430"/>
      <c r="K19" s="430"/>
      <c r="L19" s="225">
        <f>SUM(L9:L18)</f>
        <v>8</v>
      </c>
      <c r="M19" s="225">
        <f>SUM(M9:M18)</f>
        <v>8</v>
      </c>
      <c r="N19" s="225">
        <f>SUM(N9:N18)</f>
        <v>8</v>
      </c>
      <c r="O19" s="226">
        <f>SUM(O9:O18)</f>
        <v>8</v>
      </c>
      <c r="P19" s="408" t="s">
        <v>143</v>
      </c>
      <c r="Q19" s="409"/>
      <c r="R19" s="409"/>
      <c r="S19" s="37">
        <f>SUM(S9:S18)</f>
        <v>3</v>
      </c>
      <c r="T19" s="37">
        <f>SUM(T9:T18)</f>
        <v>3</v>
      </c>
      <c r="U19" s="37">
        <f>SUM(U9:U18)</f>
        <v>0</v>
      </c>
      <c r="V19" s="45">
        <f>SUM(V9:V18)</f>
        <v>0</v>
      </c>
      <c r="W19" s="408" t="s">
        <v>143</v>
      </c>
      <c r="X19" s="409"/>
      <c r="Y19" s="409"/>
      <c r="Z19" s="37">
        <f>SUM(Z9:Z18)</f>
        <v>0</v>
      </c>
      <c r="AA19" s="37">
        <f>SUM(AA9:AA18)</f>
        <v>0</v>
      </c>
      <c r="AB19" s="37">
        <f>SUM(AB9:AB18)</f>
        <v>0</v>
      </c>
      <c r="AC19" s="45">
        <f>SUM(AC9:AC18)</f>
        <v>0</v>
      </c>
      <c r="AD19" s="466"/>
      <c r="AE19" s="469"/>
    </row>
    <row r="20" spans="1:31" ht="15">
      <c r="A20" s="446" t="s">
        <v>144</v>
      </c>
      <c r="B20" s="450" t="s">
        <v>145</v>
      </c>
      <c r="C20" s="451"/>
      <c r="D20" s="88">
        <v>6</v>
      </c>
      <c r="E20" s="88">
        <v>2</v>
      </c>
      <c r="F20" s="88">
        <v>2</v>
      </c>
      <c r="G20" s="88">
        <v>2</v>
      </c>
      <c r="H20" s="221">
        <v>2</v>
      </c>
      <c r="I20" s="421" t="s">
        <v>449</v>
      </c>
      <c r="J20" s="422"/>
      <c r="K20" s="88">
        <v>6</v>
      </c>
      <c r="L20" s="88">
        <v>1</v>
      </c>
      <c r="M20" s="88">
        <v>1</v>
      </c>
      <c r="N20" s="88"/>
      <c r="O20" s="117"/>
      <c r="P20" s="406"/>
      <c r="Q20" s="407"/>
      <c r="R20" s="35"/>
      <c r="S20" s="35"/>
      <c r="T20" s="35"/>
      <c r="U20" s="36"/>
      <c r="V20" s="48"/>
      <c r="W20" s="457"/>
      <c r="X20" s="458"/>
      <c r="Y20" s="35"/>
      <c r="Z20" s="35"/>
      <c r="AA20" s="35"/>
      <c r="AB20" s="35"/>
      <c r="AC20" s="43"/>
      <c r="AD20" s="438">
        <f>E25+G25+L25+N25+S25+U25+Z25+AB25</f>
        <v>2</v>
      </c>
      <c r="AE20" s="442">
        <f>F25+H25+M25+O25+T25+V25+AA25+AC25</f>
        <v>2</v>
      </c>
    </row>
    <row r="21" spans="1:31" ht="15">
      <c r="A21" s="447"/>
      <c r="B21" s="156"/>
      <c r="C21" s="157"/>
      <c r="D21" s="89"/>
      <c r="E21" s="89"/>
      <c r="F21" s="89"/>
      <c r="G21" s="89"/>
      <c r="H21" s="222"/>
      <c r="I21" s="412" t="s">
        <v>447</v>
      </c>
      <c r="J21" s="433"/>
      <c r="K21" s="174">
        <v>6</v>
      </c>
      <c r="L21" s="174">
        <v>1</v>
      </c>
      <c r="M21" s="174">
        <v>1</v>
      </c>
      <c r="N21" s="79"/>
      <c r="O21" s="81"/>
      <c r="P21" s="487"/>
      <c r="Q21" s="473"/>
      <c r="R21" s="57"/>
      <c r="S21" s="57"/>
      <c r="T21" s="57"/>
      <c r="U21" s="58"/>
      <c r="V21" s="59"/>
      <c r="W21" s="452"/>
      <c r="X21" s="453"/>
      <c r="Y21" s="57"/>
      <c r="Z21" s="57"/>
      <c r="AA21" s="57"/>
      <c r="AB21" s="57"/>
      <c r="AC21" s="56"/>
      <c r="AD21" s="439"/>
      <c r="AE21" s="443"/>
    </row>
    <row r="22" spans="1:31" ht="15">
      <c r="A22" s="447"/>
      <c r="B22" s="156"/>
      <c r="C22" s="157"/>
      <c r="D22" s="89"/>
      <c r="E22" s="89"/>
      <c r="F22" s="89"/>
      <c r="G22" s="89"/>
      <c r="H22" s="222"/>
      <c r="I22" s="414" t="s">
        <v>448</v>
      </c>
      <c r="J22" s="404"/>
      <c r="K22" s="79">
        <v>6</v>
      </c>
      <c r="L22" s="79">
        <v>1</v>
      </c>
      <c r="M22" s="79">
        <v>1</v>
      </c>
      <c r="N22" s="79"/>
      <c r="O22" s="81"/>
      <c r="P22" s="487"/>
      <c r="Q22" s="473"/>
      <c r="R22" s="57"/>
      <c r="S22" s="57"/>
      <c r="T22" s="57"/>
      <c r="U22" s="58"/>
      <c r="V22" s="59"/>
      <c r="W22" s="452"/>
      <c r="X22" s="453"/>
      <c r="Y22" s="57"/>
      <c r="Z22" s="57"/>
      <c r="AA22" s="57"/>
      <c r="AB22" s="57"/>
      <c r="AC22" s="56"/>
      <c r="AD22" s="439"/>
      <c r="AE22" s="443"/>
    </row>
    <row r="23" spans="1:31" ht="15">
      <c r="A23" s="447"/>
      <c r="B23" s="156"/>
      <c r="C23" s="157"/>
      <c r="D23" s="89"/>
      <c r="E23" s="89"/>
      <c r="F23" s="89"/>
      <c r="G23" s="89"/>
      <c r="H23" s="222"/>
      <c r="I23" s="434" t="s">
        <v>409</v>
      </c>
      <c r="J23" s="435"/>
      <c r="K23" s="195">
        <v>6</v>
      </c>
      <c r="L23" s="195"/>
      <c r="M23" s="195"/>
      <c r="N23" s="195">
        <v>1</v>
      </c>
      <c r="O23" s="198">
        <v>1</v>
      </c>
      <c r="P23" s="487"/>
      <c r="Q23" s="473"/>
      <c r="R23" s="57"/>
      <c r="S23" s="57"/>
      <c r="T23" s="57"/>
      <c r="U23" s="58"/>
      <c r="V23" s="59"/>
      <c r="W23" s="452"/>
      <c r="X23" s="453"/>
      <c r="Y23" s="57"/>
      <c r="Z23" s="57"/>
      <c r="AA23" s="57"/>
      <c r="AB23" s="57"/>
      <c r="AC23" s="56"/>
      <c r="AD23" s="439"/>
      <c r="AE23" s="443"/>
    </row>
    <row r="24" spans="1:31" ht="15">
      <c r="A24" s="448"/>
      <c r="B24" s="389"/>
      <c r="C24" s="390"/>
      <c r="D24" s="79"/>
      <c r="E24" s="79"/>
      <c r="F24" s="79"/>
      <c r="G24" s="79"/>
      <c r="H24" s="223"/>
      <c r="I24" s="414" t="s">
        <v>410</v>
      </c>
      <c r="J24" s="428"/>
      <c r="K24" s="79">
        <v>6</v>
      </c>
      <c r="L24" s="79"/>
      <c r="M24" s="79"/>
      <c r="N24" s="79">
        <v>1</v>
      </c>
      <c r="O24" s="81">
        <v>1</v>
      </c>
      <c r="P24" s="487"/>
      <c r="Q24" s="473"/>
      <c r="R24" s="22"/>
      <c r="S24" s="22"/>
      <c r="T24" s="22"/>
      <c r="U24" s="20"/>
      <c r="V24" s="47"/>
      <c r="W24" s="452"/>
      <c r="X24" s="453"/>
      <c r="Y24" s="22"/>
      <c r="Z24" s="22"/>
      <c r="AA24" s="22"/>
      <c r="AB24" s="22"/>
      <c r="AC24" s="44"/>
      <c r="AD24" s="440"/>
      <c r="AE24" s="444"/>
    </row>
    <row r="25" spans="1:31" ht="15.75" thickBot="1">
      <c r="A25" s="449"/>
      <c r="B25" s="454" t="s">
        <v>146</v>
      </c>
      <c r="C25" s="455"/>
      <c r="D25" s="455"/>
      <c r="E25" s="127">
        <v>0</v>
      </c>
      <c r="F25" s="127">
        <v>0</v>
      </c>
      <c r="G25" s="127">
        <v>0</v>
      </c>
      <c r="H25" s="224">
        <v>0</v>
      </c>
      <c r="I25" s="454" t="s">
        <v>146</v>
      </c>
      <c r="J25" s="455"/>
      <c r="K25" s="455"/>
      <c r="L25" s="219">
        <v>1</v>
      </c>
      <c r="M25" s="219">
        <v>1</v>
      </c>
      <c r="N25" s="219">
        <v>1</v>
      </c>
      <c r="O25" s="116">
        <v>1</v>
      </c>
      <c r="P25" s="456" t="s">
        <v>146</v>
      </c>
      <c r="Q25" s="409"/>
      <c r="R25" s="409"/>
      <c r="S25" s="37">
        <f>SUM(S20:S24)</f>
        <v>0</v>
      </c>
      <c r="T25" s="37">
        <f>SUM(T20:T24)</f>
        <v>0</v>
      </c>
      <c r="U25" s="37">
        <f>SUM(U20:U24)</f>
        <v>0</v>
      </c>
      <c r="V25" s="45">
        <f>SUM(V20:V24)</f>
        <v>0</v>
      </c>
      <c r="W25" s="408" t="s">
        <v>146</v>
      </c>
      <c r="X25" s="409"/>
      <c r="Y25" s="409"/>
      <c r="Z25" s="37">
        <f>SUM(Z20:Z24)</f>
        <v>0</v>
      </c>
      <c r="AA25" s="37">
        <f>SUM(AA20:AA24)</f>
        <v>0</v>
      </c>
      <c r="AB25" s="37">
        <f>SUM(AB20:AB24)</f>
        <v>0</v>
      </c>
      <c r="AC25" s="45">
        <f>SUM(AC20:AC24)</f>
        <v>0</v>
      </c>
      <c r="AD25" s="441"/>
      <c r="AE25" s="445"/>
    </row>
    <row r="26" spans="1:31" ht="15.75">
      <c r="A26" s="446" t="s">
        <v>147</v>
      </c>
      <c r="B26" s="399" t="s">
        <v>201</v>
      </c>
      <c r="C26" s="401"/>
      <c r="D26" s="171">
        <v>2</v>
      </c>
      <c r="E26" s="171">
        <v>2</v>
      </c>
      <c r="F26" s="171">
        <v>2</v>
      </c>
      <c r="G26" s="88"/>
      <c r="H26" s="117"/>
      <c r="I26" s="423" t="s">
        <v>214</v>
      </c>
      <c r="J26" s="424"/>
      <c r="K26" s="172">
        <v>2</v>
      </c>
      <c r="L26" s="172">
        <v>3</v>
      </c>
      <c r="M26" s="172">
        <v>3</v>
      </c>
      <c r="N26" s="89"/>
      <c r="O26" s="113"/>
      <c r="P26" s="488" t="s">
        <v>211</v>
      </c>
      <c r="Q26" s="489"/>
      <c r="R26" s="171">
        <v>2</v>
      </c>
      <c r="S26" s="171">
        <v>3</v>
      </c>
      <c r="T26" s="171">
        <v>3</v>
      </c>
      <c r="U26" s="75"/>
      <c r="V26" s="76"/>
      <c r="W26" s="457" t="s">
        <v>148</v>
      </c>
      <c r="X26" s="458"/>
      <c r="Y26" s="35">
        <v>2</v>
      </c>
      <c r="Z26" s="35">
        <v>9</v>
      </c>
      <c r="AA26" s="35">
        <v>40</v>
      </c>
      <c r="AB26" s="35">
        <v>9</v>
      </c>
      <c r="AC26" s="43">
        <v>40</v>
      </c>
      <c r="AD26" s="505">
        <f>E34+G34+L34+N34+S34+U34+Z34+AB34</f>
        <v>59</v>
      </c>
      <c r="AE26" s="467">
        <f>F34+H34+M34+O34+T34+V34+AA34+AC34</f>
        <v>121</v>
      </c>
    </row>
    <row r="27" spans="1:31" ht="15">
      <c r="A27" s="448"/>
      <c r="B27" s="510" t="s">
        <v>149</v>
      </c>
      <c r="C27" s="511"/>
      <c r="D27" s="174">
        <v>2</v>
      </c>
      <c r="E27" s="174">
        <v>2</v>
      </c>
      <c r="F27" s="174">
        <v>2</v>
      </c>
      <c r="G27" s="129"/>
      <c r="H27" s="83"/>
      <c r="I27" s="399" t="s">
        <v>203</v>
      </c>
      <c r="J27" s="400"/>
      <c r="K27" s="174">
        <v>2</v>
      </c>
      <c r="L27" s="174">
        <v>2</v>
      </c>
      <c r="M27" s="174">
        <v>2</v>
      </c>
      <c r="N27" s="79"/>
      <c r="O27" s="81"/>
      <c r="P27" s="490" t="s">
        <v>212</v>
      </c>
      <c r="Q27" s="491"/>
      <c r="R27" s="174">
        <v>2</v>
      </c>
      <c r="S27" s="174">
        <v>3</v>
      </c>
      <c r="T27" s="174">
        <v>3</v>
      </c>
      <c r="U27" s="2"/>
      <c r="V27" s="46"/>
      <c r="W27" s="452"/>
      <c r="X27" s="453"/>
      <c r="Y27" s="22"/>
      <c r="Z27" s="22"/>
      <c r="AA27" s="22"/>
      <c r="AB27" s="22"/>
      <c r="AC27" s="44"/>
      <c r="AD27" s="506"/>
      <c r="AE27" s="468"/>
    </row>
    <row r="28" spans="1:31" ht="15">
      <c r="A28" s="448"/>
      <c r="B28" s="399" t="s">
        <v>197</v>
      </c>
      <c r="C28" s="511"/>
      <c r="D28" s="174">
        <v>2</v>
      </c>
      <c r="E28" s="174">
        <v>2</v>
      </c>
      <c r="F28" s="174">
        <v>2</v>
      </c>
      <c r="G28" s="79"/>
      <c r="H28" s="81"/>
      <c r="I28" s="399" t="s">
        <v>205</v>
      </c>
      <c r="J28" s="400"/>
      <c r="K28" s="174">
        <v>2</v>
      </c>
      <c r="L28" s="174">
        <v>2</v>
      </c>
      <c r="M28" s="174">
        <v>2</v>
      </c>
      <c r="N28" s="79"/>
      <c r="O28" s="81"/>
      <c r="P28" s="492" t="s">
        <v>231</v>
      </c>
      <c r="Q28" s="493"/>
      <c r="R28" s="239">
        <v>2</v>
      </c>
      <c r="S28" s="239"/>
      <c r="T28" s="239"/>
      <c r="U28" s="239">
        <v>3</v>
      </c>
      <c r="V28" s="240">
        <v>3</v>
      </c>
      <c r="W28" s="452"/>
      <c r="X28" s="453"/>
      <c r="Y28" s="22"/>
      <c r="Z28" s="22"/>
      <c r="AA28" s="22"/>
      <c r="AB28" s="22"/>
      <c r="AC28" s="44"/>
      <c r="AD28" s="506"/>
      <c r="AE28" s="468"/>
    </row>
    <row r="29" spans="1:31" ht="15">
      <c r="A29" s="448"/>
      <c r="B29" s="395" t="s">
        <v>221</v>
      </c>
      <c r="C29" s="396"/>
      <c r="D29" s="195">
        <v>2</v>
      </c>
      <c r="E29" s="195"/>
      <c r="F29" s="195"/>
      <c r="G29" s="199">
        <v>2</v>
      </c>
      <c r="H29" s="200">
        <v>2</v>
      </c>
      <c r="I29" s="395" t="s">
        <v>309</v>
      </c>
      <c r="J29" s="396"/>
      <c r="K29" s="195">
        <v>2</v>
      </c>
      <c r="L29" s="195"/>
      <c r="M29" s="195"/>
      <c r="N29" s="195">
        <v>2</v>
      </c>
      <c r="O29" s="198">
        <v>2</v>
      </c>
      <c r="P29" s="436" t="s">
        <v>208</v>
      </c>
      <c r="Q29" s="437"/>
      <c r="R29" s="239">
        <v>2</v>
      </c>
      <c r="S29" s="239"/>
      <c r="T29" s="239"/>
      <c r="U29" s="239">
        <v>3</v>
      </c>
      <c r="V29" s="240">
        <v>3</v>
      </c>
      <c r="W29" s="501"/>
      <c r="X29" s="502"/>
      <c r="Y29" s="3"/>
      <c r="Z29" s="22"/>
      <c r="AA29" s="22"/>
      <c r="AB29" s="2"/>
      <c r="AC29" s="46"/>
      <c r="AD29" s="506"/>
      <c r="AE29" s="468"/>
    </row>
    <row r="30" spans="1:31" ht="15">
      <c r="A30" s="448"/>
      <c r="B30" s="395" t="s">
        <v>200</v>
      </c>
      <c r="C30" s="420"/>
      <c r="D30" s="195">
        <v>2</v>
      </c>
      <c r="E30" s="195"/>
      <c r="F30" s="195"/>
      <c r="G30" s="199">
        <v>2</v>
      </c>
      <c r="H30" s="200">
        <v>2</v>
      </c>
      <c r="I30" s="425" t="s">
        <v>310</v>
      </c>
      <c r="J30" s="426"/>
      <c r="K30" s="195">
        <v>2</v>
      </c>
      <c r="L30" s="199"/>
      <c r="M30" s="199"/>
      <c r="N30" s="229">
        <v>2</v>
      </c>
      <c r="O30" s="200">
        <v>2</v>
      </c>
      <c r="P30" s="512"/>
      <c r="Q30" s="513"/>
      <c r="R30" s="22"/>
      <c r="S30" s="22"/>
      <c r="T30" s="22"/>
      <c r="U30" s="22"/>
      <c r="V30" s="44"/>
      <c r="W30" s="501"/>
      <c r="X30" s="502"/>
      <c r="Y30" s="3"/>
      <c r="Z30" s="22"/>
      <c r="AA30" s="22"/>
      <c r="AB30" s="2"/>
      <c r="AC30" s="46"/>
      <c r="AD30" s="506"/>
      <c r="AE30" s="468"/>
    </row>
    <row r="31" spans="1:31" ht="15.75">
      <c r="A31" s="448"/>
      <c r="B31" s="419" t="s">
        <v>150</v>
      </c>
      <c r="C31" s="477"/>
      <c r="D31" s="195">
        <v>2</v>
      </c>
      <c r="E31" s="195"/>
      <c r="F31" s="195"/>
      <c r="G31" s="199">
        <v>3</v>
      </c>
      <c r="H31" s="200">
        <v>3</v>
      </c>
      <c r="I31" s="395" t="s">
        <v>213</v>
      </c>
      <c r="J31" s="402"/>
      <c r="K31" s="195">
        <v>2</v>
      </c>
      <c r="L31" s="195"/>
      <c r="M31" s="195"/>
      <c r="N31" s="195">
        <v>3</v>
      </c>
      <c r="O31" s="198">
        <v>3</v>
      </c>
      <c r="P31" s="415"/>
      <c r="Q31" s="416"/>
      <c r="R31" s="22"/>
      <c r="S31" s="22"/>
      <c r="T31" s="22"/>
      <c r="U31" s="22"/>
      <c r="V31" s="44"/>
      <c r="W31" s="501"/>
      <c r="X31" s="509"/>
      <c r="Y31" s="3"/>
      <c r="Z31" s="22"/>
      <c r="AA31" s="22"/>
      <c r="AB31" s="2"/>
      <c r="AC31" s="46"/>
      <c r="AD31" s="506"/>
      <c r="AE31" s="468"/>
    </row>
    <row r="32" spans="1:31" ht="15.75">
      <c r="A32" s="448"/>
      <c r="B32" s="419" t="s">
        <v>151</v>
      </c>
      <c r="C32" s="477"/>
      <c r="D32" s="195">
        <v>2</v>
      </c>
      <c r="E32" s="195"/>
      <c r="F32" s="195"/>
      <c r="G32" s="199">
        <v>2</v>
      </c>
      <c r="H32" s="200">
        <v>2</v>
      </c>
      <c r="I32" s="387"/>
      <c r="J32" s="394"/>
      <c r="K32" s="79"/>
      <c r="L32" s="79"/>
      <c r="M32" s="79"/>
      <c r="N32" s="79"/>
      <c r="O32" s="81"/>
      <c r="P32" s="452"/>
      <c r="Q32" s="508"/>
      <c r="R32" s="22"/>
      <c r="S32" s="22"/>
      <c r="T32" s="22"/>
      <c r="U32" s="22"/>
      <c r="V32" s="44"/>
      <c r="W32" s="501"/>
      <c r="X32" s="509"/>
      <c r="Y32" s="3"/>
      <c r="Z32" s="22"/>
      <c r="AA32" s="22"/>
      <c r="AB32" s="2"/>
      <c r="AC32" s="46"/>
      <c r="AD32" s="506"/>
      <c r="AE32" s="468"/>
    </row>
    <row r="33" spans="1:31" ht="15.75">
      <c r="A33" s="448"/>
      <c r="B33" s="351"/>
      <c r="C33" s="352"/>
      <c r="D33" s="79">
        <v>2</v>
      </c>
      <c r="E33" s="79"/>
      <c r="F33" s="79"/>
      <c r="G33" s="129"/>
      <c r="H33" s="83"/>
      <c r="I33" s="389"/>
      <c r="J33" s="390"/>
      <c r="K33" s="79"/>
      <c r="L33" s="79"/>
      <c r="M33" s="79"/>
      <c r="N33" s="79"/>
      <c r="O33" s="81"/>
      <c r="P33" s="499"/>
      <c r="Q33" s="500"/>
      <c r="R33" s="22"/>
      <c r="S33" s="22"/>
      <c r="T33" s="22"/>
      <c r="U33" s="22"/>
      <c r="V33" s="44"/>
      <c r="W33" s="501"/>
      <c r="X33" s="502"/>
      <c r="Y33" s="3"/>
      <c r="Z33" s="22"/>
      <c r="AA33" s="22"/>
      <c r="AB33" s="2"/>
      <c r="AC33" s="46"/>
      <c r="AD33" s="506"/>
      <c r="AE33" s="468"/>
    </row>
    <row r="34" spans="1:31" ht="15.75" thickBot="1">
      <c r="A34" s="449"/>
      <c r="B34" s="474" t="s">
        <v>152</v>
      </c>
      <c r="C34" s="475"/>
      <c r="D34" s="476"/>
      <c r="E34" s="127">
        <f>SUM(E26:E33)</f>
        <v>6</v>
      </c>
      <c r="F34" s="127">
        <f>SUM(F26:F33)</f>
        <v>6</v>
      </c>
      <c r="G34" s="127">
        <f>SUM(G26:G33)</f>
        <v>9</v>
      </c>
      <c r="H34" s="116">
        <f>SUM(H26:H33)</f>
        <v>9</v>
      </c>
      <c r="I34" s="474" t="s">
        <v>152</v>
      </c>
      <c r="J34" s="475"/>
      <c r="K34" s="476"/>
      <c r="L34" s="97">
        <f>SUM(L26:L33)</f>
        <v>7</v>
      </c>
      <c r="M34" s="97">
        <f>SUM(M26:M33)</f>
        <v>7</v>
      </c>
      <c r="N34" s="97">
        <f>SUM(N26:N33)</f>
        <v>7</v>
      </c>
      <c r="O34" s="116">
        <f>SUM(O26:O33)</f>
        <v>7</v>
      </c>
      <c r="P34" s="566" t="s">
        <v>152</v>
      </c>
      <c r="Q34" s="556"/>
      <c r="R34" s="456"/>
      <c r="S34" s="37">
        <f>SUM(S26:S33)</f>
        <v>6</v>
      </c>
      <c r="T34" s="37">
        <f>SUM(T26:T33)</f>
        <v>6</v>
      </c>
      <c r="U34" s="37">
        <f>SUM(U26:U33)</f>
        <v>6</v>
      </c>
      <c r="V34" s="45">
        <f>SUM(V26:V33)</f>
        <v>6</v>
      </c>
      <c r="W34" s="566" t="s">
        <v>152</v>
      </c>
      <c r="X34" s="556"/>
      <c r="Y34" s="456"/>
      <c r="Z34" s="37">
        <f>SUM(Z26:Z33)</f>
        <v>9</v>
      </c>
      <c r="AA34" s="37">
        <f>SUM(AA26:AA33)</f>
        <v>40</v>
      </c>
      <c r="AB34" s="37">
        <f>SUM(AB26:AB33)</f>
        <v>9</v>
      </c>
      <c r="AC34" s="45">
        <f>SUM(AC26:AC33)</f>
        <v>40</v>
      </c>
      <c r="AD34" s="507"/>
      <c r="AE34" s="469"/>
    </row>
    <row r="35" spans="1:31" ht="15">
      <c r="A35" s="446" t="s">
        <v>153</v>
      </c>
      <c r="B35" s="516" t="s">
        <v>220</v>
      </c>
      <c r="C35" s="517"/>
      <c r="D35" s="171">
        <v>3</v>
      </c>
      <c r="E35" s="171">
        <v>2</v>
      </c>
      <c r="F35" s="171">
        <v>2</v>
      </c>
      <c r="G35" s="88"/>
      <c r="H35" s="117"/>
      <c r="I35" s="431" t="s">
        <v>367</v>
      </c>
      <c r="J35" s="432"/>
      <c r="K35" s="88">
        <v>3</v>
      </c>
      <c r="L35" s="88">
        <v>2</v>
      </c>
      <c r="M35" s="88">
        <v>2</v>
      </c>
      <c r="N35" s="88"/>
      <c r="O35" s="117"/>
      <c r="P35" s="567" t="s">
        <v>357</v>
      </c>
      <c r="Q35" s="568"/>
      <c r="R35" s="232">
        <v>3</v>
      </c>
      <c r="S35" s="171">
        <v>2</v>
      </c>
      <c r="T35" s="171">
        <v>2</v>
      </c>
      <c r="U35" s="35"/>
      <c r="V35" s="43"/>
      <c r="W35" s="569" t="s">
        <v>154</v>
      </c>
      <c r="X35" s="570"/>
      <c r="Y35" s="39">
        <v>3</v>
      </c>
      <c r="Z35" s="35">
        <v>2</v>
      </c>
      <c r="AA35" s="35">
        <v>2</v>
      </c>
      <c r="AB35" s="35"/>
      <c r="AC35" s="43"/>
      <c r="AD35" s="505">
        <f>E51+G51+L51+N51+S51+U51+Z51+AB51</f>
        <v>20</v>
      </c>
      <c r="AE35" s="467">
        <f>F51+H51+M51+O51+T51+V51+AA51+AC51</f>
        <v>20</v>
      </c>
    </row>
    <row r="36" spans="1:31" ht="15">
      <c r="A36" s="447"/>
      <c r="B36" s="403" t="s">
        <v>155</v>
      </c>
      <c r="C36" s="404"/>
      <c r="D36" s="79">
        <v>3</v>
      </c>
      <c r="E36" s="79">
        <v>2</v>
      </c>
      <c r="F36" s="79">
        <v>2</v>
      </c>
      <c r="G36" s="79"/>
      <c r="H36" s="81"/>
      <c r="I36" s="403" t="s">
        <v>156</v>
      </c>
      <c r="J36" s="404"/>
      <c r="K36" s="79">
        <v>3</v>
      </c>
      <c r="L36" s="79">
        <v>2</v>
      </c>
      <c r="M36" s="79">
        <v>2</v>
      </c>
      <c r="N36" s="79"/>
      <c r="O36" s="81"/>
      <c r="P36" s="403" t="s">
        <v>157</v>
      </c>
      <c r="Q36" s="404"/>
      <c r="R36" s="234">
        <v>3</v>
      </c>
      <c r="S36" s="79">
        <v>2</v>
      </c>
      <c r="T36" s="79">
        <v>2</v>
      </c>
      <c r="U36" s="22"/>
      <c r="V36" s="44"/>
      <c r="W36" s="410" t="s">
        <v>158</v>
      </c>
      <c r="X36" s="411"/>
      <c r="Y36" s="21">
        <v>3</v>
      </c>
      <c r="Z36" s="22">
        <v>2</v>
      </c>
      <c r="AA36" s="22">
        <v>2</v>
      </c>
      <c r="AB36" s="22"/>
      <c r="AC36" s="44"/>
      <c r="AD36" s="506"/>
      <c r="AE36" s="468"/>
    </row>
    <row r="37" spans="1:31" ht="15.75">
      <c r="A37" s="447"/>
      <c r="B37" s="414" t="s">
        <v>228</v>
      </c>
      <c r="C37" s="404"/>
      <c r="D37" s="79">
        <v>3</v>
      </c>
      <c r="E37" s="79">
        <v>2</v>
      </c>
      <c r="F37" s="79">
        <v>2</v>
      </c>
      <c r="G37" s="79"/>
      <c r="H37" s="81"/>
      <c r="I37" s="399" t="s">
        <v>237</v>
      </c>
      <c r="J37" s="401"/>
      <c r="K37" s="174">
        <v>3</v>
      </c>
      <c r="L37" s="174">
        <v>2</v>
      </c>
      <c r="M37" s="174">
        <v>2</v>
      </c>
      <c r="N37" s="79"/>
      <c r="O37" s="81"/>
      <c r="P37" s="410" t="s">
        <v>159</v>
      </c>
      <c r="Q37" s="411"/>
      <c r="R37" s="21">
        <v>3</v>
      </c>
      <c r="S37" s="22">
        <v>2</v>
      </c>
      <c r="T37" s="22">
        <v>2</v>
      </c>
      <c r="U37" s="22"/>
      <c r="V37" s="44"/>
      <c r="W37" s="410" t="s">
        <v>160</v>
      </c>
      <c r="X37" s="411"/>
      <c r="Y37" s="21">
        <v>3</v>
      </c>
      <c r="Z37" s="22">
        <v>2</v>
      </c>
      <c r="AA37" s="22">
        <v>2</v>
      </c>
      <c r="AB37" s="22"/>
      <c r="AC37" s="44"/>
      <c r="AD37" s="506"/>
      <c r="AE37" s="468"/>
    </row>
    <row r="38" spans="1:31" ht="16.5" customHeight="1">
      <c r="A38" s="447"/>
      <c r="B38" s="389" t="s">
        <v>161</v>
      </c>
      <c r="C38" s="390"/>
      <c r="D38" s="79">
        <v>3</v>
      </c>
      <c r="E38" s="79">
        <v>2</v>
      </c>
      <c r="F38" s="79">
        <v>2</v>
      </c>
      <c r="G38" s="79"/>
      <c r="H38" s="81"/>
      <c r="I38" s="387" t="s">
        <v>125</v>
      </c>
      <c r="J38" s="394"/>
      <c r="K38" s="79">
        <v>3</v>
      </c>
      <c r="L38" s="79">
        <v>2</v>
      </c>
      <c r="M38" s="79">
        <v>2</v>
      </c>
      <c r="N38" s="79"/>
      <c r="O38" s="81"/>
      <c r="P38" s="412" t="s">
        <v>230</v>
      </c>
      <c r="Q38" s="413"/>
      <c r="R38" s="233">
        <v>3</v>
      </c>
      <c r="S38" s="174">
        <v>2</v>
      </c>
      <c r="T38" s="174">
        <v>2</v>
      </c>
      <c r="U38" s="22"/>
      <c r="V38" s="44"/>
      <c r="W38" s="410" t="s">
        <v>162</v>
      </c>
      <c r="X38" s="411"/>
      <c r="Y38" s="21">
        <v>3</v>
      </c>
      <c r="Z38" s="22"/>
      <c r="AA38" s="22"/>
      <c r="AB38" s="22">
        <v>2</v>
      </c>
      <c r="AC38" s="44">
        <v>2</v>
      </c>
      <c r="AD38" s="506"/>
      <c r="AE38" s="468"/>
    </row>
    <row r="39" spans="1:31" ht="15">
      <c r="A39" s="447"/>
      <c r="B39" s="387" t="s">
        <v>224</v>
      </c>
      <c r="C39" s="388"/>
      <c r="D39" s="79">
        <v>3</v>
      </c>
      <c r="E39" s="79">
        <v>2</v>
      </c>
      <c r="F39" s="79">
        <v>2</v>
      </c>
      <c r="G39" s="79"/>
      <c r="H39" s="81"/>
      <c r="I39" s="391" t="s">
        <v>380</v>
      </c>
      <c r="J39" s="427"/>
      <c r="K39" s="79">
        <v>3</v>
      </c>
      <c r="L39" s="79">
        <v>2</v>
      </c>
      <c r="M39" s="79">
        <v>2</v>
      </c>
      <c r="N39" s="79"/>
      <c r="O39" s="81"/>
      <c r="P39" s="523" t="s">
        <v>241</v>
      </c>
      <c r="Q39" s="524"/>
      <c r="R39" s="21">
        <v>3</v>
      </c>
      <c r="S39" s="22">
        <v>2</v>
      </c>
      <c r="T39" s="22">
        <v>2</v>
      </c>
      <c r="U39" s="22"/>
      <c r="V39" s="44"/>
      <c r="W39" s="410" t="s">
        <v>163</v>
      </c>
      <c r="X39" s="411"/>
      <c r="Y39" s="21">
        <v>3</v>
      </c>
      <c r="Z39" s="22"/>
      <c r="AA39" s="22"/>
      <c r="AB39" s="22">
        <v>2</v>
      </c>
      <c r="AC39" s="44">
        <v>2</v>
      </c>
      <c r="AD39" s="506"/>
      <c r="AE39" s="468"/>
    </row>
    <row r="40" spans="1:31" ht="15.75">
      <c r="A40" s="447"/>
      <c r="B40" s="397" t="s">
        <v>400</v>
      </c>
      <c r="C40" s="398"/>
      <c r="D40" s="143">
        <v>3</v>
      </c>
      <c r="E40" s="143"/>
      <c r="F40" s="143"/>
      <c r="G40" s="143">
        <v>2</v>
      </c>
      <c r="H40" s="144">
        <v>2</v>
      </c>
      <c r="I40" s="417" t="s">
        <v>366</v>
      </c>
      <c r="J40" s="418"/>
      <c r="K40" s="79">
        <v>3</v>
      </c>
      <c r="L40" s="79"/>
      <c r="M40" s="79"/>
      <c r="N40" s="79">
        <v>2</v>
      </c>
      <c r="O40" s="81">
        <v>2</v>
      </c>
      <c r="P40" s="525" t="s">
        <v>396</v>
      </c>
      <c r="Q40" s="526"/>
      <c r="R40" s="21">
        <v>3</v>
      </c>
      <c r="S40" s="22">
        <v>2</v>
      </c>
      <c r="T40" s="22">
        <v>2</v>
      </c>
      <c r="U40" s="22"/>
      <c r="V40" s="44"/>
      <c r="W40" s="410" t="s">
        <v>164</v>
      </c>
      <c r="X40" s="411"/>
      <c r="Y40" s="21">
        <v>3</v>
      </c>
      <c r="Z40" s="22"/>
      <c r="AA40" s="22"/>
      <c r="AB40" s="22">
        <v>2</v>
      </c>
      <c r="AC40" s="44">
        <v>2</v>
      </c>
      <c r="AD40" s="506"/>
      <c r="AE40" s="468"/>
    </row>
    <row r="41" spans="1:31" ht="15.75">
      <c r="A41" s="447"/>
      <c r="B41" s="405" t="s">
        <v>165</v>
      </c>
      <c r="C41" s="400"/>
      <c r="D41" s="174">
        <v>3</v>
      </c>
      <c r="E41" s="174">
        <v>2</v>
      </c>
      <c r="F41" s="174">
        <v>2</v>
      </c>
      <c r="G41" s="79"/>
      <c r="H41" s="81"/>
      <c r="I41" s="387" t="s">
        <v>365</v>
      </c>
      <c r="J41" s="394"/>
      <c r="K41" s="79">
        <v>3</v>
      </c>
      <c r="L41" s="79"/>
      <c r="M41" s="79"/>
      <c r="N41" s="79">
        <v>2</v>
      </c>
      <c r="O41" s="81">
        <v>2</v>
      </c>
      <c r="P41" s="527" t="s">
        <v>358</v>
      </c>
      <c r="Q41" s="528"/>
      <c r="R41" s="241">
        <v>3</v>
      </c>
      <c r="S41" s="237"/>
      <c r="T41" s="237"/>
      <c r="U41" s="237">
        <v>2</v>
      </c>
      <c r="V41" s="238">
        <v>2</v>
      </c>
      <c r="W41" s="410"/>
      <c r="X41" s="411"/>
      <c r="Y41" s="21"/>
      <c r="Z41" s="22"/>
      <c r="AA41" s="22"/>
      <c r="AB41" s="22"/>
      <c r="AC41" s="44"/>
      <c r="AD41" s="506"/>
      <c r="AE41" s="468"/>
    </row>
    <row r="42" spans="1:31" ht="15.75">
      <c r="A42" s="447"/>
      <c r="B42" s="399" t="s">
        <v>236</v>
      </c>
      <c r="C42" s="400"/>
      <c r="D42" s="174">
        <v>3</v>
      </c>
      <c r="E42" s="174">
        <v>2</v>
      </c>
      <c r="F42" s="174">
        <v>2</v>
      </c>
      <c r="G42" s="79"/>
      <c r="H42" s="81"/>
      <c r="I42" s="391" t="s">
        <v>235</v>
      </c>
      <c r="J42" s="392"/>
      <c r="K42" s="79">
        <v>3</v>
      </c>
      <c r="L42" s="79"/>
      <c r="M42" s="79"/>
      <c r="N42" s="79">
        <v>2</v>
      </c>
      <c r="O42" s="81">
        <v>2</v>
      </c>
      <c r="P42" s="529" t="s">
        <v>234</v>
      </c>
      <c r="Q42" s="530"/>
      <c r="R42" s="241">
        <v>3</v>
      </c>
      <c r="S42" s="237"/>
      <c r="T42" s="237"/>
      <c r="U42" s="237">
        <v>2</v>
      </c>
      <c r="V42" s="238">
        <v>2</v>
      </c>
      <c r="W42" s="410"/>
      <c r="X42" s="411"/>
      <c r="Y42" s="21"/>
      <c r="Z42" s="22"/>
      <c r="AA42" s="22"/>
      <c r="AB42" s="22"/>
      <c r="AC42" s="44"/>
      <c r="AD42" s="506"/>
      <c r="AE42" s="468"/>
    </row>
    <row r="43" spans="1:31" ht="15">
      <c r="A43" s="447"/>
      <c r="B43" s="387" t="s">
        <v>361</v>
      </c>
      <c r="C43" s="388"/>
      <c r="D43" s="79">
        <v>3</v>
      </c>
      <c r="E43" s="79">
        <v>2</v>
      </c>
      <c r="F43" s="79">
        <v>2</v>
      </c>
      <c r="G43" s="79"/>
      <c r="H43" s="81"/>
      <c r="I43" s="419" t="s">
        <v>166</v>
      </c>
      <c r="J43" s="420"/>
      <c r="K43" s="195">
        <v>3</v>
      </c>
      <c r="L43" s="195"/>
      <c r="M43" s="195"/>
      <c r="N43" s="195">
        <v>2</v>
      </c>
      <c r="O43" s="198">
        <v>2</v>
      </c>
      <c r="P43" s="523" t="s">
        <v>240</v>
      </c>
      <c r="Q43" s="411"/>
      <c r="R43" s="21">
        <v>3</v>
      </c>
      <c r="S43" s="22"/>
      <c r="T43" s="22"/>
      <c r="U43" s="22">
        <v>2</v>
      </c>
      <c r="V43" s="44">
        <v>2</v>
      </c>
      <c r="W43" s="410"/>
      <c r="X43" s="411"/>
      <c r="Y43" s="21"/>
      <c r="Z43" s="22"/>
      <c r="AA43" s="22"/>
      <c r="AB43" s="22"/>
      <c r="AC43" s="44"/>
      <c r="AD43" s="506"/>
      <c r="AE43" s="468"/>
    </row>
    <row r="44" spans="1:31" ht="15.75">
      <c r="A44" s="447"/>
      <c r="B44" s="387" t="s">
        <v>360</v>
      </c>
      <c r="C44" s="388"/>
      <c r="D44" s="79">
        <v>3</v>
      </c>
      <c r="E44" s="79"/>
      <c r="F44" s="79"/>
      <c r="G44" s="79">
        <v>2</v>
      </c>
      <c r="H44" s="81">
        <v>2</v>
      </c>
      <c r="I44" s="387"/>
      <c r="J44" s="394"/>
      <c r="K44" s="79"/>
      <c r="L44" s="79"/>
      <c r="M44" s="79"/>
      <c r="N44" s="79"/>
      <c r="O44" s="81"/>
      <c r="P44" s="523" t="s">
        <v>222</v>
      </c>
      <c r="Q44" s="524"/>
      <c r="R44" s="21">
        <v>3</v>
      </c>
      <c r="S44" s="22"/>
      <c r="T44" s="22"/>
      <c r="U44" s="22">
        <v>2</v>
      </c>
      <c r="V44" s="44">
        <v>2</v>
      </c>
      <c r="W44" s="410"/>
      <c r="X44" s="411"/>
      <c r="Y44" s="21"/>
      <c r="Z44" s="22"/>
      <c r="AA44" s="22"/>
      <c r="AB44" s="22"/>
      <c r="AC44" s="44"/>
      <c r="AD44" s="506"/>
      <c r="AE44" s="468"/>
    </row>
    <row r="45" spans="1:31" ht="15">
      <c r="A45" s="447"/>
      <c r="B45" s="387" t="s">
        <v>246</v>
      </c>
      <c r="C45" s="388"/>
      <c r="D45" s="79">
        <v>3</v>
      </c>
      <c r="E45" s="79"/>
      <c r="F45" s="79"/>
      <c r="G45" s="79">
        <v>2</v>
      </c>
      <c r="H45" s="81">
        <v>2</v>
      </c>
      <c r="I45" s="389"/>
      <c r="J45" s="393"/>
      <c r="K45" s="79"/>
      <c r="L45" s="79"/>
      <c r="M45" s="79"/>
      <c r="N45" s="79"/>
      <c r="O45" s="81"/>
      <c r="P45" s="523" t="s">
        <v>239</v>
      </c>
      <c r="Q45" s="524"/>
      <c r="R45" s="21">
        <v>3</v>
      </c>
      <c r="S45" s="22"/>
      <c r="T45" s="22"/>
      <c r="U45" s="22">
        <v>2</v>
      </c>
      <c r="V45" s="44">
        <v>2</v>
      </c>
      <c r="W45" s="410"/>
      <c r="X45" s="411"/>
      <c r="Y45" s="21"/>
      <c r="Z45" s="22"/>
      <c r="AA45" s="22"/>
      <c r="AB45" s="22"/>
      <c r="AC45" s="44"/>
      <c r="AD45" s="506"/>
      <c r="AE45" s="468"/>
    </row>
    <row r="46" spans="1:31" ht="15.75">
      <c r="A46" s="447"/>
      <c r="B46" s="395" t="s">
        <v>315</v>
      </c>
      <c r="C46" s="396"/>
      <c r="D46" s="195">
        <v>3</v>
      </c>
      <c r="E46" s="195"/>
      <c r="F46" s="195"/>
      <c r="G46" s="195">
        <v>2</v>
      </c>
      <c r="H46" s="198">
        <v>2</v>
      </c>
      <c r="I46" s="387"/>
      <c r="J46" s="394"/>
      <c r="K46" s="79"/>
      <c r="L46" s="79"/>
      <c r="M46" s="79"/>
      <c r="N46" s="79"/>
      <c r="O46" s="81"/>
      <c r="P46" s="523" t="s">
        <v>232</v>
      </c>
      <c r="Q46" s="524"/>
      <c r="R46" s="21">
        <v>3</v>
      </c>
      <c r="S46" s="22"/>
      <c r="T46" s="22"/>
      <c r="U46" s="22">
        <v>2</v>
      </c>
      <c r="V46" s="44">
        <v>2</v>
      </c>
      <c r="W46" s="410"/>
      <c r="X46" s="411"/>
      <c r="Y46" s="21"/>
      <c r="Z46" s="22"/>
      <c r="AA46" s="22"/>
      <c r="AB46" s="22"/>
      <c r="AC46" s="44"/>
      <c r="AD46" s="506"/>
      <c r="AE46" s="468"/>
    </row>
    <row r="47" spans="1:31" ht="15">
      <c r="A47" s="447"/>
      <c r="B47" s="389"/>
      <c r="C47" s="393"/>
      <c r="D47" s="79"/>
      <c r="E47" s="79"/>
      <c r="F47" s="79"/>
      <c r="G47" s="79"/>
      <c r="H47" s="81"/>
      <c r="I47" s="387"/>
      <c r="J47" s="388"/>
      <c r="K47" s="79"/>
      <c r="L47" s="79"/>
      <c r="M47" s="79"/>
      <c r="N47" s="79"/>
      <c r="O47" s="81"/>
      <c r="P47" s="531" t="s">
        <v>395</v>
      </c>
      <c r="Q47" s="532"/>
      <c r="R47" s="21">
        <v>3</v>
      </c>
      <c r="S47" s="22"/>
      <c r="T47" s="22"/>
      <c r="U47" s="22">
        <v>2</v>
      </c>
      <c r="V47" s="44">
        <v>2</v>
      </c>
      <c r="W47" s="518"/>
      <c r="X47" s="519"/>
      <c r="Y47" s="11"/>
      <c r="Z47" s="22"/>
      <c r="AA47" s="22"/>
      <c r="AB47" s="2"/>
      <c r="AC47" s="46"/>
      <c r="AD47" s="506"/>
      <c r="AE47" s="468"/>
    </row>
    <row r="48" spans="1:31" ht="15">
      <c r="A48" s="447"/>
      <c r="B48" s="389"/>
      <c r="C48" s="393"/>
      <c r="D48" s="79"/>
      <c r="E48" s="79"/>
      <c r="F48" s="79"/>
      <c r="G48" s="129"/>
      <c r="H48" s="83"/>
      <c r="I48" s="389"/>
      <c r="J48" s="390"/>
      <c r="K48" s="79"/>
      <c r="L48" s="79"/>
      <c r="M48" s="79"/>
      <c r="N48" s="79"/>
      <c r="O48" s="81"/>
      <c r="P48" s="389" t="s">
        <v>167</v>
      </c>
      <c r="Q48" s="393"/>
      <c r="R48" s="79">
        <v>3</v>
      </c>
      <c r="S48" s="79"/>
      <c r="T48" s="79"/>
      <c r="U48" s="79">
        <v>2</v>
      </c>
      <c r="V48" s="81">
        <v>2</v>
      </c>
      <c r="W48" s="518"/>
      <c r="X48" s="519"/>
      <c r="Y48" s="11"/>
      <c r="Z48" s="22"/>
      <c r="AA48" s="22"/>
      <c r="AB48" s="2"/>
      <c r="AC48" s="46"/>
      <c r="AD48" s="506"/>
      <c r="AE48" s="468"/>
    </row>
    <row r="49" spans="1:31" ht="15">
      <c r="A49" s="447"/>
      <c r="B49" s="403"/>
      <c r="C49" s="404"/>
      <c r="D49" s="79"/>
      <c r="E49" s="79"/>
      <c r="F49" s="79"/>
      <c r="G49" s="79"/>
      <c r="H49" s="81"/>
      <c r="I49" s="522"/>
      <c r="J49" s="390"/>
      <c r="K49" s="79"/>
      <c r="L49" s="79"/>
      <c r="M49" s="79"/>
      <c r="N49" s="79"/>
      <c r="O49" s="81"/>
      <c r="P49" s="410"/>
      <c r="Q49" s="411"/>
      <c r="R49" s="21"/>
      <c r="S49" s="22"/>
      <c r="T49" s="22"/>
      <c r="U49" s="1"/>
      <c r="V49" s="44"/>
      <c r="W49" s="410"/>
      <c r="X49" s="411"/>
      <c r="Y49" s="21"/>
      <c r="Z49" s="22"/>
      <c r="AA49" s="22"/>
      <c r="AB49" s="1"/>
      <c r="AC49" s="44"/>
      <c r="AD49" s="506"/>
      <c r="AE49" s="468"/>
    </row>
    <row r="50" spans="1:31" ht="15">
      <c r="A50" s="447"/>
      <c r="B50" s="389"/>
      <c r="C50" s="390"/>
      <c r="D50" s="79"/>
      <c r="E50" s="79"/>
      <c r="F50" s="79"/>
      <c r="G50" s="129"/>
      <c r="H50" s="83"/>
      <c r="I50" s="389"/>
      <c r="J50" s="390"/>
      <c r="K50" s="79"/>
      <c r="L50" s="79"/>
      <c r="M50" s="79"/>
      <c r="N50" s="79"/>
      <c r="O50" s="81"/>
      <c r="P50" s="410"/>
      <c r="Q50" s="411"/>
      <c r="R50" s="22"/>
      <c r="S50" s="22"/>
      <c r="T50" s="22"/>
      <c r="U50" s="2"/>
      <c r="V50" s="46"/>
      <c r="W50" s="410"/>
      <c r="X50" s="411"/>
      <c r="Y50" s="21"/>
      <c r="Z50" s="22"/>
      <c r="AA50" s="22"/>
      <c r="AB50" s="2"/>
      <c r="AC50" s="46"/>
      <c r="AD50" s="506"/>
      <c r="AE50" s="468"/>
    </row>
    <row r="51" spans="1:31" ht="15">
      <c r="A51" s="495"/>
      <c r="B51" s="514" t="s">
        <v>168</v>
      </c>
      <c r="C51" s="515"/>
      <c r="D51" s="515"/>
      <c r="E51" s="126">
        <v>6</v>
      </c>
      <c r="F51" s="126">
        <v>6</v>
      </c>
      <c r="G51" s="126">
        <v>2</v>
      </c>
      <c r="H51" s="111">
        <v>2</v>
      </c>
      <c r="I51" s="514" t="s">
        <v>168</v>
      </c>
      <c r="J51" s="515"/>
      <c r="K51" s="515"/>
      <c r="L51" s="90">
        <v>2</v>
      </c>
      <c r="M51" s="90">
        <v>2</v>
      </c>
      <c r="N51" s="122">
        <v>2</v>
      </c>
      <c r="O51" s="123">
        <v>2</v>
      </c>
      <c r="P51" s="533" t="s">
        <v>342</v>
      </c>
      <c r="Q51" s="534"/>
      <c r="R51" s="534"/>
      <c r="S51" s="149">
        <v>4</v>
      </c>
      <c r="T51" s="149">
        <v>4</v>
      </c>
      <c r="U51" s="149">
        <v>4</v>
      </c>
      <c r="V51" s="150">
        <v>4</v>
      </c>
      <c r="W51" s="535" t="s">
        <v>168</v>
      </c>
      <c r="X51" s="536"/>
      <c r="Y51" s="536"/>
      <c r="Z51" s="2">
        <v>0</v>
      </c>
      <c r="AA51" s="2">
        <v>0</v>
      </c>
      <c r="AB51" s="2">
        <v>0</v>
      </c>
      <c r="AC51" s="46">
        <v>0</v>
      </c>
      <c r="AD51" s="520"/>
      <c r="AE51" s="521"/>
    </row>
    <row r="52" spans="1:31" ht="15.75" thickBot="1">
      <c r="A52" s="63"/>
      <c r="B52" s="550" t="s">
        <v>169</v>
      </c>
      <c r="C52" s="551"/>
      <c r="D52" s="551"/>
      <c r="E52" s="128">
        <f>E8+E19+E25+E34+E51</f>
        <v>19</v>
      </c>
      <c r="F52" s="128">
        <f>F8+F19+F25+F34+F51</f>
        <v>20</v>
      </c>
      <c r="G52" s="128">
        <f>G8+G19+G25+G34+G51</f>
        <v>20</v>
      </c>
      <c r="H52" s="112">
        <f>H8+H19+H25+H34+H51</f>
        <v>21</v>
      </c>
      <c r="I52" s="552" t="s">
        <v>169</v>
      </c>
      <c r="J52" s="553"/>
      <c r="K52" s="553"/>
      <c r="L52" s="33">
        <f>L8+L19+L25+L34+L51</f>
        <v>21</v>
      </c>
      <c r="M52" s="33">
        <f>M8+M19+M25+M34+M51</f>
        <v>22</v>
      </c>
      <c r="N52" s="120">
        <f>N8+N19+N25+N34+N51</f>
        <v>21</v>
      </c>
      <c r="O52" s="121">
        <f>O8+O19+O25+O34+O51</f>
        <v>22</v>
      </c>
      <c r="P52" s="554" t="s">
        <v>343</v>
      </c>
      <c r="Q52" s="555"/>
      <c r="R52" s="555"/>
      <c r="S52" s="131">
        <f>S8+S19+S25+S34+S51</f>
        <v>16</v>
      </c>
      <c r="T52" s="131">
        <f>T8+T19+T25+T34+T51</f>
        <v>16</v>
      </c>
      <c r="U52" s="131">
        <f>U8+U19+U25+U34+U51</f>
        <v>13</v>
      </c>
      <c r="V52" s="132">
        <f>V8+V19+V25+V34+V51</f>
        <v>13</v>
      </c>
      <c r="W52" s="552" t="s">
        <v>169</v>
      </c>
      <c r="X52" s="553"/>
      <c r="Y52" s="553"/>
      <c r="Z52" s="131">
        <f>Z8+Z19+Z25+Z34+Z51</f>
        <v>9</v>
      </c>
      <c r="AA52" s="131">
        <f>AA8+AA19+AA25+AA34+AA51</f>
        <v>40</v>
      </c>
      <c r="AB52" s="131">
        <f>AB8+AB19+AB25+AB34+AB51</f>
        <v>9</v>
      </c>
      <c r="AC52" s="132">
        <f>AC8+AC19+AC25+AC34+AC51</f>
        <v>40</v>
      </c>
      <c r="AD52" s="556"/>
      <c r="AE52" s="557"/>
    </row>
    <row r="53" spans="1:31" ht="15">
      <c r="A53" s="539"/>
      <c r="B53" s="558" t="s">
        <v>21</v>
      </c>
      <c r="C53" s="64" t="s">
        <v>170</v>
      </c>
      <c r="D53" s="541" t="s">
        <v>171</v>
      </c>
      <c r="E53" s="541"/>
      <c r="F53" s="542" t="s">
        <v>172</v>
      </c>
      <c r="G53" s="543"/>
      <c r="H53" s="544"/>
      <c r="I53" s="64" t="s">
        <v>170</v>
      </c>
      <c r="J53" s="64" t="s">
        <v>171</v>
      </c>
      <c r="K53" s="548" t="s">
        <v>175</v>
      </c>
      <c r="L53" s="541"/>
      <c r="M53" s="541"/>
      <c r="N53" s="541" t="s">
        <v>170</v>
      </c>
      <c r="O53" s="541"/>
      <c r="P53" s="64" t="s">
        <v>171</v>
      </c>
      <c r="Q53" s="558" t="s">
        <v>24</v>
      </c>
      <c r="R53" s="541" t="s">
        <v>170</v>
      </c>
      <c r="S53" s="541"/>
      <c r="T53" s="541" t="s">
        <v>171</v>
      </c>
      <c r="U53" s="541"/>
      <c r="V53" s="542" t="s">
        <v>173</v>
      </c>
      <c r="W53" s="544"/>
      <c r="X53" s="64" t="s">
        <v>170</v>
      </c>
      <c r="Y53" s="564" t="s">
        <v>171</v>
      </c>
      <c r="Z53" s="565"/>
      <c r="AA53" s="541" t="s">
        <v>174</v>
      </c>
      <c r="AB53" s="541"/>
      <c r="AC53" s="541"/>
      <c r="AD53" s="381">
        <f>SUM(AD5:AD51)</f>
        <v>128</v>
      </c>
      <c r="AE53" s="560">
        <f>SUM(AE5:AE51)</f>
        <v>194</v>
      </c>
    </row>
    <row r="54" spans="1:31" ht="15.75" thickBot="1">
      <c r="A54" s="540"/>
      <c r="B54" s="559"/>
      <c r="C54" s="41">
        <f>AD9</f>
        <v>29</v>
      </c>
      <c r="D54" s="549">
        <f>AD9</f>
        <v>29</v>
      </c>
      <c r="E54" s="549"/>
      <c r="F54" s="545"/>
      <c r="G54" s="546"/>
      <c r="H54" s="547"/>
      <c r="I54" s="41">
        <f>AD20</f>
        <v>2</v>
      </c>
      <c r="J54" s="41">
        <f>AE20</f>
        <v>2</v>
      </c>
      <c r="K54" s="549"/>
      <c r="L54" s="549"/>
      <c r="M54" s="549"/>
      <c r="N54" s="385">
        <f>AD5+AD26</f>
        <v>77</v>
      </c>
      <c r="O54" s="385"/>
      <c r="P54" s="41">
        <f>AE5+AE26</f>
        <v>143</v>
      </c>
      <c r="Q54" s="559"/>
      <c r="R54" s="549">
        <f>AD35</f>
        <v>20</v>
      </c>
      <c r="S54" s="549"/>
      <c r="T54" s="385">
        <f>AE35</f>
        <v>20</v>
      </c>
      <c r="U54" s="385"/>
      <c r="V54" s="545"/>
      <c r="W54" s="547"/>
      <c r="X54" s="41">
        <v>128</v>
      </c>
      <c r="Y54" s="562">
        <v>196</v>
      </c>
      <c r="Z54" s="563"/>
      <c r="AA54" s="549"/>
      <c r="AB54" s="549"/>
      <c r="AC54" s="549"/>
      <c r="AD54" s="382"/>
      <c r="AE54" s="561"/>
    </row>
    <row r="55" spans="1:30" ht="13.5" customHeight="1">
      <c r="A55" s="65" t="s">
        <v>7</v>
      </c>
      <c r="B55" s="10" t="s">
        <v>405</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7"/>
    </row>
    <row r="56" spans="1:30" ht="13.5" customHeight="1">
      <c r="A56" s="66"/>
      <c r="B56" s="10" t="s">
        <v>401</v>
      </c>
      <c r="C56" s="10"/>
      <c r="D56" s="10"/>
      <c r="E56" s="10"/>
      <c r="F56" s="10"/>
      <c r="H56" s="10"/>
      <c r="I56" s="10"/>
      <c r="J56" s="10"/>
      <c r="K56" s="10"/>
      <c r="L56" s="10"/>
      <c r="M56" s="145" t="s">
        <v>402</v>
      </c>
      <c r="N56" s="146"/>
      <c r="O56" s="146"/>
      <c r="P56" s="146"/>
      <c r="Q56" s="146"/>
      <c r="R56" s="146"/>
      <c r="S56" s="146"/>
      <c r="T56" s="146"/>
      <c r="U56" s="146"/>
      <c r="AC56" s="10"/>
      <c r="AD56" s="17"/>
    </row>
    <row r="57" spans="1:30" ht="13.5" customHeight="1">
      <c r="A57" s="17"/>
      <c r="B57" s="537" t="s">
        <v>403</v>
      </c>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row>
    <row r="58" spans="1:30" ht="13.5" customHeight="1">
      <c r="A58" s="67"/>
      <c r="B58" s="537" t="s">
        <v>404</v>
      </c>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row>
  </sheetData>
  <sheetProtection/>
  <mergeCells count="248">
    <mergeCell ref="W16:X16"/>
    <mergeCell ref="P21:Q21"/>
    <mergeCell ref="P22:Q22"/>
    <mergeCell ref="P23:Q23"/>
    <mergeCell ref="W21:X21"/>
    <mergeCell ref="W22:X22"/>
    <mergeCell ref="W23:X23"/>
    <mergeCell ref="W18:X18"/>
    <mergeCell ref="P14:Q14"/>
    <mergeCell ref="B14:C14"/>
    <mergeCell ref="I12:J12"/>
    <mergeCell ref="B13:C13"/>
    <mergeCell ref="I13:J13"/>
    <mergeCell ref="W12:X12"/>
    <mergeCell ref="W13:X13"/>
    <mergeCell ref="W14:X14"/>
    <mergeCell ref="I14:J14"/>
    <mergeCell ref="W47:X47"/>
    <mergeCell ref="W10:X10"/>
    <mergeCell ref="B11:C11"/>
    <mergeCell ref="I11:J11"/>
    <mergeCell ref="P11:Q11"/>
    <mergeCell ref="W9:X9"/>
    <mergeCell ref="P9:Q9"/>
    <mergeCell ref="W11:X11"/>
    <mergeCell ref="B15:C15"/>
    <mergeCell ref="I15:J15"/>
    <mergeCell ref="W30:X30"/>
    <mergeCell ref="W31:X31"/>
    <mergeCell ref="P34:R34"/>
    <mergeCell ref="W34:Y34"/>
    <mergeCell ref="W42:X42"/>
    <mergeCell ref="P35:Q35"/>
    <mergeCell ref="W35:X35"/>
    <mergeCell ref="P36:Q36"/>
    <mergeCell ref="P39:Q39"/>
    <mergeCell ref="W41:X41"/>
    <mergeCell ref="AE53:AE54"/>
    <mergeCell ref="D54:E54"/>
    <mergeCell ref="N54:O54"/>
    <mergeCell ref="R54:S54"/>
    <mergeCell ref="Y54:Z54"/>
    <mergeCell ref="V53:W54"/>
    <mergeCell ref="Y53:Z53"/>
    <mergeCell ref="AA53:AC54"/>
    <mergeCell ref="B52:D52"/>
    <mergeCell ref="I52:K52"/>
    <mergeCell ref="P52:R52"/>
    <mergeCell ref="W52:Y52"/>
    <mergeCell ref="AD52:AE52"/>
    <mergeCell ref="Q53:Q54"/>
    <mergeCell ref="R53:S53"/>
    <mergeCell ref="T53:U53"/>
    <mergeCell ref="B53:B54"/>
    <mergeCell ref="N53:O53"/>
    <mergeCell ref="B57:AD57"/>
    <mergeCell ref="A53:A54"/>
    <mergeCell ref="D53:E53"/>
    <mergeCell ref="F53:H54"/>
    <mergeCell ref="K53:M54"/>
    <mergeCell ref="B58:AD58"/>
    <mergeCell ref="AD53:AD54"/>
    <mergeCell ref="T54:U54"/>
    <mergeCell ref="P48:Q48"/>
    <mergeCell ref="P47:Q47"/>
    <mergeCell ref="P46:Q46"/>
    <mergeCell ref="A35:A51"/>
    <mergeCell ref="W44:X44"/>
    <mergeCell ref="W36:X36"/>
    <mergeCell ref="W37:X37"/>
    <mergeCell ref="W38:X38"/>
    <mergeCell ref="P51:R51"/>
    <mergeCell ref="W51:Y51"/>
    <mergeCell ref="W46:X46"/>
    <mergeCell ref="P45:Q45"/>
    <mergeCell ref="W40:X40"/>
    <mergeCell ref="P43:Q43"/>
    <mergeCell ref="P44:Q44"/>
    <mergeCell ref="P40:Q40"/>
    <mergeCell ref="P41:Q41"/>
    <mergeCell ref="P42:Q42"/>
    <mergeCell ref="AD35:AD51"/>
    <mergeCell ref="AE35:AE51"/>
    <mergeCell ref="B49:C49"/>
    <mergeCell ref="I49:J49"/>
    <mergeCell ref="P49:Q49"/>
    <mergeCell ref="W49:X49"/>
    <mergeCell ref="B50:C50"/>
    <mergeCell ref="I50:J50"/>
    <mergeCell ref="W45:X45"/>
    <mergeCell ref="W43:X43"/>
    <mergeCell ref="P50:Q50"/>
    <mergeCell ref="W50:X50"/>
    <mergeCell ref="B51:D51"/>
    <mergeCell ref="I51:K51"/>
    <mergeCell ref="B34:D34"/>
    <mergeCell ref="I34:K34"/>
    <mergeCell ref="B35:C35"/>
    <mergeCell ref="W48:X48"/>
    <mergeCell ref="W39:X39"/>
    <mergeCell ref="B47:C47"/>
    <mergeCell ref="W26:X26"/>
    <mergeCell ref="B33:C33"/>
    <mergeCell ref="I33:J33"/>
    <mergeCell ref="W29:X29"/>
    <mergeCell ref="B27:C27"/>
    <mergeCell ref="B28:C28"/>
    <mergeCell ref="B30:C30"/>
    <mergeCell ref="P30:Q30"/>
    <mergeCell ref="I28:J28"/>
    <mergeCell ref="I29:J29"/>
    <mergeCell ref="W27:X27"/>
    <mergeCell ref="W28:X28"/>
    <mergeCell ref="A26:A34"/>
    <mergeCell ref="AD26:AD34"/>
    <mergeCell ref="AE26:AE34"/>
    <mergeCell ref="B32:C32"/>
    <mergeCell ref="I32:J32"/>
    <mergeCell ref="P32:Q32"/>
    <mergeCell ref="W32:X32"/>
    <mergeCell ref="B31:C31"/>
    <mergeCell ref="W25:Y25"/>
    <mergeCell ref="P33:Q33"/>
    <mergeCell ref="W33:X33"/>
    <mergeCell ref="I2:O2"/>
    <mergeCell ref="A3:A4"/>
    <mergeCell ref="B3:D3"/>
    <mergeCell ref="G3:H3"/>
    <mergeCell ref="B6:C6"/>
    <mergeCell ref="I6:J6"/>
    <mergeCell ref="E3:F3"/>
    <mergeCell ref="A1:AE1"/>
    <mergeCell ref="P24:Q24"/>
    <mergeCell ref="P26:Q26"/>
    <mergeCell ref="P27:Q27"/>
    <mergeCell ref="P28:Q28"/>
    <mergeCell ref="I3:K3"/>
    <mergeCell ref="A5:A8"/>
    <mergeCell ref="A9:A19"/>
    <mergeCell ref="B25:D25"/>
    <mergeCell ref="A2:H2"/>
    <mergeCell ref="S2:AE2"/>
    <mergeCell ref="I5:J5"/>
    <mergeCell ref="I7:J7"/>
    <mergeCell ref="W4:X4"/>
    <mergeCell ref="W5:X5"/>
    <mergeCell ref="W7:X7"/>
    <mergeCell ref="I4:J4"/>
    <mergeCell ref="W6:X6"/>
    <mergeCell ref="AE5:AE8"/>
    <mergeCell ref="W8:Y8"/>
    <mergeCell ref="B7:C7"/>
    <mergeCell ref="P16:Q16"/>
    <mergeCell ref="P17:Q17"/>
    <mergeCell ref="P8:R8"/>
    <mergeCell ref="I16:J16"/>
    <mergeCell ref="B10:C10"/>
    <mergeCell ref="I10:J10"/>
    <mergeCell ref="P10:Q10"/>
    <mergeCell ref="B8:D8"/>
    <mergeCell ref="I8:K8"/>
    <mergeCell ref="P3:R3"/>
    <mergeCell ref="AB3:AC3"/>
    <mergeCell ref="Z3:AA3"/>
    <mergeCell ref="U3:V3"/>
    <mergeCell ref="W3:Y3"/>
    <mergeCell ref="W19:Y19"/>
    <mergeCell ref="P6:Q6"/>
    <mergeCell ref="P15:Q15"/>
    <mergeCell ref="P12:Q12"/>
    <mergeCell ref="P13:Q13"/>
    <mergeCell ref="AD9:AD19"/>
    <mergeCell ref="AE9:AE19"/>
    <mergeCell ref="B9:C9"/>
    <mergeCell ref="B16:C16"/>
    <mergeCell ref="I9:J9"/>
    <mergeCell ref="P18:Q18"/>
    <mergeCell ref="B19:D19"/>
    <mergeCell ref="W17:X17"/>
    <mergeCell ref="W15:X15"/>
    <mergeCell ref="B12:C12"/>
    <mergeCell ref="AD3:AE3"/>
    <mergeCell ref="L3:M3"/>
    <mergeCell ref="S3:T3"/>
    <mergeCell ref="N3:O3"/>
    <mergeCell ref="B4:C4"/>
    <mergeCell ref="B5:C5"/>
    <mergeCell ref="P4:Q4"/>
    <mergeCell ref="AD5:AD8"/>
    <mergeCell ref="P5:Q5"/>
    <mergeCell ref="P7:Q7"/>
    <mergeCell ref="P29:Q29"/>
    <mergeCell ref="AD20:AD25"/>
    <mergeCell ref="AE20:AE25"/>
    <mergeCell ref="A20:A25"/>
    <mergeCell ref="B20:C20"/>
    <mergeCell ref="B24:C24"/>
    <mergeCell ref="W24:X24"/>
    <mergeCell ref="I25:K25"/>
    <mergeCell ref="P25:R25"/>
    <mergeCell ref="W20:X20"/>
    <mergeCell ref="I19:K19"/>
    <mergeCell ref="B18:C18"/>
    <mergeCell ref="B17:C17"/>
    <mergeCell ref="I35:J35"/>
    <mergeCell ref="I21:J21"/>
    <mergeCell ref="I22:J22"/>
    <mergeCell ref="I17:J17"/>
    <mergeCell ref="I23:J23"/>
    <mergeCell ref="I18:J18"/>
    <mergeCell ref="I44:J44"/>
    <mergeCell ref="I40:J40"/>
    <mergeCell ref="I43:J43"/>
    <mergeCell ref="I20:J20"/>
    <mergeCell ref="I26:J26"/>
    <mergeCell ref="I30:J30"/>
    <mergeCell ref="I39:J39"/>
    <mergeCell ref="I38:J38"/>
    <mergeCell ref="I24:J24"/>
    <mergeCell ref="B42:C42"/>
    <mergeCell ref="P20:Q20"/>
    <mergeCell ref="P19:R19"/>
    <mergeCell ref="B26:C26"/>
    <mergeCell ref="B38:C38"/>
    <mergeCell ref="P37:Q37"/>
    <mergeCell ref="P38:Q38"/>
    <mergeCell ref="B37:C37"/>
    <mergeCell ref="B39:C39"/>
    <mergeCell ref="P31:Q31"/>
    <mergeCell ref="B40:C40"/>
    <mergeCell ref="I27:J27"/>
    <mergeCell ref="I37:J37"/>
    <mergeCell ref="I41:J41"/>
    <mergeCell ref="I31:J31"/>
    <mergeCell ref="I36:J36"/>
    <mergeCell ref="B36:C36"/>
    <mergeCell ref="B29:C29"/>
    <mergeCell ref="B41:C41"/>
    <mergeCell ref="B45:C45"/>
    <mergeCell ref="B44:C44"/>
    <mergeCell ref="I48:J48"/>
    <mergeCell ref="I47:J47"/>
    <mergeCell ref="I42:J42"/>
    <mergeCell ref="I45:J45"/>
    <mergeCell ref="I46:J46"/>
    <mergeCell ref="B43:C43"/>
    <mergeCell ref="B48:C48"/>
    <mergeCell ref="B46:C46"/>
  </mergeCells>
  <printOptions horizontalCentered="1"/>
  <pageMargins left="0" right="0" top="0" bottom="0" header="0" footer="0"/>
  <pageSetup fitToWidth="0" fitToHeight="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E50"/>
  <sheetViews>
    <sheetView tabSelected="1" zoomScale="55" zoomScaleNormal="55" zoomScalePageLayoutView="0" workbookViewId="0" topLeftCell="A1">
      <selection activeCell="AH37" sqref="AH37"/>
    </sheetView>
  </sheetViews>
  <sheetFormatPr defaultColWidth="9.00390625" defaultRowHeight="15.75"/>
  <cols>
    <col min="1" max="1" width="5.625" style="4" customWidth="1"/>
    <col min="2" max="2" width="13.625" style="4" customWidth="1"/>
    <col min="3" max="3" width="11.375" style="4" customWidth="1"/>
    <col min="4" max="6" width="4.50390625" style="4" bestFit="1" customWidth="1"/>
    <col min="7" max="7" width="4.875" style="4" customWidth="1"/>
    <col min="8" max="8" width="4.625" style="4" customWidth="1"/>
    <col min="9" max="9" width="13.375" style="4" customWidth="1"/>
    <col min="10" max="10" width="11.875" style="4" customWidth="1"/>
    <col min="11" max="12" width="4.875" style="4" customWidth="1"/>
    <col min="13" max="14" width="4.625" style="4" customWidth="1"/>
    <col min="15" max="15" width="4.50390625" style="4" customWidth="1"/>
    <col min="16" max="16" width="10.875" style="4" customWidth="1"/>
    <col min="17" max="17" width="11.875" style="4" customWidth="1"/>
    <col min="18" max="18" width="4.625" style="4" customWidth="1"/>
    <col min="19" max="19" width="4.875" style="4" customWidth="1"/>
    <col min="20" max="20" width="4.50390625" style="4" customWidth="1"/>
    <col min="21" max="21" width="4.875" style="4" customWidth="1"/>
    <col min="22" max="22" width="4.50390625" style="4" customWidth="1"/>
    <col min="23" max="24" width="10.875" style="4" customWidth="1"/>
    <col min="25" max="26" width="4.50390625" style="4" customWidth="1"/>
    <col min="27" max="28" width="4.375" style="4" customWidth="1"/>
    <col min="29" max="29" width="4.625" style="4" customWidth="1"/>
    <col min="30" max="31" width="4.875" style="4" customWidth="1"/>
    <col min="32" max="16384" width="9.00390625" style="4" customWidth="1"/>
  </cols>
  <sheetData>
    <row r="1" spans="1:31" ht="23.25" customHeight="1">
      <c r="A1" s="573" t="s">
        <v>457</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row>
    <row r="2" spans="1:31" ht="112.5" customHeight="1" thickBot="1">
      <c r="A2" s="249" t="s">
        <v>48</v>
      </c>
      <c r="B2" s="249"/>
      <c r="C2" s="249"/>
      <c r="D2" s="249"/>
      <c r="E2" s="249"/>
      <c r="F2" s="249"/>
      <c r="G2" s="249"/>
      <c r="H2" s="249"/>
      <c r="I2" s="249" t="s">
        <v>27</v>
      </c>
      <c r="J2" s="249"/>
      <c r="K2" s="249"/>
      <c r="L2" s="249"/>
      <c r="M2" s="249"/>
      <c r="N2" s="249"/>
      <c r="O2" s="249"/>
      <c r="P2" s="5"/>
      <c r="Q2" s="5"/>
      <c r="R2" s="5"/>
      <c r="S2" s="250" t="s">
        <v>461</v>
      </c>
      <c r="T2" s="250"/>
      <c r="U2" s="250"/>
      <c r="V2" s="250"/>
      <c r="W2" s="250"/>
      <c r="X2" s="250"/>
      <c r="Y2" s="250"/>
      <c r="Z2" s="250"/>
      <c r="AA2" s="250"/>
      <c r="AB2" s="250"/>
      <c r="AC2" s="250"/>
      <c r="AD2" s="250"/>
      <c r="AE2" s="250"/>
    </row>
    <row r="3" spans="1:31" ht="16.5" customHeight="1">
      <c r="A3" s="574" t="s">
        <v>11</v>
      </c>
      <c r="B3" s="478" t="s">
        <v>344</v>
      </c>
      <c r="C3" s="459"/>
      <c r="D3" s="459"/>
      <c r="E3" s="459" t="s">
        <v>0</v>
      </c>
      <c r="F3" s="459"/>
      <c r="G3" s="459" t="s">
        <v>1</v>
      </c>
      <c r="H3" s="442"/>
      <c r="I3" s="478" t="s">
        <v>345</v>
      </c>
      <c r="J3" s="459"/>
      <c r="K3" s="459"/>
      <c r="L3" s="459" t="s">
        <v>0</v>
      </c>
      <c r="M3" s="459"/>
      <c r="N3" s="459" t="s">
        <v>1</v>
      </c>
      <c r="O3" s="442"/>
      <c r="P3" s="478" t="s">
        <v>346</v>
      </c>
      <c r="Q3" s="459"/>
      <c r="R3" s="459"/>
      <c r="S3" s="579" t="s">
        <v>460</v>
      </c>
      <c r="T3" s="459"/>
      <c r="U3" s="459" t="s">
        <v>1</v>
      </c>
      <c r="V3" s="442"/>
      <c r="W3" s="478" t="s">
        <v>347</v>
      </c>
      <c r="X3" s="459"/>
      <c r="Y3" s="459"/>
      <c r="Z3" s="459" t="s">
        <v>0</v>
      </c>
      <c r="AA3" s="459"/>
      <c r="AB3" s="459" t="s">
        <v>1</v>
      </c>
      <c r="AC3" s="442"/>
      <c r="AD3" s="576" t="s">
        <v>12</v>
      </c>
      <c r="AE3" s="442"/>
    </row>
    <row r="4" spans="1:31" ht="16.5" thickBot="1">
      <c r="A4" s="575"/>
      <c r="B4" s="577" t="s">
        <v>2</v>
      </c>
      <c r="C4" s="578"/>
      <c r="D4" s="69" t="s">
        <v>3</v>
      </c>
      <c r="E4" s="69" t="s">
        <v>4</v>
      </c>
      <c r="F4" s="69" t="s">
        <v>5</v>
      </c>
      <c r="G4" s="69" t="s">
        <v>4</v>
      </c>
      <c r="H4" s="70" t="s">
        <v>5</v>
      </c>
      <c r="I4" s="577" t="s">
        <v>2</v>
      </c>
      <c r="J4" s="578"/>
      <c r="K4" s="71" t="s">
        <v>8</v>
      </c>
      <c r="L4" s="71" t="s">
        <v>9</v>
      </c>
      <c r="M4" s="71" t="s">
        <v>10</v>
      </c>
      <c r="N4" s="71" t="s">
        <v>9</v>
      </c>
      <c r="O4" s="72" t="s">
        <v>10</v>
      </c>
      <c r="P4" s="577" t="s">
        <v>2</v>
      </c>
      <c r="Q4" s="578"/>
      <c r="R4" s="71" t="s">
        <v>8</v>
      </c>
      <c r="S4" s="71" t="s">
        <v>9</v>
      </c>
      <c r="T4" s="71" t="s">
        <v>10</v>
      </c>
      <c r="U4" s="71" t="s">
        <v>9</v>
      </c>
      <c r="V4" s="72" t="s">
        <v>10</v>
      </c>
      <c r="W4" s="577" t="s">
        <v>2</v>
      </c>
      <c r="X4" s="578"/>
      <c r="Y4" s="71" t="s">
        <v>8</v>
      </c>
      <c r="Z4" s="71" t="s">
        <v>9</v>
      </c>
      <c r="AA4" s="71" t="s">
        <v>10</v>
      </c>
      <c r="AB4" s="71" t="s">
        <v>9</v>
      </c>
      <c r="AC4" s="72" t="s">
        <v>10</v>
      </c>
      <c r="AD4" s="51" t="s">
        <v>9</v>
      </c>
      <c r="AE4" s="34" t="s">
        <v>10</v>
      </c>
    </row>
    <row r="5" spans="1:31" s="68" customFormat="1" ht="16.5" customHeight="1">
      <c r="A5" s="646" t="s">
        <v>176</v>
      </c>
      <c r="B5" s="786" t="s">
        <v>131</v>
      </c>
      <c r="C5" s="787"/>
      <c r="D5" s="788">
        <v>0</v>
      </c>
      <c r="E5" s="788">
        <v>3</v>
      </c>
      <c r="F5" s="788">
        <v>3</v>
      </c>
      <c r="G5" s="789"/>
      <c r="H5" s="790"/>
      <c r="I5" s="399" t="s">
        <v>353</v>
      </c>
      <c r="J5" s="400"/>
      <c r="K5" s="174">
        <v>0</v>
      </c>
      <c r="L5" s="174">
        <v>3</v>
      </c>
      <c r="M5" s="174">
        <v>3</v>
      </c>
      <c r="N5" s="79"/>
      <c r="O5" s="81"/>
      <c r="P5" s="786" t="s">
        <v>132</v>
      </c>
      <c r="Q5" s="787"/>
      <c r="R5" s="788">
        <v>0</v>
      </c>
      <c r="S5" s="788">
        <v>3</v>
      </c>
      <c r="T5" s="788">
        <v>3</v>
      </c>
      <c r="U5" s="75"/>
      <c r="V5" s="76"/>
      <c r="W5" s="791" t="s">
        <v>355</v>
      </c>
      <c r="X5" s="792"/>
      <c r="Y5" s="75">
        <v>0</v>
      </c>
      <c r="Z5" s="75">
        <v>3</v>
      </c>
      <c r="AA5" s="75">
        <v>3</v>
      </c>
      <c r="AB5" s="75"/>
      <c r="AC5" s="76"/>
      <c r="AD5" s="649">
        <f>SUM(E7+G7+L7+N7+S7+U7+Z7+AB7)</f>
        <v>24</v>
      </c>
      <c r="AE5" s="652">
        <f>F7+H7+M7+O7+T7+V7+Z7+AC7</f>
        <v>24</v>
      </c>
    </row>
    <row r="6" spans="1:31" s="68" customFormat="1" ht="16.5" customHeight="1">
      <c r="A6" s="647"/>
      <c r="B6" s="395" t="s">
        <v>352</v>
      </c>
      <c r="C6" s="477"/>
      <c r="D6" s="199">
        <v>0</v>
      </c>
      <c r="E6" s="199"/>
      <c r="F6" s="199"/>
      <c r="G6" s="199">
        <v>3</v>
      </c>
      <c r="H6" s="200">
        <v>3</v>
      </c>
      <c r="I6" s="395" t="s">
        <v>354</v>
      </c>
      <c r="J6" s="396"/>
      <c r="K6" s="195">
        <v>0</v>
      </c>
      <c r="L6" s="195"/>
      <c r="M6" s="195"/>
      <c r="N6" s="195">
        <v>3</v>
      </c>
      <c r="O6" s="198">
        <v>3</v>
      </c>
      <c r="P6" s="793" t="s">
        <v>133</v>
      </c>
      <c r="Q6" s="794"/>
      <c r="R6" s="199">
        <v>0</v>
      </c>
      <c r="S6" s="199"/>
      <c r="T6" s="199"/>
      <c r="U6" s="199">
        <v>3</v>
      </c>
      <c r="V6" s="200">
        <v>3</v>
      </c>
      <c r="W6" s="795" t="s">
        <v>356</v>
      </c>
      <c r="X6" s="794"/>
      <c r="Y6" s="199">
        <v>0</v>
      </c>
      <c r="Z6" s="199"/>
      <c r="AA6" s="199"/>
      <c r="AB6" s="199">
        <v>3</v>
      </c>
      <c r="AC6" s="200">
        <v>3</v>
      </c>
      <c r="AD6" s="650"/>
      <c r="AE6" s="653"/>
    </row>
    <row r="7" spans="1:31" s="68" customFormat="1" ht="16.5" customHeight="1" thickBot="1">
      <c r="A7" s="648"/>
      <c r="B7" s="796" t="s">
        <v>180</v>
      </c>
      <c r="C7" s="797"/>
      <c r="D7" s="797"/>
      <c r="E7" s="798">
        <f>SUM(E5:E6)</f>
        <v>3</v>
      </c>
      <c r="F7" s="798">
        <f>SUM(F5:F6)</f>
        <v>3</v>
      </c>
      <c r="G7" s="798">
        <f>SUM(G5:G6)</f>
        <v>3</v>
      </c>
      <c r="H7" s="799">
        <f>SUM(H5:H6)</f>
        <v>3</v>
      </c>
      <c r="I7" s="796" t="s">
        <v>180</v>
      </c>
      <c r="J7" s="797"/>
      <c r="K7" s="797"/>
      <c r="L7" s="798">
        <f>SUM(L5:L6)</f>
        <v>3</v>
      </c>
      <c r="M7" s="798">
        <f>SUM(M5:M6)</f>
        <v>3</v>
      </c>
      <c r="N7" s="798">
        <f>SUM(N5:N6)</f>
        <v>3</v>
      </c>
      <c r="O7" s="799">
        <f>SUM(O5:O6)</f>
        <v>3</v>
      </c>
      <c r="P7" s="800" t="s">
        <v>180</v>
      </c>
      <c r="Q7" s="801"/>
      <c r="R7" s="801"/>
      <c r="S7" s="131">
        <f>SUM(S5:S6)</f>
        <v>3</v>
      </c>
      <c r="T7" s="131">
        <f>SUM(T5:T6)</f>
        <v>3</v>
      </c>
      <c r="U7" s="131">
        <f>SUM(U5:U6)</f>
        <v>3</v>
      </c>
      <c r="V7" s="132">
        <f>SUM(V5:V6)</f>
        <v>3</v>
      </c>
      <c r="W7" s="800" t="s">
        <v>180</v>
      </c>
      <c r="X7" s="801"/>
      <c r="Y7" s="801"/>
      <c r="Z7" s="131">
        <f>SUM(Z5:Z6)</f>
        <v>3</v>
      </c>
      <c r="AA7" s="131">
        <f>SUM(AA5:AA6)</f>
        <v>3</v>
      </c>
      <c r="AB7" s="131">
        <f>SUM(AB5:AB6)</f>
        <v>3</v>
      </c>
      <c r="AC7" s="132">
        <f>SUM(AC5:AC6)</f>
        <v>3</v>
      </c>
      <c r="AD7" s="651"/>
      <c r="AE7" s="654"/>
    </row>
    <row r="8" spans="1:31" ht="16.5" customHeight="1">
      <c r="A8" s="580" t="s">
        <v>177</v>
      </c>
      <c r="B8" s="423" t="s">
        <v>6</v>
      </c>
      <c r="C8" s="424"/>
      <c r="D8" s="172">
        <v>1</v>
      </c>
      <c r="E8" s="172">
        <v>2</v>
      </c>
      <c r="F8" s="172">
        <v>2</v>
      </c>
      <c r="G8" s="201">
        <v>2</v>
      </c>
      <c r="H8" s="202">
        <v>2</v>
      </c>
      <c r="I8" s="423" t="s">
        <v>6</v>
      </c>
      <c r="J8" s="424"/>
      <c r="K8" s="172">
        <v>1</v>
      </c>
      <c r="L8" s="172">
        <v>2</v>
      </c>
      <c r="M8" s="172">
        <v>2</v>
      </c>
      <c r="N8" s="201">
        <v>2</v>
      </c>
      <c r="O8" s="202">
        <v>2</v>
      </c>
      <c r="P8" s="572" t="s">
        <v>269</v>
      </c>
      <c r="Q8" s="462"/>
      <c r="R8" s="172">
        <v>1</v>
      </c>
      <c r="S8" s="172">
        <v>2</v>
      </c>
      <c r="T8" s="172">
        <v>2</v>
      </c>
      <c r="U8" s="57"/>
      <c r="V8" s="56"/>
      <c r="W8" s="584"/>
      <c r="X8" s="585"/>
      <c r="Y8" s="57"/>
      <c r="Z8" s="57"/>
      <c r="AA8" s="57"/>
      <c r="AB8" s="60"/>
      <c r="AC8" s="56"/>
      <c r="AD8" s="589">
        <f>E17+G17+L17+N17+S17+U17+Z17+AB17</f>
        <v>29</v>
      </c>
      <c r="AE8" s="467">
        <f>F17+H17+M17+O17+T17+V17+AA17+AC17</f>
        <v>29</v>
      </c>
    </row>
    <row r="9" spans="1:31" ht="16.5" customHeight="1">
      <c r="A9" s="581"/>
      <c r="B9" s="399" t="s">
        <v>262</v>
      </c>
      <c r="C9" s="400"/>
      <c r="D9" s="174">
        <v>1</v>
      </c>
      <c r="E9" s="174">
        <v>2</v>
      </c>
      <c r="F9" s="174">
        <v>2</v>
      </c>
      <c r="G9" s="79"/>
      <c r="H9" s="81"/>
      <c r="I9" s="399" t="s">
        <v>265</v>
      </c>
      <c r="J9" s="400"/>
      <c r="K9" s="174">
        <v>1</v>
      </c>
      <c r="L9" s="172">
        <v>2</v>
      </c>
      <c r="M9" s="172">
        <v>2</v>
      </c>
      <c r="N9" s="89"/>
      <c r="O9" s="113"/>
      <c r="P9" s="399" t="s">
        <v>277</v>
      </c>
      <c r="Q9" s="463"/>
      <c r="R9" s="174">
        <v>1</v>
      </c>
      <c r="S9" s="174">
        <v>1</v>
      </c>
      <c r="T9" s="174">
        <v>1</v>
      </c>
      <c r="U9" s="1"/>
      <c r="V9" s="44"/>
      <c r="W9" s="452"/>
      <c r="X9" s="453"/>
      <c r="Y9" s="57"/>
      <c r="Z9" s="57"/>
      <c r="AA9" s="57"/>
      <c r="AB9" s="60"/>
      <c r="AC9" s="56"/>
      <c r="AD9" s="590"/>
      <c r="AE9" s="468"/>
    </row>
    <row r="10" spans="1:31" ht="15.75">
      <c r="A10" s="582"/>
      <c r="B10" s="395" t="s">
        <v>263</v>
      </c>
      <c r="C10" s="396"/>
      <c r="D10" s="195">
        <v>1</v>
      </c>
      <c r="E10" s="195"/>
      <c r="F10" s="195"/>
      <c r="G10" s="195">
        <v>2</v>
      </c>
      <c r="H10" s="198">
        <v>2</v>
      </c>
      <c r="I10" s="399" t="s">
        <v>273</v>
      </c>
      <c r="J10" s="400"/>
      <c r="K10" s="174">
        <v>1</v>
      </c>
      <c r="L10" s="174">
        <v>1</v>
      </c>
      <c r="M10" s="174">
        <v>1</v>
      </c>
      <c r="N10" s="79"/>
      <c r="O10" s="81"/>
      <c r="P10" s="415"/>
      <c r="Q10" s="592"/>
      <c r="R10" s="22"/>
      <c r="S10" s="22"/>
      <c r="T10" s="22"/>
      <c r="U10" s="1"/>
      <c r="V10" s="44"/>
      <c r="W10" s="452"/>
      <c r="X10" s="453"/>
      <c r="Y10" s="22"/>
      <c r="Z10" s="22"/>
      <c r="AA10" s="22"/>
      <c r="AB10" s="22"/>
      <c r="AC10" s="44"/>
      <c r="AD10" s="590"/>
      <c r="AE10" s="468"/>
    </row>
    <row r="11" spans="1:31" ht="15.75">
      <c r="A11" s="582"/>
      <c r="B11" s="395" t="s">
        <v>264</v>
      </c>
      <c r="C11" s="396"/>
      <c r="D11" s="195">
        <v>1</v>
      </c>
      <c r="E11" s="195"/>
      <c r="F11" s="195"/>
      <c r="G11" s="195">
        <v>2</v>
      </c>
      <c r="H11" s="198">
        <v>2</v>
      </c>
      <c r="I11" s="399" t="s">
        <v>281</v>
      </c>
      <c r="J11" s="400"/>
      <c r="K11" s="174">
        <v>1</v>
      </c>
      <c r="L11" s="174">
        <v>1</v>
      </c>
      <c r="M11" s="174">
        <v>1</v>
      </c>
      <c r="N11" s="79"/>
      <c r="O11" s="81"/>
      <c r="P11" s="415"/>
      <c r="Q11" s="592"/>
      <c r="R11" s="22"/>
      <c r="S11" s="22"/>
      <c r="T11" s="22"/>
      <c r="U11" s="2"/>
      <c r="V11" s="46"/>
      <c r="W11" s="452"/>
      <c r="X11" s="453"/>
      <c r="Y11" s="22"/>
      <c r="Z11" s="22"/>
      <c r="AA11" s="22"/>
      <c r="AB11" s="22"/>
      <c r="AC11" s="44"/>
      <c r="AD11" s="590"/>
      <c r="AE11" s="468"/>
    </row>
    <row r="12" spans="1:31" ht="15.75">
      <c r="A12" s="582"/>
      <c r="B12" s="387"/>
      <c r="C12" s="388"/>
      <c r="D12" s="79"/>
      <c r="E12" s="79"/>
      <c r="F12" s="79"/>
      <c r="G12" s="79"/>
      <c r="H12" s="81"/>
      <c r="I12" s="399" t="s">
        <v>278</v>
      </c>
      <c r="J12" s="400"/>
      <c r="K12" s="174">
        <v>1</v>
      </c>
      <c r="L12" s="174">
        <v>2</v>
      </c>
      <c r="M12" s="174">
        <v>2</v>
      </c>
      <c r="N12" s="79"/>
      <c r="O12" s="81"/>
      <c r="P12" s="415"/>
      <c r="Q12" s="592"/>
      <c r="R12" s="22"/>
      <c r="S12" s="22"/>
      <c r="T12" s="22"/>
      <c r="U12" s="2"/>
      <c r="V12" s="46"/>
      <c r="W12" s="452"/>
      <c r="X12" s="453"/>
      <c r="Y12" s="22"/>
      <c r="Z12" s="22"/>
      <c r="AA12" s="22"/>
      <c r="AB12" s="22"/>
      <c r="AC12" s="44"/>
      <c r="AD12" s="590"/>
      <c r="AE12" s="468"/>
    </row>
    <row r="13" spans="1:31" ht="15.75">
      <c r="A13" s="582"/>
      <c r="B13" s="387"/>
      <c r="C13" s="388"/>
      <c r="D13" s="79"/>
      <c r="E13" s="79"/>
      <c r="F13" s="79"/>
      <c r="G13" s="79"/>
      <c r="H13" s="81"/>
      <c r="I13" s="395" t="s">
        <v>267</v>
      </c>
      <c r="J13" s="396"/>
      <c r="K13" s="195">
        <v>1</v>
      </c>
      <c r="L13" s="195"/>
      <c r="M13" s="195"/>
      <c r="N13" s="195">
        <v>2</v>
      </c>
      <c r="O13" s="198">
        <v>2</v>
      </c>
      <c r="P13" s="415"/>
      <c r="Q13" s="592"/>
      <c r="R13" s="22"/>
      <c r="S13" s="22"/>
      <c r="T13" s="22"/>
      <c r="U13" s="2"/>
      <c r="V13" s="46"/>
      <c r="W13" s="452"/>
      <c r="X13" s="453"/>
      <c r="Y13" s="22"/>
      <c r="Z13" s="22"/>
      <c r="AA13" s="22"/>
      <c r="AB13" s="22"/>
      <c r="AC13" s="44"/>
      <c r="AD13" s="590"/>
      <c r="AE13" s="468"/>
    </row>
    <row r="14" spans="1:31" ht="15.75">
      <c r="A14" s="582"/>
      <c r="B14" s="387"/>
      <c r="C14" s="388"/>
      <c r="D14" s="79"/>
      <c r="E14" s="79"/>
      <c r="F14" s="79"/>
      <c r="G14" s="79"/>
      <c r="H14" s="81"/>
      <c r="I14" s="395" t="s">
        <v>279</v>
      </c>
      <c r="J14" s="396"/>
      <c r="K14" s="195">
        <v>1</v>
      </c>
      <c r="L14" s="195"/>
      <c r="M14" s="195"/>
      <c r="N14" s="195">
        <v>1</v>
      </c>
      <c r="O14" s="198">
        <v>1</v>
      </c>
      <c r="P14" s="415"/>
      <c r="Q14" s="592"/>
      <c r="R14" s="22"/>
      <c r="S14" s="22"/>
      <c r="T14" s="22"/>
      <c r="U14" s="2"/>
      <c r="V14" s="46"/>
      <c r="W14" s="452"/>
      <c r="X14" s="453"/>
      <c r="Y14" s="22"/>
      <c r="Z14" s="22"/>
      <c r="AA14" s="22"/>
      <c r="AB14" s="22"/>
      <c r="AC14" s="44"/>
      <c r="AD14" s="590"/>
      <c r="AE14" s="468"/>
    </row>
    <row r="15" spans="1:31" ht="15.75">
      <c r="A15" s="582"/>
      <c r="B15" s="387"/>
      <c r="C15" s="388"/>
      <c r="D15" s="79"/>
      <c r="E15" s="79"/>
      <c r="F15" s="79"/>
      <c r="G15" s="79"/>
      <c r="H15" s="81"/>
      <c r="I15" s="395" t="s">
        <v>284</v>
      </c>
      <c r="J15" s="396"/>
      <c r="K15" s="195">
        <v>1</v>
      </c>
      <c r="L15" s="195"/>
      <c r="M15" s="195"/>
      <c r="N15" s="195">
        <v>1</v>
      </c>
      <c r="O15" s="198">
        <v>1</v>
      </c>
      <c r="P15" s="415"/>
      <c r="Q15" s="592"/>
      <c r="R15" s="22"/>
      <c r="S15" s="22"/>
      <c r="T15" s="22"/>
      <c r="U15" s="2"/>
      <c r="V15" s="46"/>
      <c r="W15" s="452"/>
      <c r="X15" s="453"/>
      <c r="Y15" s="22"/>
      <c r="Z15" s="22"/>
      <c r="AA15" s="22"/>
      <c r="AB15" s="22"/>
      <c r="AC15" s="44"/>
      <c r="AD15" s="590"/>
      <c r="AE15" s="468"/>
    </row>
    <row r="16" spans="1:31" ht="15.75">
      <c r="A16" s="582"/>
      <c r="B16" s="387"/>
      <c r="C16" s="388"/>
      <c r="D16" s="79"/>
      <c r="E16" s="79"/>
      <c r="F16" s="79"/>
      <c r="G16" s="79"/>
      <c r="H16" s="81"/>
      <c r="I16" s="395" t="s">
        <v>271</v>
      </c>
      <c r="J16" s="396"/>
      <c r="K16" s="195">
        <v>1</v>
      </c>
      <c r="L16" s="195"/>
      <c r="M16" s="195"/>
      <c r="N16" s="195">
        <v>2</v>
      </c>
      <c r="O16" s="198">
        <v>2</v>
      </c>
      <c r="P16" s="415"/>
      <c r="Q16" s="592"/>
      <c r="R16" s="22"/>
      <c r="S16" s="22"/>
      <c r="T16" s="22"/>
      <c r="U16" s="2"/>
      <c r="V16" s="46"/>
      <c r="W16" s="452"/>
      <c r="X16" s="453"/>
      <c r="Y16" s="22"/>
      <c r="Z16" s="22"/>
      <c r="AA16" s="22"/>
      <c r="AB16" s="22"/>
      <c r="AC16" s="44"/>
      <c r="AD16" s="590"/>
      <c r="AE16" s="468"/>
    </row>
    <row r="17" spans="1:31" ht="16.5" thickBot="1">
      <c r="A17" s="583"/>
      <c r="B17" s="586" t="s">
        <v>179</v>
      </c>
      <c r="C17" s="587"/>
      <c r="D17" s="588"/>
      <c r="E17" s="245">
        <f>SUM(E8:E16)</f>
        <v>4</v>
      </c>
      <c r="F17" s="245">
        <f>SUM(F8:F16)</f>
        <v>4</v>
      </c>
      <c r="G17" s="245">
        <f>SUM(G8:G16)</f>
        <v>6</v>
      </c>
      <c r="H17" s="116">
        <f>SUM(H8:H16)</f>
        <v>6</v>
      </c>
      <c r="I17" s="593" t="s">
        <v>14</v>
      </c>
      <c r="J17" s="594"/>
      <c r="K17" s="594"/>
      <c r="L17" s="245">
        <f>SUM(L8:L16)</f>
        <v>8</v>
      </c>
      <c r="M17" s="245">
        <f>SUM(M8:M16)</f>
        <v>8</v>
      </c>
      <c r="N17" s="245">
        <f>SUM(N8:N16)</f>
        <v>8</v>
      </c>
      <c r="O17" s="116">
        <f>SUM(O8:O16)</f>
        <v>8</v>
      </c>
      <c r="P17" s="595" t="s">
        <v>14</v>
      </c>
      <c r="Q17" s="596"/>
      <c r="R17" s="596"/>
      <c r="S17" s="37">
        <f>SUM(S8:S16)</f>
        <v>3</v>
      </c>
      <c r="T17" s="37">
        <f>SUM(T8:T16)</f>
        <v>3</v>
      </c>
      <c r="U17" s="37">
        <f>SUM(U8:U16)</f>
        <v>0</v>
      </c>
      <c r="V17" s="45">
        <f>SUM(V8:V16)</f>
        <v>0</v>
      </c>
      <c r="W17" s="595" t="s">
        <v>14</v>
      </c>
      <c r="X17" s="596"/>
      <c r="Y17" s="596"/>
      <c r="Z17" s="37">
        <f>SUM(Z8:Z16)</f>
        <v>0</v>
      </c>
      <c r="AA17" s="37">
        <f>SUM(AA8:AA16)</f>
        <v>0</v>
      </c>
      <c r="AB17" s="37">
        <f>SUM(AB8:AB16)</f>
        <v>0</v>
      </c>
      <c r="AC17" s="45">
        <f>SUM(AC8:AC16)</f>
        <v>0</v>
      </c>
      <c r="AD17" s="591"/>
      <c r="AE17" s="469"/>
    </row>
    <row r="18" spans="1:31" ht="15.75">
      <c r="A18" s="597" t="s">
        <v>16</v>
      </c>
      <c r="B18" s="572" t="s">
        <v>215</v>
      </c>
      <c r="C18" s="600"/>
      <c r="D18" s="171">
        <v>2</v>
      </c>
      <c r="E18" s="171">
        <v>2</v>
      </c>
      <c r="F18" s="171">
        <v>2</v>
      </c>
      <c r="G18" s="88"/>
      <c r="H18" s="117"/>
      <c r="I18" s="572" t="s">
        <v>217</v>
      </c>
      <c r="J18" s="600"/>
      <c r="K18" s="171">
        <v>2</v>
      </c>
      <c r="L18" s="171">
        <v>3</v>
      </c>
      <c r="M18" s="171">
        <v>3</v>
      </c>
      <c r="N18" s="88"/>
      <c r="O18" s="117"/>
      <c r="P18" s="488" t="s">
        <v>450</v>
      </c>
      <c r="Q18" s="489"/>
      <c r="R18" s="171">
        <v>2</v>
      </c>
      <c r="S18" s="171">
        <v>3</v>
      </c>
      <c r="T18" s="171">
        <v>3</v>
      </c>
      <c r="U18" s="75"/>
      <c r="V18" s="76"/>
      <c r="W18" s="601"/>
      <c r="X18" s="602"/>
      <c r="Y18" s="35"/>
      <c r="Z18" s="35"/>
      <c r="AA18" s="35"/>
      <c r="AB18" s="35"/>
      <c r="AC18" s="43"/>
      <c r="AD18" s="605">
        <f>E25+G25+L25+N25+S25+U25+Z25+AB25</f>
        <v>45</v>
      </c>
      <c r="AE18" s="467">
        <f>F25+H25+M25+O25+T25+V25+AA25+AC25</f>
        <v>45</v>
      </c>
    </row>
    <row r="19" spans="1:31" ht="15.75">
      <c r="A19" s="598"/>
      <c r="B19" s="399" t="s">
        <v>196</v>
      </c>
      <c r="C19" s="400"/>
      <c r="D19" s="174">
        <v>2</v>
      </c>
      <c r="E19" s="174">
        <v>2</v>
      </c>
      <c r="F19" s="174">
        <v>2</v>
      </c>
      <c r="G19" s="79"/>
      <c r="H19" s="81"/>
      <c r="I19" s="399" t="s">
        <v>202</v>
      </c>
      <c r="J19" s="400"/>
      <c r="K19" s="174">
        <v>2</v>
      </c>
      <c r="L19" s="174">
        <v>2</v>
      </c>
      <c r="M19" s="174">
        <v>2</v>
      </c>
      <c r="N19" s="79"/>
      <c r="O19" s="81"/>
      <c r="P19" s="490" t="s">
        <v>219</v>
      </c>
      <c r="Q19" s="491"/>
      <c r="R19" s="174">
        <v>2</v>
      </c>
      <c r="S19" s="174">
        <v>3</v>
      </c>
      <c r="T19" s="174">
        <v>3</v>
      </c>
      <c r="U19" s="2"/>
      <c r="V19" s="46"/>
      <c r="W19" s="415"/>
      <c r="X19" s="592"/>
      <c r="Y19" s="22"/>
      <c r="Z19" s="22"/>
      <c r="AA19" s="22"/>
      <c r="AB19" s="22"/>
      <c r="AC19" s="44"/>
      <c r="AD19" s="606"/>
      <c r="AE19" s="468"/>
    </row>
    <row r="20" spans="1:31" ht="15.75">
      <c r="A20" s="598"/>
      <c r="B20" s="395" t="s">
        <v>238</v>
      </c>
      <c r="C20" s="396"/>
      <c r="D20" s="195">
        <v>2</v>
      </c>
      <c r="E20" s="195"/>
      <c r="F20" s="195"/>
      <c r="G20" s="199">
        <v>3</v>
      </c>
      <c r="H20" s="200">
        <v>3</v>
      </c>
      <c r="I20" s="399" t="s">
        <v>204</v>
      </c>
      <c r="J20" s="400"/>
      <c r="K20" s="174">
        <v>2</v>
      </c>
      <c r="L20" s="174">
        <v>2</v>
      </c>
      <c r="M20" s="174">
        <v>2</v>
      </c>
      <c r="N20" s="79"/>
      <c r="O20" s="81"/>
      <c r="P20" s="490" t="s">
        <v>382</v>
      </c>
      <c r="Q20" s="491"/>
      <c r="R20" s="174">
        <v>2</v>
      </c>
      <c r="S20" s="174">
        <v>2</v>
      </c>
      <c r="T20" s="174">
        <v>2</v>
      </c>
      <c r="U20" s="22"/>
      <c r="V20" s="44"/>
      <c r="W20" s="415"/>
      <c r="X20" s="592"/>
      <c r="Y20" s="22"/>
      <c r="Z20" s="22"/>
      <c r="AA20" s="22"/>
      <c r="AB20" s="22"/>
      <c r="AC20" s="44"/>
      <c r="AD20" s="606"/>
      <c r="AE20" s="468"/>
    </row>
    <row r="21" spans="1:31" ht="15.75">
      <c r="A21" s="598"/>
      <c r="B21" s="395" t="s">
        <v>216</v>
      </c>
      <c r="C21" s="396"/>
      <c r="D21" s="195">
        <v>2</v>
      </c>
      <c r="E21" s="195"/>
      <c r="F21" s="195"/>
      <c r="G21" s="199">
        <v>2</v>
      </c>
      <c r="H21" s="200">
        <v>2</v>
      </c>
      <c r="I21" s="395" t="s">
        <v>206</v>
      </c>
      <c r="J21" s="396"/>
      <c r="K21" s="195">
        <v>2</v>
      </c>
      <c r="L21" s="195"/>
      <c r="M21" s="195"/>
      <c r="N21" s="195">
        <v>2</v>
      </c>
      <c r="O21" s="198">
        <v>2</v>
      </c>
      <c r="P21" s="608" t="s">
        <v>208</v>
      </c>
      <c r="Q21" s="609"/>
      <c r="R21" s="195">
        <v>2</v>
      </c>
      <c r="S21" s="195"/>
      <c r="T21" s="195"/>
      <c r="U21" s="195">
        <v>3</v>
      </c>
      <c r="V21" s="198">
        <v>3</v>
      </c>
      <c r="W21" s="603"/>
      <c r="X21" s="604"/>
      <c r="Y21" s="802"/>
      <c r="Z21" s="22"/>
      <c r="AA21" s="22"/>
      <c r="AB21" s="2"/>
      <c r="AC21" s="46"/>
      <c r="AD21" s="606"/>
      <c r="AE21" s="468"/>
    </row>
    <row r="22" spans="1:31" ht="15.75">
      <c r="A22" s="598"/>
      <c r="B22" s="395" t="s">
        <v>199</v>
      </c>
      <c r="C22" s="396"/>
      <c r="D22" s="195">
        <v>2</v>
      </c>
      <c r="E22" s="195"/>
      <c r="F22" s="195"/>
      <c r="G22" s="199">
        <v>2</v>
      </c>
      <c r="H22" s="200">
        <v>2</v>
      </c>
      <c r="I22" s="395" t="s">
        <v>207</v>
      </c>
      <c r="J22" s="396"/>
      <c r="K22" s="195">
        <v>2</v>
      </c>
      <c r="L22" s="195"/>
      <c r="M22" s="195"/>
      <c r="N22" s="195">
        <v>2</v>
      </c>
      <c r="O22" s="198">
        <v>2</v>
      </c>
      <c r="P22" s="608" t="s">
        <v>209</v>
      </c>
      <c r="Q22" s="609"/>
      <c r="R22" s="195">
        <v>2</v>
      </c>
      <c r="S22" s="195"/>
      <c r="T22" s="195"/>
      <c r="U22" s="195">
        <v>3</v>
      </c>
      <c r="V22" s="198">
        <v>3</v>
      </c>
      <c r="W22" s="603"/>
      <c r="X22" s="604"/>
      <c r="Y22" s="802"/>
      <c r="Z22" s="22"/>
      <c r="AA22" s="22"/>
      <c r="AB22" s="2"/>
      <c r="AC22" s="46"/>
      <c r="AD22" s="606"/>
      <c r="AE22" s="468"/>
    </row>
    <row r="23" spans="1:31" ht="15.75">
      <c r="A23" s="598"/>
      <c r="B23" s="395" t="s">
        <v>198</v>
      </c>
      <c r="C23" s="658"/>
      <c r="D23" s="195">
        <v>2</v>
      </c>
      <c r="E23" s="195"/>
      <c r="F23" s="195"/>
      <c r="G23" s="199">
        <v>2</v>
      </c>
      <c r="H23" s="200">
        <v>2</v>
      </c>
      <c r="I23" s="395" t="s">
        <v>218</v>
      </c>
      <c r="J23" s="658"/>
      <c r="K23" s="195">
        <v>2</v>
      </c>
      <c r="L23" s="195"/>
      <c r="M23" s="195"/>
      <c r="N23" s="195">
        <v>3</v>
      </c>
      <c r="O23" s="198">
        <v>3</v>
      </c>
      <c r="P23" s="608" t="s">
        <v>210</v>
      </c>
      <c r="Q23" s="803"/>
      <c r="R23" s="195">
        <v>2</v>
      </c>
      <c r="S23" s="195"/>
      <c r="T23" s="195"/>
      <c r="U23" s="195">
        <v>2</v>
      </c>
      <c r="V23" s="198">
        <v>2</v>
      </c>
      <c r="W23" s="603"/>
      <c r="X23" s="604"/>
      <c r="Y23" s="802"/>
      <c r="Z23" s="22"/>
      <c r="AA23" s="22"/>
      <c r="AB23" s="2"/>
      <c r="AC23" s="46"/>
      <c r="AD23" s="606"/>
      <c r="AE23" s="468"/>
    </row>
    <row r="24" spans="1:31" ht="15.75">
      <c r="A24" s="598"/>
      <c r="B24" s="387"/>
      <c r="C24" s="705"/>
      <c r="D24" s="79"/>
      <c r="E24" s="79"/>
      <c r="F24" s="79"/>
      <c r="G24" s="247"/>
      <c r="H24" s="83"/>
      <c r="I24" s="395" t="s">
        <v>381</v>
      </c>
      <c r="J24" s="658"/>
      <c r="K24" s="195">
        <v>2</v>
      </c>
      <c r="L24" s="195"/>
      <c r="M24" s="195"/>
      <c r="N24" s="195">
        <v>2</v>
      </c>
      <c r="O24" s="198">
        <v>2</v>
      </c>
      <c r="P24" s="512"/>
      <c r="Q24" s="804"/>
      <c r="R24" s="22"/>
      <c r="S24" s="22"/>
      <c r="T24" s="22"/>
      <c r="U24" s="22"/>
      <c r="V24" s="44"/>
      <c r="W24" s="603"/>
      <c r="X24" s="604"/>
      <c r="Y24" s="802"/>
      <c r="Z24" s="22"/>
      <c r="AA24" s="22"/>
      <c r="AB24" s="2"/>
      <c r="AC24" s="46"/>
      <c r="AD24" s="606"/>
      <c r="AE24" s="468"/>
    </row>
    <row r="25" spans="1:31" ht="16.5" thickBot="1">
      <c r="A25" s="599"/>
      <c r="B25" s="586" t="s">
        <v>15</v>
      </c>
      <c r="C25" s="587"/>
      <c r="D25" s="588"/>
      <c r="E25" s="245">
        <f>SUM(E18:E24)</f>
        <v>4</v>
      </c>
      <c r="F25" s="245">
        <f>SUM(F18:F24)</f>
        <v>4</v>
      </c>
      <c r="G25" s="245">
        <f>SUM(G18:G24)</f>
        <v>9</v>
      </c>
      <c r="H25" s="116">
        <f>SUM(H18:H24)</f>
        <v>9</v>
      </c>
      <c r="I25" s="586" t="s">
        <v>15</v>
      </c>
      <c r="J25" s="587"/>
      <c r="K25" s="588"/>
      <c r="L25" s="245">
        <f>SUM(L18:L24)</f>
        <v>7</v>
      </c>
      <c r="M25" s="245">
        <f>SUM(M18:M24)</f>
        <v>7</v>
      </c>
      <c r="N25" s="245">
        <f>SUM(N18:N24)</f>
        <v>9</v>
      </c>
      <c r="O25" s="116">
        <f>SUM(O18:O24)</f>
        <v>9</v>
      </c>
      <c r="P25" s="610" t="s">
        <v>15</v>
      </c>
      <c r="Q25" s="611"/>
      <c r="R25" s="612"/>
      <c r="S25" s="37">
        <f>SUM(S18:S24)</f>
        <v>8</v>
      </c>
      <c r="T25" s="37">
        <f>SUM(T18:T24)</f>
        <v>8</v>
      </c>
      <c r="U25" s="37">
        <f>SUM(U18:U24)</f>
        <v>8</v>
      </c>
      <c r="V25" s="45">
        <f>SUM(V18:V24)</f>
        <v>8</v>
      </c>
      <c r="W25" s="610" t="s">
        <v>15</v>
      </c>
      <c r="X25" s="611"/>
      <c r="Y25" s="612"/>
      <c r="Z25" s="37">
        <f>SUM(Z18:Z24)</f>
        <v>0</v>
      </c>
      <c r="AA25" s="37">
        <f>SUM(AA18:AA24)</f>
        <v>0</v>
      </c>
      <c r="AB25" s="37">
        <f>SUM(AB18:AB24)</f>
        <v>0</v>
      </c>
      <c r="AC25" s="45">
        <f>SUM(AC18:AC24)</f>
        <v>0</v>
      </c>
      <c r="AD25" s="607"/>
      <c r="AE25" s="469"/>
    </row>
    <row r="26" spans="1:31" ht="16.5" customHeight="1">
      <c r="A26" s="494" t="s">
        <v>17</v>
      </c>
      <c r="B26" s="572" t="s">
        <v>63</v>
      </c>
      <c r="C26" s="600"/>
      <c r="D26" s="171">
        <v>3</v>
      </c>
      <c r="E26" s="171">
        <v>2</v>
      </c>
      <c r="F26" s="171">
        <v>2</v>
      </c>
      <c r="G26" s="88"/>
      <c r="H26" s="117"/>
      <c r="I26" s="613" t="s">
        <v>115</v>
      </c>
      <c r="J26" s="614"/>
      <c r="K26" s="88">
        <v>3</v>
      </c>
      <c r="L26" s="88">
        <v>2</v>
      </c>
      <c r="M26" s="88">
        <v>2</v>
      </c>
      <c r="N26" s="88"/>
      <c r="O26" s="117"/>
      <c r="P26" s="601" t="s">
        <v>117</v>
      </c>
      <c r="Q26" s="602"/>
      <c r="R26" s="35">
        <v>3</v>
      </c>
      <c r="S26" s="35">
        <v>2</v>
      </c>
      <c r="T26" s="35">
        <v>2</v>
      </c>
      <c r="U26" s="35"/>
      <c r="V26" s="43"/>
      <c r="W26" s="601" t="s">
        <v>120</v>
      </c>
      <c r="X26" s="602"/>
      <c r="Y26" s="35">
        <v>3</v>
      </c>
      <c r="Z26" s="35">
        <v>2</v>
      </c>
      <c r="AA26" s="35">
        <v>2</v>
      </c>
      <c r="AB26" s="35"/>
      <c r="AC26" s="43"/>
      <c r="AD26" s="640">
        <f>E43+G43+L43+N43+S43+U43+Z43+AB43</f>
        <v>30</v>
      </c>
      <c r="AE26" s="642">
        <f>F43+H43+M43+O43+T43+V43+AA43+AC43</f>
        <v>30</v>
      </c>
    </row>
    <row r="27" spans="1:31" ht="15.75">
      <c r="A27" s="615"/>
      <c r="B27" s="387" t="s">
        <v>64</v>
      </c>
      <c r="C27" s="388"/>
      <c r="D27" s="79">
        <v>3</v>
      </c>
      <c r="E27" s="79">
        <v>2</v>
      </c>
      <c r="F27" s="79">
        <v>2</v>
      </c>
      <c r="G27" s="79"/>
      <c r="H27" s="81"/>
      <c r="I27" s="387" t="s">
        <v>116</v>
      </c>
      <c r="J27" s="388"/>
      <c r="K27" s="79">
        <v>3</v>
      </c>
      <c r="L27" s="79">
        <v>2</v>
      </c>
      <c r="M27" s="79">
        <v>2</v>
      </c>
      <c r="N27" s="79"/>
      <c r="O27" s="81"/>
      <c r="P27" s="415" t="s">
        <v>223</v>
      </c>
      <c r="Q27" s="592"/>
      <c r="R27" s="22">
        <v>3</v>
      </c>
      <c r="S27" s="22">
        <v>2</v>
      </c>
      <c r="T27" s="22">
        <v>2</v>
      </c>
      <c r="U27" s="22"/>
      <c r="V27" s="44"/>
      <c r="W27" s="415" t="s">
        <v>121</v>
      </c>
      <c r="X27" s="592"/>
      <c r="Y27" s="22">
        <v>3</v>
      </c>
      <c r="Z27" s="22">
        <v>2</v>
      </c>
      <c r="AA27" s="22">
        <v>2</v>
      </c>
      <c r="AB27" s="22"/>
      <c r="AC27" s="44"/>
      <c r="AD27" s="641"/>
      <c r="AE27" s="643"/>
    </row>
    <row r="28" spans="1:31" ht="15.75">
      <c r="A28" s="615"/>
      <c r="B28" s="387" t="s">
        <v>65</v>
      </c>
      <c r="C28" s="388"/>
      <c r="D28" s="79">
        <v>3</v>
      </c>
      <c r="E28" s="79">
        <v>2</v>
      </c>
      <c r="F28" s="79">
        <v>2</v>
      </c>
      <c r="G28" s="79"/>
      <c r="H28" s="81"/>
      <c r="I28" s="242" t="s">
        <v>125</v>
      </c>
      <c r="J28" s="246"/>
      <c r="K28" s="79">
        <v>3</v>
      </c>
      <c r="L28" s="79">
        <v>2</v>
      </c>
      <c r="M28" s="79">
        <v>2</v>
      </c>
      <c r="N28" s="79"/>
      <c r="O28" s="81"/>
      <c r="P28" s="415" t="s">
        <v>118</v>
      </c>
      <c r="Q28" s="592"/>
      <c r="R28" s="22">
        <v>3</v>
      </c>
      <c r="S28" s="22">
        <v>2</v>
      </c>
      <c r="T28" s="22">
        <v>2</v>
      </c>
      <c r="U28" s="22"/>
      <c r="V28" s="44"/>
      <c r="W28" s="415" t="s">
        <v>261</v>
      </c>
      <c r="X28" s="592"/>
      <c r="Y28" s="22">
        <v>3</v>
      </c>
      <c r="Z28" s="22">
        <v>2</v>
      </c>
      <c r="AA28" s="22">
        <v>2</v>
      </c>
      <c r="AB28" s="22"/>
      <c r="AC28" s="44"/>
      <c r="AD28" s="641"/>
      <c r="AE28" s="643"/>
    </row>
    <row r="29" spans="1:31" ht="15.75">
      <c r="A29" s="615"/>
      <c r="B29" s="399" t="s">
        <v>242</v>
      </c>
      <c r="C29" s="400"/>
      <c r="D29" s="174">
        <v>3</v>
      </c>
      <c r="E29" s="174">
        <v>2</v>
      </c>
      <c r="F29" s="174">
        <v>2</v>
      </c>
      <c r="G29" s="79"/>
      <c r="H29" s="81"/>
      <c r="I29" s="243" t="s">
        <v>237</v>
      </c>
      <c r="J29" s="244"/>
      <c r="K29" s="174">
        <v>3</v>
      </c>
      <c r="L29" s="174">
        <v>2</v>
      </c>
      <c r="M29" s="174">
        <v>2</v>
      </c>
      <c r="N29" s="79"/>
      <c r="O29" s="81"/>
      <c r="P29" s="387" t="s">
        <v>247</v>
      </c>
      <c r="Q29" s="388"/>
      <c r="R29" s="79">
        <v>3</v>
      </c>
      <c r="S29" s="79">
        <v>2</v>
      </c>
      <c r="T29" s="79">
        <v>2</v>
      </c>
      <c r="U29" s="22"/>
      <c r="V29" s="44"/>
      <c r="W29" s="415" t="s">
        <v>119</v>
      </c>
      <c r="X29" s="592"/>
      <c r="Y29" s="22">
        <v>3</v>
      </c>
      <c r="Z29" s="22">
        <v>2</v>
      </c>
      <c r="AA29" s="22">
        <v>2</v>
      </c>
      <c r="AB29" s="22"/>
      <c r="AC29" s="44"/>
      <c r="AD29" s="641"/>
      <c r="AE29" s="643"/>
    </row>
    <row r="30" spans="1:31" ht="15.75">
      <c r="A30" s="615"/>
      <c r="B30" s="399" t="s">
        <v>243</v>
      </c>
      <c r="C30" s="400"/>
      <c r="D30" s="174">
        <v>3</v>
      </c>
      <c r="E30" s="174">
        <v>2</v>
      </c>
      <c r="F30" s="174">
        <v>2</v>
      </c>
      <c r="G30" s="79"/>
      <c r="H30" s="81"/>
      <c r="I30" s="242" t="s">
        <v>244</v>
      </c>
      <c r="J30" s="246"/>
      <c r="K30" s="79">
        <v>3</v>
      </c>
      <c r="L30" s="79">
        <v>2</v>
      </c>
      <c r="M30" s="79">
        <v>2</v>
      </c>
      <c r="N30" s="79"/>
      <c r="O30" s="81"/>
      <c r="P30" s="415" t="s">
        <v>248</v>
      </c>
      <c r="Q30" s="592"/>
      <c r="R30" s="22">
        <v>3</v>
      </c>
      <c r="S30" s="22"/>
      <c r="T30" s="22"/>
      <c r="U30" s="22">
        <v>2</v>
      </c>
      <c r="V30" s="44">
        <v>2</v>
      </c>
      <c r="W30" s="415" t="s">
        <v>252</v>
      </c>
      <c r="X30" s="592"/>
      <c r="Y30" s="22">
        <v>3</v>
      </c>
      <c r="Z30" s="22">
        <v>2</v>
      </c>
      <c r="AA30" s="22">
        <v>2</v>
      </c>
      <c r="AB30" s="22"/>
      <c r="AC30" s="44"/>
      <c r="AD30" s="641"/>
      <c r="AE30" s="643"/>
    </row>
    <row r="31" spans="1:31" ht="15.75">
      <c r="A31" s="615"/>
      <c r="B31" s="399" t="s">
        <v>78</v>
      </c>
      <c r="C31" s="400"/>
      <c r="D31" s="174">
        <v>3</v>
      </c>
      <c r="E31" s="174">
        <v>2</v>
      </c>
      <c r="F31" s="174">
        <v>2</v>
      </c>
      <c r="G31" s="79"/>
      <c r="H31" s="81"/>
      <c r="I31" s="242" t="s">
        <v>245</v>
      </c>
      <c r="J31" s="246"/>
      <c r="K31" s="79">
        <v>3</v>
      </c>
      <c r="L31" s="79"/>
      <c r="M31" s="79"/>
      <c r="N31" s="79">
        <v>2</v>
      </c>
      <c r="O31" s="81">
        <v>2</v>
      </c>
      <c r="P31" s="415" t="s">
        <v>249</v>
      </c>
      <c r="Q31" s="592"/>
      <c r="R31" s="22">
        <v>3</v>
      </c>
      <c r="S31" s="22"/>
      <c r="T31" s="22"/>
      <c r="U31" s="22">
        <v>2</v>
      </c>
      <c r="V31" s="44">
        <v>2</v>
      </c>
      <c r="W31" s="415" t="s">
        <v>251</v>
      </c>
      <c r="X31" s="592"/>
      <c r="Y31" s="22">
        <v>3</v>
      </c>
      <c r="Z31" s="22">
        <v>2</v>
      </c>
      <c r="AA31" s="22">
        <v>2</v>
      </c>
      <c r="AB31" s="22"/>
      <c r="AC31" s="44"/>
      <c r="AD31" s="641"/>
      <c r="AE31" s="643"/>
    </row>
    <row r="32" spans="1:31" ht="15.75">
      <c r="A32" s="615"/>
      <c r="B32" s="387" t="s">
        <v>124</v>
      </c>
      <c r="C32" s="388"/>
      <c r="D32" s="79">
        <v>3</v>
      </c>
      <c r="E32" s="79">
        <v>2</v>
      </c>
      <c r="F32" s="79">
        <v>2</v>
      </c>
      <c r="G32" s="79"/>
      <c r="H32" s="81"/>
      <c r="I32" s="242" t="s">
        <v>100</v>
      </c>
      <c r="J32" s="246"/>
      <c r="K32" s="79">
        <v>3</v>
      </c>
      <c r="L32" s="79"/>
      <c r="M32" s="79"/>
      <c r="N32" s="79">
        <v>2</v>
      </c>
      <c r="O32" s="81">
        <v>2</v>
      </c>
      <c r="P32" s="415" t="s">
        <v>250</v>
      </c>
      <c r="Q32" s="592"/>
      <c r="R32" s="22">
        <v>3</v>
      </c>
      <c r="S32" s="22"/>
      <c r="T32" s="22"/>
      <c r="U32" s="22">
        <v>2</v>
      </c>
      <c r="V32" s="44">
        <v>2</v>
      </c>
      <c r="W32" s="415" t="s">
        <v>453</v>
      </c>
      <c r="X32" s="592"/>
      <c r="Y32" s="22">
        <v>3</v>
      </c>
      <c r="Z32" s="22">
        <v>2</v>
      </c>
      <c r="AA32" s="22">
        <v>2</v>
      </c>
      <c r="AB32" s="2"/>
      <c r="AC32" s="46"/>
      <c r="AD32" s="641"/>
      <c r="AE32" s="643"/>
    </row>
    <row r="33" spans="1:31" ht="15.75">
      <c r="A33" s="615"/>
      <c r="B33" s="387" t="s">
        <v>361</v>
      </c>
      <c r="C33" s="388"/>
      <c r="D33" s="79">
        <v>3</v>
      </c>
      <c r="E33" s="79">
        <v>2</v>
      </c>
      <c r="F33" s="79">
        <v>2</v>
      </c>
      <c r="G33" s="79"/>
      <c r="H33" s="81"/>
      <c r="I33" s="242" t="s">
        <v>83</v>
      </c>
      <c r="J33" s="246"/>
      <c r="K33" s="79">
        <v>3</v>
      </c>
      <c r="L33" s="79"/>
      <c r="M33" s="79"/>
      <c r="N33" s="79">
        <v>2</v>
      </c>
      <c r="O33" s="81">
        <v>2</v>
      </c>
      <c r="P33" s="399" t="s">
        <v>85</v>
      </c>
      <c r="Q33" s="400"/>
      <c r="R33" s="174">
        <v>3</v>
      </c>
      <c r="S33" s="174">
        <v>2</v>
      </c>
      <c r="T33" s="174">
        <v>2</v>
      </c>
      <c r="U33" s="22" t="s">
        <v>444</v>
      </c>
      <c r="V33" s="44" t="s">
        <v>444</v>
      </c>
      <c r="W33" s="415" t="s">
        <v>452</v>
      </c>
      <c r="X33" s="592"/>
      <c r="Y33" s="22">
        <v>3</v>
      </c>
      <c r="Z33" s="22"/>
      <c r="AA33" s="22"/>
      <c r="AB33" s="22">
        <v>2</v>
      </c>
      <c r="AC33" s="44">
        <v>2</v>
      </c>
      <c r="AD33" s="641"/>
      <c r="AE33" s="643"/>
    </row>
    <row r="34" spans="1:31" ht="15.75">
      <c r="A34" s="615"/>
      <c r="B34" s="387" t="s">
        <v>363</v>
      </c>
      <c r="C34" s="388"/>
      <c r="D34" s="79">
        <v>3</v>
      </c>
      <c r="E34" s="79"/>
      <c r="F34" s="79"/>
      <c r="G34" s="79">
        <v>2</v>
      </c>
      <c r="H34" s="81">
        <v>2</v>
      </c>
      <c r="I34" s="387" t="s">
        <v>316</v>
      </c>
      <c r="J34" s="388"/>
      <c r="K34" s="79">
        <v>3</v>
      </c>
      <c r="L34" s="79"/>
      <c r="M34" s="79"/>
      <c r="N34" s="79">
        <v>2</v>
      </c>
      <c r="O34" s="81">
        <v>2</v>
      </c>
      <c r="P34" s="395" t="s">
        <v>290</v>
      </c>
      <c r="Q34" s="396"/>
      <c r="R34" s="195">
        <v>3</v>
      </c>
      <c r="S34" s="195"/>
      <c r="T34" s="195"/>
      <c r="U34" s="195">
        <v>2</v>
      </c>
      <c r="V34" s="198">
        <v>2</v>
      </c>
      <c r="W34" s="415" t="s">
        <v>105</v>
      </c>
      <c r="X34" s="592"/>
      <c r="Y34" s="22">
        <v>3</v>
      </c>
      <c r="Z34" s="22"/>
      <c r="AA34" s="22"/>
      <c r="AB34" s="1">
        <v>2</v>
      </c>
      <c r="AC34" s="44">
        <v>2</v>
      </c>
      <c r="AD34" s="641"/>
      <c r="AE34" s="643"/>
    </row>
    <row r="35" spans="1:31" ht="15.75">
      <c r="A35" s="615"/>
      <c r="B35" s="395" t="s">
        <v>80</v>
      </c>
      <c r="C35" s="396"/>
      <c r="D35" s="195">
        <v>3</v>
      </c>
      <c r="E35" s="195"/>
      <c r="F35" s="195"/>
      <c r="G35" s="199">
        <v>2</v>
      </c>
      <c r="H35" s="200">
        <v>2</v>
      </c>
      <c r="I35" s="805"/>
      <c r="J35" s="805"/>
      <c r="K35" s="805"/>
      <c r="L35" s="805"/>
      <c r="M35" s="805"/>
      <c r="N35" s="805"/>
      <c r="O35" s="805"/>
      <c r="P35" s="395" t="s">
        <v>459</v>
      </c>
      <c r="Q35" s="396"/>
      <c r="R35" s="195">
        <v>3</v>
      </c>
      <c r="S35" s="195"/>
      <c r="T35" s="195"/>
      <c r="U35" s="195">
        <v>2</v>
      </c>
      <c r="V35" s="198">
        <v>2</v>
      </c>
      <c r="W35" s="395" t="s">
        <v>106</v>
      </c>
      <c r="X35" s="396"/>
      <c r="Y35" s="195">
        <v>3</v>
      </c>
      <c r="Z35" s="195"/>
      <c r="AA35" s="195"/>
      <c r="AB35" s="199">
        <v>2</v>
      </c>
      <c r="AC35" s="200">
        <v>2</v>
      </c>
      <c r="AD35" s="641"/>
      <c r="AE35" s="643"/>
    </row>
    <row r="36" spans="1:31" ht="15.75">
      <c r="A36" s="615"/>
      <c r="B36" s="387" t="s">
        <v>66</v>
      </c>
      <c r="C36" s="388"/>
      <c r="D36" s="79">
        <v>3</v>
      </c>
      <c r="E36" s="79"/>
      <c r="F36" s="79"/>
      <c r="G36" s="79">
        <v>2</v>
      </c>
      <c r="H36" s="81">
        <v>2</v>
      </c>
      <c r="I36" s="387"/>
      <c r="J36" s="388"/>
      <c r="K36" s="79"/>
      <c r="L36" s="79"/>
      <c r="M36" s="79"/>
      <c r="N36" s="79"/>
      <c r="O36" s="81"/>
      <c r="P36" s="415" t="s">
        <v>364</v>
      </c>
      <c r="Q36" s="592"/>
      <c r="R36" s="22">
        <v>3</v>
      </c>
      <c r="S36" s="22"/>
      <c r="T36" s="22"/>
      <c r="U36" s="22">
        <v>2</v>
      </c>
      <c r="V36" s="44">
        <v>2</v>
      </c>
      <c r="W36" s="395" t="s">
        <v>112</v>
      </c>
      <c r="X36" s="806"/>
      <c r="Y36" s="195">
        <v>3</v>
      </c>
      <c r="Z36" s="195"/>
      <c r="AA36" s="195"/>
      <c r="AB36" s="199">
        <v>2</v>
      </c>
      <c r="AC36" s="200">
        <v>2</v>
      </c>
      <c r="AD36" s="641"/>
      <c r="AE36" s="643"/>
    </row>
    <row r="37" spans="1:31" ht="15.75">
      <c r="A37" s="615"/>
      <c r="B37" s="387" t="s">
        <v>123</v>
      </c>
      <c r="C37" s="616"/>
      <c r="D37" s="79">
        <v>3</v>
      </c>
      <c r="E37" s="79"/>
      <c r="F37" s="79"/>
      <c r="G37" s="79">
        <v>2</v>
      </c>
      <c r="H37" s="81">
        <v>2</v>
      </c>
      <c r="I37" s="387"/>
      <c r="J37" s="388"/>
      <c r="K37" s="79"/>
      <c r="L37" s="79"/>
      <c r="M37" s="79"/>
      <c r="N37" s="79"/>
      <c r="O37" s="81"/>
      <c r="P37" s="387" t="s">
        <v>445</v>
      </c>
      <c r="Q37" s="388"/>
      <c r="R37" s="22" t="s">
        <v>444</v>
      </c>
      <c r="S37" s="22" t="s">
        <v>444</v>
      </c>
      <c r="T37" s="22" t="s">
        <v>444</v>
      </c>
      <c r="U37" s="22"/>
      <c r="V37" s="44"/>
      <c r="W37" s="415" t="s">
        <v>233</v>
      </c>
      <c r="X37" s="592"/>
      <c r="Y37" s="22">
        <v>3</v>
      </c>
      <c r="Z37" s="22"/>
      <c r="AA37" s="22"/>
      <c r="AB37" s="1">
        <v>2</v>
      </c>
      <c r="AC37" s="44">
        <v>2</v>
      </c>
      <c r="AD37" s="641"/>
      <c r="AE37" s="643"/>
    </row>
    <row r="38" spans="1:31" ht="15.75">
      <c r="A38" s="615"/>
      <c r="B38" s="387" t="s">
        <v>96</v>
      </c>
      <c r="C38" s="616"/>
      <c r="D38" s="79">
        <v>3</v>
      </c>
      <c r="E38" s="79"/>
      <c r="F38" s="79"/>
      <c r="G38" s="80">
        <v>2</v>
      </c>
      <c r="H38" s="81">
        <v>2</v>
      </c>
      <c r="I38" s="387"/>
      <c r="J38" s="388"/>
      <c r="K38" s="79"/>
      <c r="L38" s="79"/>
      <c r="M38" s="79"/>
      <c r="N38" s="79"/>
      <c r="O38" s="81"/>
      <c r="P38" s="415"/>
      <c r="Q38" s="592"/>
      <c r="R38" s="22"/>
      <c r="S38" s="22"/>
      <c r="T38" s="22"/>
      <c r="U38" s="1"/>
      <c r="V38" s="44"/>
      <c r="W38" s="415" t="s">
        <v>454</v>
      </c>
      <c r="X38" s="592"/>
      <c r="Y38" s="22">
        <v>3</v>
      </c>
      <c r="Z38" s="22"/>
      <c r="AA38" s="22"/>
      <c r="AB38" s="1">
        <v>3</v>
      </c>
      <c r="AC38" s="44">
        <v>3</v>
      </c>
      <c r="AD38" s="641"/>
      <c r="AE38" s="643"/>
    </row>
    <row r="39" spans="1:31" ht="15.75">
      <c r="A39" s="615"/>
      <c r="B39" s="387" t="s">
        <v>362</v>
      </c>
      <c r="C39" s="616"/>
      <c r="D39" s="79">
        <v>3</v>
      </c>
      <c r="E39" s="79"/>
      <c r="F39" s="79"/>
      <c r="G39" s="129">
        <v>2</v>
      </c>
      <c r="H39" s="83">
        <v>2</v>
      </c>
      <c r="I39" s="387"/>
      <c r="J39" s="388"/>
      <c r="K39" s="79"/>
      <c r="L39" s="79"/>
      <c r="M39" s="79"/>
      <c r="N39" s="79"/>
      <c r="O39" s="81"/>
      <c r="P39" s="415"/>
      <c r="Q39" s="592"/>
      <c r="R39" s="79"/>
      <c r="S39" s="79"/>
      <c r="T39" s="79"/>
      <c r="U39" s="80"/>
      <c r="V39" s="81"/>
      <c r="W39" s="425" t="s">
        <v>87</v>
      </c>
      <c r="X39" s="426"/>
      <c r="Y39" s="196">
        <v>3</v>
      </c>
      <c r="Z39" s="196"/>
      <c r="AA39" s="196"/>
      <c r="AB39" s="196">
        <v>2</v>
      </c>
      <c r="AC39" s="196">
        <v>2</v>
      </c>
      <c r="AD39" s="641"/>
      <c r="AE39" s="643"/>
    </row>
    <row r="40" spans="1:31" ht="15.75">
      <c r="A40" s="615"/>
      <c r="B40" s="387"/>
      <c r="C40" s="388"/>
      <c r="D40" s="79"/>
      <c r="E40" s="79"/>
      <c r="F40" s="79"/>
      <c r="G40" s="129"/>
      <c r="H40" s="83"/>
      <c r="I40" s="387"/>
      <c r="J40" s="388"/>
      <c r="K40" s="79"/>
      <c r="L40" s="79"/>
      <c r="M40" s="79"/>
      <c r="N40" s="79"/>
      <c r="O40" s="81"/>
      <c r="P40" s="415"/>
      <c r="Q40" s="592"/>
      <c r="R40" s="79"/>
      <c r="S40" s="79"/>
      <c r="T40" s="79"/>
      <c r="U40" s="80"/>
      <c r="V40" s="81"/>
      <c r="W40" s="415"/>
      <c r="X40" s="374"/>
      <c r="Y40" s="22"/>
      <c r="Z40" s="22"/>
      <c r="AA40" s="22"/>
      <c r="AB40" s="1"/>
      <c r="AC40" s="44"/>
      <c r="AD40" s="641"/>
      <c r="AE40" s="643"/>
    </row>
    <row r="41" spans="1:31" ht="15.75">
      <c r="A41" s="615"/>
      <c r="B41" s="389"/>
      <c r="C41" s="390"/>
      <c r="D41" s="79"/>
      <c r="E41" s="79"/>
      <c r="F41" s="79"/>
      <c r="G41" s="129"/>
      <c r="H41" s="83"/>
      <c r="I41" s="387"/>
      <c r="J41" s="388"/>
      <c r="K41" s="79"/>
      <c r="L41" s="79"/>
      <c r="M41" s="79"/>
      <c r="N41" s="79"/>
      <c r="O41" s="81"/>
      <c r="P41" s="415"/>
      <c r="Q41" s="592"/>
      <c r="R41" s="79"/>
      <c r="S41" s="79"/>
      <c r="T41" s="79"/>
      <c r="U41" s="82"/>
      <c r="V41" s="83"/>
      <c r="W41" s="415"/>
      <c r="X41" s="592"/>
      <c r="Y41" s="22"/>
      <c r="Z41" s="22"/>
      <c r="AA41" s="22"/>
      <c r="AB41" s="2"/>
      <c r="AC41" s="46"/>
      <c r="AD41" s="641"/>
      <c r="AE41" s="643"/>
    </row>
    <row r="42" spans="1:31" ht="15.75">
      <c r="A42" s="615"/>
      <c r="B42" s="389"/>
      <c r="C42" s="657"/>
      <c r="D42" s="79"/>
      <c r="E42" s="79"/>
      <c r="F42" s="79"/>
      <c r="G42" s="129"/>
      <c r="H42" s="83"/>
      <c r="I42" s="299"/>
      <c r="J42" s="657"/>
      <c r="K42" s="79"/>
      <c r="L42" s="79"/>
      <c r="M42" s="79"/>
      <c r="N42" s="79"/>
      <c r="O42" s="81"/>
      <c r="P42" s="415"/>
      <c r="Q42" s="374"/>
      <c r="R42" s="79"/>
      <c r="S42" s="79"/>
      <c r="T42" s="79"/>
      <c r="U42" s="82"/>
      <c r="V42" s="83"/>
      <c r="W42" s="415"/>
      <c r="X42" s="374"/>
      <c r="Y42" s="22"/>
      <c r="Z42" s="22"/>
      <c r="AA42" s="22"/>
      <c r="AB42" s="2"/>
      <c r="AC42" s="46"/>
      <c r="AD42" s="641"/>
      <c r="AE42" s="643"/>
    </row>
    <row r="43" spans="1:31" ht="15.75">
      <c r="A43" s="615"/>
      <c r="B43" s="637" t="s">
        <v>18</v>
      </c>
      <c r="C43" s="638"/>
      <c r="D43" s="639"/>
      <c r="E43" s="129">
        <v>8</v>
      </c>
      <c r="F43" s="129">
        <v>8</v>
      </c>
      <c r="G43" s="129">
        <v>2</v>
      </c>
      <c r="H43" s="83">
        <v>2</v>
      </c>
      <c r="I43" s="617" t="s">
        <v>18</v>
      </c>
      <c r="J43" s="618"/>
      <c r="K43" s="515"/>
      <c r="L43" s="90">
        <v>2</v>
      </c>
      <c r="M43" s="90">
        <v>2</v>
      </c>
      <c r="N43" s="90">
        <v>0</v>
      </c>
      <c r="O43" s="111">
        <v>0</v>
      </c>
      <c r="P43" s="619" t="s">
        <v>18</v>
      </c>
      <c r="Q43" s="620"/>
      <c r="R43" s="536"/>
      <c r="S43" s="20">
        <v>2</v>
      </c>
      <c r="T43" s="20">
        <v>2</v>
      </c>
      <c r="U43" s="2">
        <v>4</v>
      </c>
      <c r="V43" s="46">
        <v>4</v>
      </c>
      <c r="W43" s="619" t="s">
        <v>18</v>
      </c>
      <c r="X43" s="620"/>
      <c r="Y43" s="536"/>
      <c r="Z43" s="2">
        <v>6</v>
      </c>
      <c r="AA43" s="2">
        <v>6</v>
      </c>
      <c r="AB43" s="2">
        <v>6</v>
      </c>
      <c r="AC43" s="46">
        <v>6</v>
      </c>
      <c r="AD43" s="641"/>
      <c r="AE43" s="643"/>
    </row>
    <row r="44" spans="1:31" ht="16.5" thickBot="1">
      <c r="A44" s="50"/>
      <c r="B44" s="633" t="s">
        <v>28</v>
      </c>
      <c r="C44" s="634"/>
      <c r="D44" s="551"/>
      <c r="E44" s="128">
        <f>E7+E17+E25+E43</f>
        <v>19</v>
      </c>
      <c r="F44" s="128">
        <f>F7+F17+F25+F43</f>
        <v>19</v>
      </c>
      <c r="G44" s="128">
        <f>G7+G17+G25+G43</f>
        <v>20</v>
      </c>
      <c r="H44" s="128">
        <f>H7+H17+H25+H43</f>
        <v>20</v>
      </c>
      <c r="I44" s="633" t="s">
        <v>28</v>
      </c>
      <c r="J44" s="634"/>
      <c r="K44" s="551"/>
      <c r="L44" s="98">
        <f>L7+L17+L25+L43</f>
        <v>20</v>
      </c>
      <c r="M44" s="98">
        <f>M7+M17+M25+M43</f>
        <v>20</v>
      </c>
      <c r="N44" s="98">
        <f>N7+N17+N25+N43</f>
        <v>20</v>
      </c>
      <c r="O44" s="98">
        <f>O7+O17+O25+O43</f>
        <v>20</v>
      </c>
      <c r="P44" s="635" t="s">
        <v>28</v>
      </c>
      <c r="Q44" s="636"/>
      <c r="R44" s="553"/>
      <c r="S44" s="33">
        <f>S7+S17+S25+S43</f>
        <v>16</v>
      </c>
      <c r="T44" s="33">
        <f>T7+T17+T25+T43</f>
        <v>16</v>
      </c>
      <c r="U44" s="33">
        <f>U7+U17+U25+U43</f>
        <v>15</v>
      </c>
      <c r="V44" s="33">
        <f>V7+V17+V25+V43</f>
        <v>15</v>
      </c>
      <c r="W44" s="635" t="s">
        <v>28</v>
      </c>
      <c r="X44" s="636"/>
      <c r="Y44" s="553"/>
      <c r="Z44" s="33">
        <f>Z7+Z17+Z25+Z43</f>
        <v>9</v>
      </c>
      <c r="AA44" s="33">
        <f>AA7+AA17+AA25+AA43</f>
        <v>9</v>
      </c>
      <c r="AB44" s="33">
        <f>AB7+AB17+AB25+AB43</f>
        <v>9</v>
      </c>
      <c r="AC44" s="33">
        <f>AC7+AC17+AC25+AC43</f>
        <v>9</v>
      </c>
      <c r="AD44" s="566"/>
      <c r="AE44" s="557"/>
    </row>
    <row r="45" spans="1:31" ht="15.75">
      <c r="A45" s="621"/>
      <c r="B45" s="623" t="s">
        <v>181</v>
      </c>
      <c r="C45" s="40" t="s">
        <v>19</v>
      </c>
      <c r="D45" s="624" t="s">
        <v>20</v>
      </c>
      <c r="E45" s="624"/>
      <c r="F45" s="625" t="s">
        <v>182</v>
      </c>
      <c r="G45" s="626"/>
      <c r="H45" s="627"/>
      <c r="I45" s="40" t="s">
        <v>19</v>
      </c>
      <c r="J45" s="40" t="s">
        <v>20</v>
      </c>
      <c r="K45" s="631" t="s">
        <v>183</v>
      </c>
      <c r="L45" s="624"/>
      <c r="M45" s="624"/>
      <c r="N45" s="624" t="s">
        <v>22</v>
      </c>
      <c r="O45" s="624"/>
      <c r="P45" s="40" t="s">
        <v>23</v>
      </c>
      <c r="Q45" s="558" t="s">
        <v>24</v>
      </c>
      <c r="R45" s="624" t="s">
        <v>22</v>
      </c>
      <c r="S45" s="624"/>
      <c r="T45" s="624" t="s">
        <v>23</v>
      </c>
      <c r="U45" s="624"/>
      <c r="V45" s="625" t="s">
        <v>25</v>
      </c>
      <c r="W45" s="627"/>
      <c r="X45" s="40" t="s">
        <v>22</v>
      </c>
      <c r="Y45" s="644" t="s">
        <v>23</v>
      </c>
      <c r="Z45" s="645"/>
      <c r="AA45" s="624" t="s">
        <v>26</v>
      </c>
      <c r="AB45" s="624"/>
      <c r="AC45" s="624"/>
      <c r="AD45" s="381">
        <f>SUM(AD5:AD43)</f>
        <v>128</v>
      </c>
      <c r="AE45" s="560">
        <f>SUM(AE5:AE44)</f>
        <v>128</v>
      </c>
    </row>
    <row r="46" spans="1:31" ht="16.5" thickBot="1">
      <c r="A46" s="622"/>
      <c r="B46" s="559"/>
      <c r="C46" s="41">
        <f>AD8</f>
        <v>29</v>
      </c>
      <c r="D46" s="549">
        <f>AE8</f>
        <v>29</v>
      </c>
      <c r="E46" s="549"/>
      <c r="F46" s="628"/>
      <c r="G46" s="629"/>
      <c r="H46" s="630"/>
      <c r="I46" s="41">
        <v>0</v>
      </c>
      <c r="J46" s="41">
        <v>0</v>
      </c>
      <c r="K46" s="632"/>
      <c r="L46" s="632"/>
      <c r="M46" s="632"/>
      <c r="N46" s="385">
        <f>AD5+AD18</f>
        <v>69</v>
      </c>
      <c r="O46" s="385"/>
      <c r="P46" s="41">
        <f>AE5+AE18</f>
        <v>69</v>
      </c>
      <c r="Q46" s="559"/>
      <c r="R46" s="549">
        <f>AD26</f>
        <v>30</v>
      </c>
      <c r="S46" s="549"/>
      <c r="T46" s="385">
        <f>AE26</f>
        <v>30</v>
      </c>
      <c r="U46" s="385"/>
      <c r="V46" s="628"/>
      <c r="W46" s="630"/>
      <c r="X46" s="41">
        <v>128</v>
      </c>
      <c r="Y46" s="562">
        <v>128</v>
      </c>
      <c r="Z46" s="563"/>
      <c r="AA46" s="632"/>
      <c r="AB46" s="632"/>
      <c r="AC46" s="632"/>
      <c r="AD46" s="382"/>
      <c r="AE46" s="561"/>
    </row>
    <row r="47" spans="1:30" ht="15.75">
      <c r="A47" s="7" t="s">
        <v>7</v>
      </c>
      <c r="B47" s="10" t="s">
        <v>406</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9"/>
    </row>
    <row r="48" spans="1:30" ht="15.75">
      <c r="A48" s="8"/>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9"/>
    </row>
    <row r="49" spans="1:30" ht="15.75">
      <c r="A49" s="9"/>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row>
    <row r="50" spans="1:30" ht="15.75">
      <c r="A50" s="6"/>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row>
  </sheetData>
  <sheetProtection/>
  <mergeCells count="209">
    <mergeCell ref="P42:Q42"/>
    <mergeCell ref="I42:J42"/>
    <mergeCell ref="B42:C42"/>
    <mergeCell ref="B23:C23"/>
    <mergeCell ref="B24:C24"/>
    <mergeCell ref="I23:J23"/>
    <mergeCell ref="I24:J24"/>
    <mergeCell ref="P23:Q23"/>
    <mergeCell ref="P24:Q24"/>
    <mergeCell ref="B35:C35"/>
    <mergeCell ref="W9:X9"/>
    <mergeCell ref="W13:X13"/>
    <mergeCell ref="B9:C9"/>
    <mergeCell ref="B13:C13"/>
    <mergeCell ref="I9:J9"/>
    <mergeCell ref="I13:J13"/>
    <mergeCell ref="P9:Q9"/>
    <mergeCell ref="P13:Q13"/>
    <mergeCell ref="AD5:AD7"/>
    <mergeCell ref="AE5:AE7"/>
    <mergeCell ref="P5:Q5"/>
    <mergeCell ref="P6:Q6"/>
    <mergeCell ref="W5:X5"/>
    <mergeCell ref="W6:X6"/>
    <mergeCell ref="P7:R7"/>
    <mergeCell ref="W7:Y7"/>
    <mergeCell ref="A5:A7"/>
    <mergeCell ref="B5:C5"/>
    <mergeCell ref="B6:C6"/>
    <mergeCell ref="I5:J5"/>
    <mergeCell ref="I6:J6"/>
    <mergeCell ref="B7:D7"/>
    <mergeCell ref="I7:K7"/>
    <mergeCell ref="R46:S46"/>
    <mergeCell ref="T46:U46"/>
    <mergeCell ref="Y46:Z46"/>
    <mergeCell ref="Q45:Q46"/>
    <mergeCell ref="R45:S45"/>
    <mergeCell ref="T45:U45"/>
    <mergeCell ref="V45:W46"/>
    <mergeCell ref="AD26:AD43"/>
    <mergeCell ref="AE26:AE43"/>
    <mergeCell ref="AD44:AE44"/>
    <mergeCell ref="W43:Y43"/>
    <mergeCell ref="Y45:Z45"/>
    <mergeCell ref="AA45:AC46"/>
    <mergeCell ref="W41:X41"/>
    <mergeCell ref="W44:Y44"/>
    <mergeCell ref="AE45:AE46"/>
    <mergeCell ref="W42:X42"/>
    <mergeCell ref="B49:AD49"/>
    <mergeCell ref="B50:AD50"/>
    <mergeCell ref="AD45:AD46"/>
    <mergeCell ref="B41:C41"/>
    <mergeCell ref="I41:J41"/>
    <mergeCell ref="P41:Q41"/>
    <mergeCell ref="B44:D44"/>
    <mergeCell ref="I44:K44"/>
    <mergeCell ref="P44:R44"/>
    <mergeCell ref="B43:D43"/>
    <mergeCell ref="I43:K43"/>
    <mergeCell ref="P43:R43"/>
    <mergeCell ref="A45:A46"/>
    <mergeCell ref="B45:B46"/>
    <mergeCell ref="D45:E45"/>
    <mergeCell ref="F45:H46"/>
    <mergeCell ref="K45:M46"/>
    <mergeCell ref="N45:O45"/>
    <mergeCell ref="D46:E46"/>
    <mergeCell ref="N46:O46"/>
    <mergeCell ref="I34:J34"/>
    <mergeCell ref="P35:Q35"/>
    <mergeCell ref="W35:X35"/>
    <mergeCell ref="B36:C36"/>
    <mergeCell ref="I36:J36"/>
    <mergeCell ref="W36:X36"/>
    <mergeCell ref="B37:C37"/>
    <mergeCell ref="I37:J37"/>
    <mergeCell ref="P37:Q37"/>
    <mergeCell ref="W37:X37"/>
    <mergeCell ref="B38:C38"/>
    <mergeCell ref="I38:J38"/>
    <mergeCell ref="P38:Q38"/>
    <mergeCell ref="W38:X38"/>
    <mergeCell ref="A26:A43"/>
    <mergeCell ref="B39:C39"/>
    <mergeCell ref="I39:J39"/>
    <mergeCell ref="P39:Q39"/>
    <mergeCell ref="W39:X39"/>
    <mergeCell ref="B40:C40"/>
    <mergeCell ref="I40:J40"/>
    <mergeCell ref="P40:Q40"/>
    <mergeCell ref="W40:X40"/>
    <mergeCell ref="P36:Q36"/>
    <mergeCell ref="B33:C33"/>
    <mergeCell ref="P33:Q33"/>
    <mergeCell ref="W33:X33"/>
    <mergeCell ref="B34:C34"/>
    <mergeCell ref="P34:Q34"/>
    <mergeCell ref="W34:X34"/>
    <mergeCell ref="B32:C32"/>
    <mergeCell ref="P32:Q32"/>
    <mergeCell ref="W32:X32"/>
    <mergeCell ref="P29:Q29"/>
    <mergeCell ref="W29:X29"/>
    <mergeCell ref="B30:C30"/>
    <mergeCell ref="P30:Q30"/>
    <mergeCell ref="B26:C26"/>
    <mergeCell ref="I26:J26"/>
    <mergeCell ref="P26:Q26"/>
    <mergeCell ref="W26:X26"/>
    <mergeCell ref="B31:C31"/>
    <mergeCell ref="P31:Q31"/>
    <mergeCell ref="W31:X31"/>
    <mergeCell ref="W30:X30"/>
    <mergeCell ref="B29:C29"/>
    <mergeCell ref="B27:C27"/>
    <mergeCell ref="I27:J27"/>
    <mergeCell ref="P27:Q27"/>
    <mergeCell ref="W27:X27"/>
    <mergeCell ref="B28:C28"/>
    <mergeCell ref="P28:Q28"/>
    <mergeCell ref="W28:X28"/>
    <mergeCell ref="AE18:AE25"/>
    <mergeCell ref="B19:C19"/>
    <mergeCell ref="I19:J19"/>
    <mergeCell ref="P19:Q19"/>
    <mergeCell ref="W19:X19"/>
    <mergeCell ref="B20:C20"/>
    <mergeCell ref="I20:J20"/>
    <mergeCell ref="P20:Q20"/>
    <mergeCell ref="W20:X20"/>
    <mergeCell ref="B21:C21"/>
    <mergeCell ref="AD18:AD25"/>
    <mergeCell ref="I21:J21"/>
    <mergeCell ref="P21:Q21"/>
    <mergeCell ref="W21:X21"/>
    <mergeCell ref="B22:C22"/>
    <mergeCell ref="I22:J22"/>
    <mergeCell ref="P22:Q22"/>
    <mergeCell ref="W22:X22"/>
    <mergeCell ref="P25:R25"/>
    <mergeCell ref="W25:Y25"/>
    <mergeCell ref="A18:A25"/>
    <mergeCell ref="B18:C18"/>
    <mergeCell ref="I18:J18"/>
    <mergeCell ref="P18:Q18"/>
    <mergeCell ref="W18:X18"/>
    <mergeCell ref="B25:D25"/>
    <mergeCell ref="I25:K25"/>
    <mergeCell ref="W23:X23"/>
    <mergeCell ref="W24:X24"/>
    <mergeCell ref="I17:K17"/>
    <mergeCell ref="P17:R17"/>
    <mergeCell ref="W17:Y17"/>
    <mergeCell ref="B16:C16"/>
    <mergeCell ref="I16:J16"/>
    <mergeCell ref="P16:Q16"/>
    <mergeCell ref="W16:X16"/>
    <mergeCell ref="AE8:AE17"/>
    <mergeCell ref="B10:C10"/>
    <mergeCell ref="I10:J10"/>
    <mergeCell ref="P10:Q10"/>
    <mergeCell ref="W10:X10"/>
    <mergeCell ref="B11:C11"/>
    <mergeCell ref="I11:J11"/>
    <mergeCell ref="P11:Q11"/>
    <mergeCell ref="W11:X11"/>
    <mergeCell ref="B12:C12"/>
    <mergeCell ref="AD8:AD17"/>
    <mergeCell ref="I12:J12"/>
    <mergeCell ref="P12:Q12"/>
    <mergeCell ref="W12:X12"/>
    <mergeCell ref="B14:C14"/>
    <mergeCell ref="I14:J14"/>
    <mergeCell ref="P14:Q14"/>
    <mergeCell ref="W14:X14"/>
    <mergeCell ref="B15:C15"/>
    <mergeCell ref="I15:J15"/>
    <mergeCell ref="W3:Y3"/>
    <mergeCell ref="Z3:AA3"/>
    <mergeCell ref="A8:A17"/>
    <mergeCell ref="B8:C8"/>
    <mergeCell ref="I8:J8"/>
    <mergeCell ref="P8:Q8"/>
    <mergeCell ref="W8:X8"/>
    <mergeCell ref="P15:Q15"/>
    <mergeCell ref="W15:X15"/>
    <mergeCell ref="B17:D17"/>
    <mergeCell ref="AB3:AC3"/>
    <mergeCell ref="AD3:AE3"/>
    <mergeCell ref="B4:C4"/>
    <mergeCell ref="I4:J4"/>
    <mergeCell ref="P4:Q4"/>
    <mergeCell ref="W4:X4"/>
    <mergeCell ref="N3:O3"/>
    <mergeCell ref="P3:R3"/>
    <mergeCell ref="S3:T3"/>
    <mergeCell ref="U3:V3"/>
    <mergeCell ref="A1:AE1"/>
    <mergeCell ref="A2:H2"/>
    <mergeCell ref="I2:O2"/>
    <mergeCell ref="S2:AE2"/>
    <mergeCell ref="A3:A4"/>
    <mergeCell ref="B3:D3"/>
    <mergeCell ref="E3:F3"/>
    <mergeCell ref="G3:H3"/>
    <mergeCell ref="I3:K3"/>
    <mergeCell ref="L3:M3"/>
  </mergeCells>
  <printOptions horizontalCentered="1"/>
  <pageMargins left="0" right="0" top="0" bottom="0" header="0" footer="0"/>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W46"/>
  <sheetViews>
    <sheetView zoomScale="80" zoomScaleNormal="80" zoomScalePageLayoutView="0" workbookViewId="0" topLeftCell="A1">
      <selection activeCell="A1" sqref="A1:W1"/>
    </sheetView>
  </sheetViews>
  <sheetFormatPr defaultColWidth="9.00390625" defaultRowHeight="15.75"/>
  <cols>
    <col min="1" max="1" width="6.875" style="4" customWidth="1"/>
    <col min="2" max="2" width="15.875" style="4" customWidth="1"/>
    <col min="3" max="3" width="14.125" style="4" customWidth="1"/>
    <col min="4" max="4" width="5.50390625" style="4" customWidth="1"/>
    <col min="5" max="5" width="5.875" style="4" customWidth="1"/>
    <col min="6" max="6" width="5.625" style="4" customWidth="1"/>
    <col min="7" max="7" width="15.625" style="4" customWidth="1"/>
    <col min="8" max="8" width="13.00390625" style="4" customWidth="1"/>
    <col min="9" max="9" width="6.625" style="4" customWidth="1"/>
    <col min="10" max="10" width="6.00390625" style="4" customWidth="1"/>
    <col min="11" max="11" width="6.50390625" style="4" customWidth="1"/>
    <col min="12" max="12" width="13.625" style="4" customWidth="1"/>
    <col min="13" max="13" width="13.50390625" style="4" customWidth="1"/>
    <col min="14" max="14" width="5.625" style="4" customWidth="1"/>
    <col min="15" max="15" width="6.375" style="4" customWidth="1"/>
    <col min="16" max="16" width="6.00390625" style="4" customWidth="1"/>
    <col min="17" max="17" width="12.125" style="4" customWidth="1"/>
    <col min="18" max="18" width="12.00390625" style="4" customWidth="1"/>
    <col min="19" max="19" width="6.375" style="4" customWidth="1"/>
    <col min="20" max="20" width="5.875" style="4" customWidth="1"/>
    <col min="21" max="21" width="5.625" style="4" customWidth="1"/>
    <col min="22" max="22" width="6.50390625" style="4" customWidth="1"/>
    <col min="23" max="23" width="6.125" style="4" customWidth="1"/>
    <col min="24" max="16384" width="9.00390625" style="4" customWidth="1"/>
  </cols>
  <sheetData>
    <row r="1" spans="1:23" ht="23.25" customHeight="1">
      <c r="A1" s="573" t="s">
        <v>458</v>
      </c>
      <c r="B1" s="573"/>
      <c r="C1" s="573"/>
      <c r="D1" s="573"/>
      <c r="E1" s="573"/>
      <c r="F1" s="573"/>
      <c r="G1" s="573"/>
      <c r="H1" s="573"/>
      <c r="I1" s="573"/>
      <c r="J1" s="573"/>
      <c r="K1" s="573"/>
      <c r="L1" s="573"/>
      <c r="M1" s="573"/>
      <c r="N1" s="573"/>
      <c r="O1" s="573"/>
      <c r="P1" s="573"/>
      <c r="Q1" s="573"/>
      <c r="R1" s="573"/>
      <c r="S1" s="573"/>
      <c r="T1" s="573"/>
      <c r="U1" s="573"/>
      <c r="V1" s="573"/>
      <c r="W1" s="573"/>
    </row>
    <row r="2" spans="1:23" ht="52.5" customHeight="1" thickBot="1">
      <c r="A2" s="249" t="s">
        <v>48</v>
      </c>
      <c r="B2" s="249"/>
      <c r="C2" s="249"/>
      <c r="D2" s="249"/>
      <c r="E2" s="249"/>
      <c r="F2" s="249"/>
      <c r="G2" s="249" t="s">
        <v>443</v>
      </c>
      <c r="H2" s="249"/>
      <c r="I2" s="249"/>
      <c r="J2" s="249"/>
      <c r="K2" s="249"/>
      <c r="L2" s="5"/>
      <c r="M2" s="5"/>
      <c r="N2" s="5"/>
      <c r="O2" s="250" t="s">
        <v>434</v>
      </c>
      <c r="P2" s="250"/>
      <c r="Q2" s="250"/>
      <c r="R2" s="250"/>
      <c r="S2" s="250"/>
      <c r="T2" s="250"/>
      <c r="U2" s="250"/>
      <c r="V2" s="250"/>
      <c r="W2" s="250"/>
    </row>
    <row r="3" spans="1:23" s="12" customFormat="1" ht="16.5" customHeight="1">
      <c r="A3" s="251" t="s">
        <v>11</v>
      </c>
      <c r="B3" s="253" t="s">
        <v>348</v>
      </c>
      <c r="C3" s="254"/>
      <c r="D3" s="254"/>
      <c r="E3" s="254"/>
      <c r="F3" s="255"/>
      <c r="G3" s="253" t="s">
        <v>349</v>
      </c>
      <c r="H3" s="254"/>
      <c r="I3" s="254"/>
      <c r="J3" s="254"/>
      <c r="K3" s="255"/>
      <c r="L3" s="253" t="s">
        <v>350</v>
      </c>
      <c r="M3" s="254"/>
      <c r="N3" s="254"/>
      <c r="O3" s="254"/>
      <c r="P3" s="255"/>
      <c r="Q3" s="253" t="s">
        <v>351</v>
      </c>
      <c r="R3" s="254"/>
      <c r="S3" s="254"/>
      <c r="T3" s="254"/>
      <c r="U3" s="255"/>
      <c r="V3" s="355" t="s">
        <v>12</v>
      </c>
      <c r="W3" s="258"/>
    </row>
    <row r="4" spans="1:23" s="12" customFormat="1" ht="17.25" thickBot="1">
      <c r="A4" s="252"/>
      <c r="B4" s="685" t="s">
        <v>29</v>
      </c>
      <c r="C4" s="686"/>
      <c r="D4" s="73" t="s">
        <v>30</v>
      </c>
      <c r="E4" s="73" t="s">
        <v>31</v>
      </c>
      <c r="F4" s="74" t="s">
        <v>32</v>
      </c>
      <c r="G4" s="259" t="s">
        <v>29</v>
      </c>
      <c r="H4" s="260"/>
      <c r="I4" s="23" t="s">
        <v>30</v>
      </c>
      <c r="J4" s="23" t="s">
        <v>31</v>
      </c>
      <c r="K4" s="24" t="s">
        <v>32</v>
      </c>
      <c r="L4" s="259" t="s">
        <v>29</v>
      </c>
      <c r="M4" s="260"/>
      <c r="N4" s="23" t="s">
        <v>30</v>
      </c>
      <c r="O4" s="23" t="s">
        <v>31</v>
      </c>
      <c r="P4" s="24" t="s">
        <v>32</v>
      </c>
      <c r="Q4" s="259" t="s">
        <v>29</v>
      </c>
      <c r="R4" s="260"/>
      <c r="S4" s="23" t="s">
        <v>30</v>
      </c>
      <c r="T4" s="23" t="s">
        <v>31</v>
      </c>
      <c r="U4" s="24" t="s">
        <v>32</v>
      </c>
      <c r="V4" s="52" t="s">
        <v>31</v>
      </c>
      <c r="W4" s="24" t="s">
        <v>32</v>
      </c>
    </row>
    <row r="5" spans="1:23" s="12" customFormat="1" ht="16.5">
      <c r="A5" s="671" t="s">
        <v>185</v>
      </c>
      <c r="B5" s="674" t="s">
        <v>229</v>
      </c>
      <c r="C5" s="675"/>
      <c r="D5" s="91">
        <v>0</v>
      </c>
      <c r="E5" s="152">
        <v>3</v>
      </c>
      <c r="F5" s="153">
        <v>3</v>
      </c>
      <c r="G5" s="674" t="s">
        <v>186</v>
      </c>
      <c r="H5" s="675"/>
      <c r="I5" s="91">
        <v>0</v>
      </c>
      <c r="J5" s="152">
        <v>3</v>
      </c>
      <c r="K5" s="153">
        <v>3</v>
      </c>
      <c r="L5" s="655" t="s">
        <v>355</v>
      </c>
      <c r="M5" s="656"/>
      <c r="N5" s="36">
        <v>0</v>
      </c>
      <c r="O5" s="151">
        <v>3</v>
      </c>
      <c r="P5" s="151">
        <v>3</v>
      </c>
      <c r="Q5" s="667" t="s">
        <v>356</v>
      </c>
      <c r="R5" s="668"/>
      <c r="S5" s="36">
        <v>0</v>
      </c>
      <c r="T5" s="151">
        <v>3</v>
      </c>
      <c r="U5" s="151">
        <v>3</v>
      </c>
      <c r="V5" s="659">
        <f>E7+J7+O7+T7</f>
        <v>12</v>
      </c>
      <c r="W5" s="662">
        <f>F7+K7+P7+U7</f>
        <v>12</v>
      </c>
    </row>
    <row r="6" spans="1:23" s="12" customFormat="1" ht="16.5">
      <c r="A6" s="672"/>
      <c r="B6" s="665"/>
      <c r="C6" s="666"/>
      <c r="D6" s="125"/>
      <c r="E6" s="125"/>
      <c r="F6" s="93"/>
      <c r="G6" s="665"/>
      <c r="H6" s="666"/>
      <c r="I6" s="125"/>
      <c r="J6" s="125"/>
      <c r="K6" s="93"/>
      <c r="L6" s="665"/>
      <c r="M6" s="666"/>
      <c r="N6" s="99"/>
      <c r="O6" s="99"/>
      <c r="P6" s="93"/>
      <c r="Q6" s="669"/>
      <c r="R6" s="670"/>
      <c r="S6" s="99"/>
      <c r="T6" s="99"/>
      <c r="U6" s="93"/>
      <c r="V6" s="660"/>
      <c r="W6" s="663"/>
    </row>
    <row r="7" spans="1:23" s="12" customFormat="1" ht="17.25" thickBot="1">
      <c r="A7" s="673"/>
      <c r="B7" s="368" t="s">
        <v>184</v>
      </c>
      <c r="C7" s="369"/>
      <c r="D7" s="369"/>
      <c r="E7" s="124">
        <f>SUM(E5:E6)</f>
        <v>3</v>
      </c>
      <c r="F7" s="94">
        <f>SUM(F5:F6)</f>
        <v>3</v>
      </c>
      <c r="G7" s="368" t="s">
        <v>184</v>
      </c>
      <c r="H7" s="369"/>
      <c r="I7" s="369"/>
      <c r="J7" s="124">
        <f>SUM(J5:J6)</f>
        <v>3</v>
      </c>
      <c r="K7" s="94">
        <f>SUM(K5:K6)</f>
        <v>3</v>
      </c>
      <c r="L7" s="368" t="s">
        <v>184</v>
      </c>
      <c r="M7" s="369"/>
      <c r="N7" s="369"/>
      <c r="O7" s="100">
        <f>SUM(O5:O6)</f>
        <v>3</v>
      </c>
      <c r="P7" s="94">
        <f>SUM(P5:P6)</f>
        <v>3</v>
      </c>
      <c r="Q7" s="368" t="s">
        <v>184</v>
      </c>
      <c r="R7" s="369"/>
      <c r="S7" s="369"/>
      <c r="T7" s="100">
        <f>SUM(T5:T6)</f>
        <v>3</v>
      </c>
      <c r="U7" s="94">
        <f>SUM(U5:U6)</f>
        <v>3</v>
      </c>
      <c r="V7" s="661"/>
      <c r="W7" s="664"/>
    </row>
    <row r="8" spans="1:23" s="12" customFormat="1" ht="16.5" customHeight="1">
      <c r="A8" s="262" t="s">
        <v>13</v>
      </c>
      <c r="B8" s="676" t="s">
        <v>6</v>
      </c>
      <c r="C8" s="341"/>
      <c r="D8" s="92">
        <v>1</v>
      </c>
      <c r="E8" s="92">
        <v>2</v>
      </c>
      <c r="F8" s="108">
        <v>2</v>
      </c>
      <c r="G8" s="677" t="s">
        <v>6</v>
      </c>
      <c r="H8" s="678"/>
      <c r="I8" s="86">
        <v>1</v>
      </c>
      <c r="J8" s="86">
        <v>2</v>
      </c>
      <c r="K8" s="95">
        <v>2</v>
      </c>
      <c r="L8" s="679" t="s">
        <v>282</v>
      </c>
      <c r="M8" s="680"/>
      <c r="N8" s="86">
        <v>1</v>
      </c>
      <c r="O8" s="86">
        <v>1</v>
      </c>
      <c r="P8" s="95">
        <v>1</v>
      </c>
      <c r="Q8" s="677" t="s">
        <v>280</v>
      </c>
      <c r="R8" s="678"/>
      <c r="S8" s="86">
        <v>1</v>
      </c>
      <c r="T8" s="86">
        <v>1</v>
      </c>
      <c r="U8" s="95">
        <v>1</v>
      </c>
      <c r="V8" s="694">
        <f>E14+J14+O14+X8+T14</f>
        <v>15</v>
      </c>
      <c r="W8" s="287">
        <f>F14+K14+P14+U14</f>
        <v>15</v>
      </c>
    </row>
    <row r="9" spans="1:23" s="12" customFormat="1" ht="16.5">
      <c r="A9" s="263"/>
      <c r="B9" s="301" t="s">
        <v>285</v>
      </c>
      <c r="C9" s="302"/>
      <c r="D9" s="77">
        <v>1</v>
      </c>
      <c r="E9" s="77">
        <v>2</v>
      </c>
      <c r="F9" s="78">
        <v>2</v>
      </c>
      <c r="G9" s="301" t="s">
        <v>268</v>
      </c>
      <c r="H9" s="302"/>
      <c r="I9" s="77">
        <v>1</v>
      </c>
      <c r="J9" s="77">
        <v>1</v>
      </c>
      <c r="K9" s="78">
        <v>1</v>
      </c>
      <c r="L9" s="301" t="s">
        <v>340</v>
      </c>
      <c r="M9" s="302"/>
      <c r="N9" s="77">
        <v>1</v>
      </c>
      <c r="O9" s="77">
        <v>2</v>
      </c>
      <c r="P9" s="78">
        <v>2</v>
      </c>
      <c r="Q9" s="301"/>
      <c r="R9" s="302"/>
      <c r="S9" s="77"/>
      <c r="T9" s="77"/>
      <c r="U9" s="78"/>
      <c r="V9" s="695"/>
      <c r="W9" s="288"/>
    </row>
    <row r="10" spans="1:23" s="12" customFormat="1" ht="16.5">
      <c r="A10" s="263"/>
      <c r="B10" s="301" t="s">
        <v>286</v>
      </c>
      <c r="C10" s="302"/>
      <c r="D10" s="77">
        <v>1</v>
      </c>
      <c r="E10" s="77">
        <v>2</v>
      </c>
      <c r="F10" s="78">
        <v>2</v>
      </c>
      <c r="G10" s="301"/>
      <c r="H10" s="302"/>
      <c r="I10" s="77"/>
      <c r="J10" s="77"/>
      <c r="K10" s="78"/>
      <c r="L10" s="681"/>
      <c r="M10" s="682"/>
      <c r="N10" s="77"/>
      <c r="O10" s="77"/>
      <c r="P10" s="78"/>
      <c r="Q10" s="299"/>
      <c r="R10" s="300"/>
      <c r="S10" s="77"/>
      <c r="T10" s="77"/>
      <c r="U10" s="78"/>
      <c r="V10" s="695"/>
      <c r="W10" s="288"/>
    </row>
    <row r="11" spans="1:23" s="12" customFormat="1" ht="16.5">
      <c r="A11" s="263"/>
      <c r="B11" s="301" t="s">
        <v>287</v>
      </c>
      <c r="C11" s="302"/>
      <c r="D11" s="77">
        <v>1</v>
      </c>
      <c r="E11" s="77">
        <v>2</v>
      </c>
      <c r="F11" s="78">
        <v>2</v>
      </c>
      <c r="G11" s="301"/>
      <c r="H11" s="302"/>
      <c r="I11" s="77"/>
      <c r="J11" s="77"/>
      <c r="K11" s="78"/>
      <c r="L11" s="681"/>
      <c r="M11" s="682"/>
      <c r="N11" s="77"/>
      <c r="O11" s="77"/>
      <c r="P11" s="78"/>
      <c r="Q11" s="299"/>
      <c r="R11" s="300"/>
      <c r="S11" s="77"/>
      <c r="T11" s="77"/>
      <c r="U11" s="78"/>
      <c r="V11" s="695"/>
      <c r="W11" s="288"/>
    </row>
    <row r="12" spans="1:23" s="12" customFormat="1" ht="16.5">
      <c r="A12" s="263"/>
      <c r="B12" s="301"/>
      <c r="C12" s="302"/>
      <c r="D12" s="77"/>
      <c r="E12" s="77"/>
      <c r="F12" s="78"/>
      <c r="G12" s="681"/>
      <c r="H12" s="682"/>
      <c r="I12" s="77"/>
      <c r="J12" s="77"/>
      <c r="K12" s="78"/>
      <c r="L12" s="681"/>
      <c r="M12" s="682"/>
      <c r="N12" s="77"/>
      <c r="O12" s="77"/>
      <c r="P12" s="78"/>
      <c r="Q12" s="299"/>
      <c r="R12" s="300"/>
      <c r="S12" s="77"/>
      <c r="T12" s="77"/>
      <c r="U12" s="78"/>
      <c r="V12" s="695"/>
      <c r="W12" s="288"/>
    </row>
    <row r="13" spans="1:23" s="12" customFormat="1" ht="16.5">
      <c r="A13" s="263"/>
      <c r="B13" s="301"/>
      <c r="C13" s="302"/>
      <c r="D13" s="77"/>
      <c r="E13" s="77"/>
      <c r="F13" s="78"/>
      <c r="G13" s="301"/>
      <c r="H13" s="302"/>
      <c r="I13" s="77"/>
      <c r="J13" s="77"/>
      <c r="K13" s="78"/>
      <c r="L13" s="681"/>
      <c r="M13" s="682"/>
      <c r="N13" s="77"/>
      <c r="O13" s="77"/>
      <c r="P13" s="78"/>
      <c r="Q13" s="299"/>
      <c r="R13" s="300"/>
      <c r="S13" s="77"/>
      <c r="T13" s="77"/>
      <c r="U13" s="78"/>
      <c r="V13" s="695"/>
      <c r="W13" s="288"/>
    </row>
    <row r="14" spans="1:23" s="12" customFormat="1" ht="17.25" thickBot="1">
      <c r="A14" s="264"/>
      <c r="B14" s="316" t="s">
        <v>14</v>
      </c>
      <c r="C14" s="317"/>
      <c r="D14" s="318"/>
      <c r="E14" s="87">
        <f>SUM(E8:E13)</f>
        <v>8</v>
      </c>
      <c r="F14" s="96">
        <f>SUM(F8:F13)</f>
        <v>8</v>
      </c>
      <c r="G14" s="683" t="s">
        <v>14</v>
      </c>
      <c r="H14" s="684"/>
      <c r="I14" s="684"/>
      <c r="J14" s="87">
        <f>SUM(J8:J13)</f>
        <v>3</v>
      </c>
      <c r="K14" s="96">
        <f>SUM(K8:K13)</f>
        <v>3</v>
      </c>
      <c r="L14" s="683" t="s">
        <v>14</v>
      </c>
      <c r="M14" s="684"/>
      <c r="N14" s="684"/>
      <c r="O14" s="87">
        <f>SUM(O8:O13)</f>
        <v>3</v>
      </c>
      <c r="P14" s="96">
        <f>SUM(P8:P13)</f>
        <v>3</v>
      </c>
      <c r="Q14" s="683" t="s">
        <v>14</v>
      </c>
      <c r="R14" s="684"/>
      <c r="S14" s="684"/>
      <c r="T14" s="87">
        <f>SUM(T8:T13)</f>
        <v>1</v>
      </c>
      <c r="U14" s="96">
        <f>SUM(U8:U13)</f>
        <v>1</v>
      </c>
      <c r="V14" s="696"/>
      <c r="W14" s="289"/>
    </row>
    <row r="15" spans="1:23" s="12" customFormat="1" ht="16.5">
      <c r="A15" s="262" t="s">
        <v>16</v>
      </c>
      <c r="B15" s="679" t="s">
        <v>67</v>
      </c>
      <c r="C15" s="298"/>
      <c r="D15" s="86">
        <v>2</v>
      </c>
      <c r="E15" s="86">
        <v>3</v>
      </c>
      <c r="F15" s="95">
        <v>3</v>
      </c>
      <c r="G15" s="679" t="s">
        <v>57</v>
      </c>
      <c r="H15" s="298"/>
      <c r="I15" s="86">
        <v>2</v>
      </c>
      <c r="J15" s="86">
        <v>3</v>
      </c>
      <c r="K15" s="95">
        <v>3</v>
      </c>
      <c r="L15" s="687" t="s">
        <v>58</v>
      </c>
      <c r="M15" s="688"/>
      <c r="N15" s="86">
        <v>2</v>
      </c>
      <c r="O15" s="86">
        <v>3</v>
      </c>
      <c r="P15" s="95">
        <v>3</v>
      </c>
      <c r="Q15" s="679" t="s">
        <v>59</v>
      </c>
      <c r="R15" s="298"/>
      <c r="S15" s="86">
        <v>2</v>
      </c>
      <c r="T15" s="86">
        <v>3</v>
      </c>
      <c r="U15" s="95">
        <v>3</v>
      </c>
      <c r="V15" s="689">
        <f>E21+J21+O21+T21</f>
        <v>23</v>
      </c>
      <c r="W15" s="287">
        <f>F21+K21+P21+U21</f>
        <v>23</v>
      </c>
    </row>
    <row r="16" spans="1:23" s="12" customFormat="1" ht="16.5">
      <c r="A16" s="263"/>
      <c r="B16" s="301" t="s">
        <v>56</v>
      </c>
      <c r="C16" s="302"/>
      <c r="D16" s="77">
        <v>2</v>
      </c>
      <c r="E16" s="77">
        <v>2</v>
      </c>
      <c r="F16" s="78">
        <v>2</v>
      </c>
      <c r="G16" s="697" t="s">
        <v>60</v>
      </c>
      <c r="H16" s="698"/>
      <c r="I16" s="77">
        <v>2</v>
      </c>
      <c r="J16" s="77">
        <v>2</v>
      </c>
      <c r="K16" s="78">
        <v>2</v>
      </c>
      <c r="L16" s="303" t="s">
        <v>61</v>
      </c>
      <c r="M16" s="304"/>
      <c r="N16" s="77">
        <v>2</v>
      </c>
      <c r="O16" s="77">
        <v>2</v>
      </c>
      <c r="P16" s="78">
        <v>2</v>
      </c>
      <c r="Q16" s="301" t="s">
        <v>231</v>
      </c>
      <c r="R16" s="302"/>
      <c r="S16" s="77">
        <v>2</v>
      </c>
      <c r="T16" s="77">
        <v>3</v>
      </c>
      <c r="U16" s="78">
        <v>3</v>
      </c>
      <c r="V16" s="690"/>
      <c r="W16" s="288"/>
    </row>
    <row r="17" spans="1:23" s="12" customFormat="1" ht="16.5">
      <c r="A17" s="263"/>
      <c r="B17" s="301"/>
      <c r="C17" s="302"/>
      <c r="D17" s="77"/>
      <c r="E17" s="77"/>
      <c r="F17" s="78"/>
      <c r="G17" s="301"/>
      <c r="H17" s="302"/>
      <c r="I17" s="77"/>
      <c r="J17" s="77"/>
      <c r="K17" s="78"/>
      <c r="L17" s="303" t="s">
        <v>221</v>
      </c>
      <c r="M17" s="304"/>
      <c r="N17" s="109">
        <v>2</v>
      </c>
      <c r="O17" s="109">
        <v>2</v>
      </c>
      <c r="P17" s="110">
        <v>2</v>
      </c>
      <c r="Q17" s="301"/>
      <c r="R17" s="302"/>
      <c r="S17" s="77"/>
      <c r="T17" s="77"/>
      <c r="U17" s="78"/>
      <c r="V17" s="690"/>
      <c r="W17" s="288"/>
    </row>
    <row r="18" spans="1:23" s="12" customFormat="1" ht="16.5">
      <c r="A18" s="263"/>
      <c r="B18" s="301"/>
      <c r="C18" s="302"/>
      <c r="D18" s="77"/>
      <c r="E18" s="77"/>
      <c r="F18" s="78"/>
      <c r="G18" s="301"/>
      <c r="H18" s="302"/>
      <c r="I18" s="77"/>
      <c r="J18" s="77"/>
      <c r="K18" s="78"/>
      <c r="L18" s="303"/>
      <c r="M18" s="304"/>
      <c r="N18" s="77"/>
      <c r="O18" s="77"/>
      <c r="P18" s="78"/>
      <c r="Q18" s="692"/>
      <c r="R18" s="693"/>
      <c r="S18" s="104"/>
      <c r="T18" s="77"/>
      <c r="U18" s="78"/>
      <c r="V18" s="690"/>
      <c r="W18" s="288"/>
    </row>
    <row r="19" spans="1:23" s="12" customFormat="1" ht="16.5">
      <c r="A19" s="263"/>
      <c r="B19" s="301"/>
      <c r="C19" s="302"/>
      <c r="D19" s="77"/>
      <c r="E19" s="77"/>
      <c r="F19" s="78"/>
      <c r="G19" s="301"/>
      <c r="H19" s="302"/>
      <c r="I19" s="77"/>
      <c r="J19" s="77"/>
      <c r="K19" s="78"/>
      <c r="L19" s="303"/>
      <c r="M19" s="304"/>
      <c r="N19" s="77"/>
      <c r="O19" s="77"/>
      <c r="P19" s="78"/>
      <c r="Q19" s="692"/>
      <c r="R19" s="693"/>
      <c r="S19" s="104"/>
      <c r="T19" s="77"/>
      <c r="U19" s="78"/>
      <c r="V19" s="690"/>
      <c r="W19" s="288"/>
    </row>
    <row r="20" spans="1:23" s="12" customFormat="1" ht="16.5">
      <c r="A20" s="263"/>
      <c r="B20" s="301"/>
      <c r="C20" s="302"/>
      <c r="D20" s="77"/>
      <c r="E20" s="77"/>
      <c r="F20" s="78"/>
      <c r="G20" s="301"/>
      <c r="H20" s="302"/>
      <c r="I20" s="77"/>
      <c r="J20" s="77"/>
      <c r="K20" s="78"/>
      <c r="L20" s="303"/>
      <c r="M20" s="304"/>
      <c r="N20" s="77"/>
      <c r="O20" s="77"/>
      <c r="P20" s="78"/>
      <c r="Q20" s="692"/>
      <c r="R20" s="693"/>
      <c r="S20" s="104"/>
      <c r="T20" s="77"/>
      <c r="U20" s="78"/>
      <c r="V20" s="690"/>
      <c r="W20" s="288"/>
    </row>
    <row r="21" spans="1:23" s="12" customFormat="1" ht="17.25" thickBot="1">
      <c r="A21" s="264"/>
      <c r="B21" s="316" t="s">
        <v>15</v>
      </c>
      <c r="C21" s="317"/>
      <c r="D21" s="318"/>
      <c r="E21" s="87">
        <f>SUM(E15:E20)</f>
        <v>5</v>
      </c>
      <c r="F21" s="96">
        <f>SUM(F15:F20)</f>
        <v>5</v>
      </c>
      <c r="G21" s="316" t="s">
        <v>15</v>
      </c>
      <c r="H21" s="317"/>
      <c r="I21" s="318"/>
      <c r="J21" s="87">
        <f>SUM(J15:J20)</f>
        <v>5</v>
      </c>
      <c r="K21" s="96">
        <f>SUM(K15:K20)</f>
        <v>5</v>
      </c>
      <c r="L21" s="316" t="s">
        <v>15</v>
      </c>
      <c r="M21" s="317"/>
      <c r="N21" s="318"/>
      <c r="O21" s="87">
        <f>SUM(O15:O20)</f>
        <v>7</v>
      </c>
      <c r="P21" s="96">
        <f>SUM(P15:P20)</f>
        <v>7</v>
      </c>
      <c r="Q21" s="316" t="s">
        <v>15</v>
      </c>
      <c r="R21" s="317"/>
      <c r="S21" s="318"/>
      <c r="T21" s="87">
        <f>SUM(T15:T20)</f>
        <v>6</v>
      </c>
      <c r="U21" s="96">
        <f>SUM(U15:U20)</f>
        <v>6</v>
      </c>
      <c r="V21" s="691"/>
      <c r="W21" s="289"/>
    </row>
    <row r="22" spans="1:23" s="12" customFormat="1" ht="16.5" customHeight="1">
      <c r="A22" s="699" t="s">
        <v>17</v>
      </c>
      <c r="B22" s="679" t="s">
        <v>289</v>
      </c>
      <c r="C22" s="298"/>
      <c r="D22" s="86">
        <v>3</v>
      </c>
      <c r="E22" s="86">
        <v>3</v>
      </c>
      <c r="F22" s="95">
        <v>3</v>
      </c>
      <c r="G22" s="679" t="s">
        <v>81</v>
      </c>
      <c r="H22" s="298"/>
      <c r="I22" s="86">
        <v>3</v>
      </c>
      <c r="J22" s="86">
        <v>2</v>
      </c>
      <c r="K22" s="95">
        <v>2</v>
      </c>
      <c r="L22" s="701" t="s">
        <v>101</v>
      </c>
      <c r="M22" s="702"/>
      <c r="N22" s="86">
        <v>3</v>
      </c>
      <c r="O22" s="86">
        <v>2</v>
      </c>
      <c r="P22" s="95">
        <v>2</v>
      </c>
      <c r="Q22" s="679" t="s">
        <v>297</v>
      </c>
      <c r="R22" s="298"/>
      <c r="S22" s="86">
        <v>3</v>
      </c>
      <c r="T22" s="86">
        <v>2</v>
      </c>
      <c r="U22" s="95">
        <v>2</v>
      </c>
      <c r="V22" s="703">
        <f>E39+J39+O39+T39</f>
        <v>22</v>
      </c>
      <c r="W22" s="372">
        <f>F39+K39+P39+U39</f>
        <v>22</v>
      </c>
    </row>
    <row r="23" spans="1:23" s="12" customFormat="1" ht="16.5">
      <c r="A23" s="700"/>
      <c r="B23" s="301" t="s">
        <v>258</v>
      </c>
      <c r="C23" s="302"/>
      <c r="D23" s="77">
        <v>3</v>
      </c>
      <c r="E23" s="77">
        <v>2</v>
      </c>
      <c r="F23" s="78">
        <v>2</v>
      </c>
      <c r="G23" s="301" t="s">
        <v>82</v>
      </c>
      <c r="H23" s="302"/>
      <c r="I23" s="77">
        <v>3</v>
      </c>
      <c r="J23" s="77">
        <v>2</v>
      </c>
      <c r="K23" s="78">
        <v>2</v>
      </c>
      <c r="L23" s="301" t="s">
        <v>87</v>
      </c>
      <c r="M23" s="302"/>
      <c r="N23" s="77">
        <v>3</v>
      </c>
      <c r="O23" s="77">
        <v>2</v>
      </c>
      <c r="P23" s="78">
        <v>2</v>
      </c>
      <c r="Q23" s="301" t="s">
        <v>337</v>
      </c>
      <c r="R23" s="302"/>
      <c r="S23" s="77">
        <v>3</v>
      </c>
      <c r="T23" s="77">
        <v>2</v>
      </c>
      <c r="U23" s="78">
        <v>2</v>
      </c>
      <c r="V23" s="704"/>
      <c r="W23" s="373"/>
    </row>
    <row r="24" spans="1:23" s="12" customFormat="1" ht="16.5">
      <c r="A24" s="700"/>
      <c r="B24" s="697" t="s">
        <v>62</v>
      </c>
      <c r="C24" s="698"/>
      <c r="D24" s="77">
        <v>3</v>
      </c>
      <c r="E24" s="77">
        <v>2</v>
      </c>
      <c r="F24" s="78">
        <v>2</v>
      </c>
      <c r="G24" s="301" t="s">
        <v>253</v>
      </c>
      <c r="H24" s="302"/>
      <c r="I24" s="77">
        <v>3</v>
      </c>
      <c r="J24" s="77">
        <v>2</v>
      </c>
      <c r="K24" s="78">
        <v>2</v>
      </c>
      <c r="L24" s="301" t="s">
        <v>90</v>
      </c>
      <c r="M24" s="302"/>
      <c r="N24" s="77">
        <v>3</v>
      </c>
      <c r="O24" s="77">
        <v>2</v>
      </c>
      <c r="P24" s="78">
        <v>2</v>
      </c>
      <c r="Q24" s="301" t="s">
        <v>111</v>
      </c>
      <c r="R24" s="302"/>
      <c r="S24" s="77">
        <v>3</v>
      </c>
      <c r="T24" s="77">
        <v>2</v>
      </c>
      <c r="U24" s="78">
        <v>2</v>
      </c>
      <c r="V24" s="704"/>
      <c r="W24" s="373"/>
    </row>
    <row r="25" spans="1:23" s="12" customFormat="1" ht="16.5">
      <c r="A25" s="700"/>
      <c r="B25" s="301" t="s">
        <v>77</v>
      </c>
      <c r="C25" s="302"/>
      <c r="D25" s="77">
        <v>3</v>
      </c>
      <c r="E25" s="77">
        <v>2</v>
      </c>
      <c r="F25" s="78">
        <v>2</v>
      </c>
      <c r="G25" s="301" t="s">
        <v>76</v>
      </c>
      <c r="H25" s="302"/>
      <c r="I25" s="77">
        <v>3</v>
      </c>
      <c r="J25" s="77">
        <v>2</v>
      </c>
      <c r="K25" s="78">
        <v>2</v>
      </c>
      <c r="L25" s="301" t="s">
        <v>108</v>
      </c>
      <c r="M25" s="302"/>
      <c r="N25" s="77">
        <v>3</v>
      </c>
      <c r="O25" s="77">
        <v>2</v>
      </c>
      <c r="P25" s="78">
        <v>2</v>
      </c>
      <c r="Q25" s="301" t="s">
        <v>47</v>
      </c>
      <c r="R25" s="302"/>
      <c r="S25" s="77">
        <v>3</v>
      </c>
      <c r="T25" s="77">
        <v>2</v>
      </c>
      <c r="U25" s="78">
        <v>2</v>
      </c>
      <c r="V25" s="704"/>
      <c r="W25" s="373"/>
    </row>
    <row r="26" spans="1:23" s="12" customFormat="1" ht="16.5">
      <c r="A26" s="700"/>
      <c r="B26" s="301" t="s">
        <v>308</v>
      </c>
      <c r="C26" s="302"/>
      <c r="D26" s="77">
        <v>3</v>
      </c>
      <c r="E26" s="77">
        <v>2</v>
      </c>
      <c r="F26" s="78">
        <v>2</v>
      </c>
      <c r="G26" s="301" t="s">
        <v>79</v>
      </c>
      <c r="H26" s="302"/>
      <c r="I26" s="77">
        <v>3</v>
      </c>
      <c r="J26" s="77">
        <v>2</v>
      </c>
      <c r="K26" s="78">
        <v>2</v>
      </c>
      <c r="L26" s="301" t="s">
        <v>304</v>
      </c>
      <c r="M26" s="302"/>
      <c r="N26" s="77">
        <v>3</v>
      </c>
      <c r="O26" s="77">
        <v>2</v>
      </c>
      <c r="P26" s="78">
        <v>2</v>
      </c>
      <c r="Q26" s="301" t="s">
        <v>89</v>
      </c>
      <c r="R26" s="302"/>
      <c r="S26" s="77">
        <v>3</v>
      </c>
      <c r="T26" s="77">
        <v>2</v>
      </c>
      <c r="U26" s="78">
        <v>2</v>
      </c>
      <c r="V26" s="704"/>
      <c r="W26" s="373"/>
    </row>
    <row r="27" spans="1:23" s="12" customFormat="1" ht="16.5">
      <c r="A27" s="700"/>
      <c r="B27" s="301" t="s">
        <v>46</v>
      </c>
      <c r="C27" s="657"/>
      <c r="D27" s="77">
        <v>3</v>
      </c>
      <c r="E27" s="77">
        <v>2</v>
      </c>
      <c r="F27" s="78">
        <v>2</v>
      </c>
      <c r="G27" s="301" t="s">
        <v>227</v>
      </c>
      <c r="H27" s="302"/>
      <c r="I27" s="77">
        <v>3</v>
      </c>
      <c r="J27" s="77">
        <v>2</v>
      </c>
      <c r="K27" s="78">
        <v>2</v>
      </c>
      <c r="L27" s="301" t="s">
        <v>294</v>
      </c>
      <c r="M27" s="302"/>
      <c r="N27" s="77">
        <v>3</v>
      </c>
      <c r="O27" s="77">
        <v>2</v>
      </c>
      <c r="P27" s="78">
        <v>2</v>
      </c>
      <c r="Q27" s="301" t="s">
        <v>112</v>
      </c>
      <c r="R27" s="302"/>
      <c r="S27" s="77">
        <v>3</v>
      </c>
      <c r="T27" s="77">
        <v>2</v>
      </c>
      <c r="U27" s="78">
        <v>2</v>
      </c>
      <c r="V27" s="704"/>
      <c r="W27" s="373"/>
    </row>
    <row r="28" spans="1:23" s="12" customFormat="1" ht="16.5">
      <c r="A28" s="700"/>
      <c r="B28" s="301" t="s">
        <v>225</v>
      </c>
      <c r="C28" s="657"/>
      <c r="D28" s="77">
        <v>3</v>
      </c>
      <c r="E28" s="77">
        <v>2</v>
      </c>
      <c r="F28" s="78">
        <v>2</v>
      </c>
      <c r="G28" s="301" t="s">
        <v>83</v>
      </c>
      <c r="H28" s="302"/>
      <c r="I28" s="77">
        <v>3</v>
      </c>
      <c r="J28" s="77">
        <v>2</v>
      </c>
      <c r="K28" s="78">
        <v>2</v>
      </c>
      <c r="L28" s="301" t="s">
        <v>317</v>
      </c>
      <c r="M28" s="302"/>
      <c r="N28" s="77">
        <v>3</v>
      </c>
      <c r="O28" s="77">
        <v>2</v>
      </c>
      <c r="P28" s="78">
        <v>2</v>
      </c>
      <c r="Q28" s="301" t="s">
        <v>113</v>
      </c>
      <c r="R28" s="302"/>
      <c r="S28" s="77">
        <v>3</v>
      </c>
      <c r="T28" s="77">
        <v>2</v>
      </c>
      <c r="U28" s="78">
        <v>2</v>
      </c>
      <c r="V28" s="704"/>
      <c r="W28" s="373"/>
    </row>
    <row r="29" spans="1:23" s="12" customFormat="1" ht="16.5">
      <c r="A29" s="700"/>
      <c r="B29" s="301" t="s">
        <v>226</v>
      </c>
      <c r="C29" s="657"/>
      <c r="D29" s="77">
        <v>3</v>
      </c>
      <c r="E29" s="77">
        <v>2</v>
      </c>
      <c r="F29" s="78">
        <v>2</v>
      </c>
      <c r="G29" s="301" t="s">
        <v>335</v>
      </c>
      <c r="H29" s="302"/>
      <c r="I29" s="77">
        <v>3</v>
      </c>
      <c r="J29" s="77">
        <v>2</v>
      </c>
      <c r="K29" s="78">
        <v>2</v>
      </c>
      <c r="L29" s="301" t="s">
        <v>86</v>
      </c>
      <c r="M29" s="302"/>
      <c r="N29" s="77">
        <v>3</v>
      </c>
      <c r="O29" s="77">
        <v>2</v>
      </c>
      <c r="P29" s="78">
        <v>2</v>
      </c>
      <c r="Q29" s="697" t="s">
        <v>383</v>
      </c>
      <c r="R29" s="698"/>
      <c r="S29" s="77">
        <v>3</v>
      </c>
      <c r="T29" s="77">
        <v>2</v>
      </c>
      <c r="U29" s="78">
        <v>2</v>
      </c>
      <c r="V29" s="704"/>
      <c r="W29" s="373"/>
    </row>
    <row r="30" spans="1:23" s="12" customFormat="1" ht="16.5">
      <c r="A30" s="700"/>
      <c r="B30" s="301" t="s">
        <v>96</v>
      </c>
      <c r="C30" s="657"/>
      <c r="D30" s="77">
        <v>3</v>
      </c>
      <c r="E30" s="77">
        <v>2</v>
      </c>
      <c r="F30" s="78">
        <v>2</v>
      </c>
      <c r="G30" s="301" t="s">
        <v>97</v>
      </c>
      <c r="H30" s="302"/>
      <c r="I30" s="77">
        <v>3</v>
      </c>
      <c r="J30" s="77">
        <v>2</v>
      </c>
      <c r="K30" s="78">
        <v>2</v>
      </c>
      <c r="L30" s="301" t="s">
        <v>110</v>
      </c>
      <c r="M30" s="302"/>
      <c r="N30" s="77">
        <v>3</v>
      </c>
      <c r="O30" s="77">
        <v>2</v>
      </c>
      <c r="P30" s="78">
        <v>2</v>
      </c>
      <c r="Q30" s="301" t="s">
        <v>334</v>
      </c>
      <c r="R30" s="302"/>
      <c r="S30" s="77">
        <v>3</v>
      </c>
      <c r="T30" s="77">
        <v>2</v>
      </c>
      <c r="U30" s="78">
        <v>2</v>
      </c>
      <c r="V30" s="704"/>
      <c r="W30" s="373"/>
    </row>
    <row r="31" spans="1:23" s="12" customFormat="1" ht="16.5">
      <c r="A31" s="700"/>
      <c r="B31" s="301" t="s">
        <v>291</v>
      </c>
      <c r="C31" s="657"/>
      <c r="D31" s="77">
        <v>3</v>
      </c>
      <c r="E31" s="77">
        <v>2</v>
      </c>
      <c r="F31" s="78">
        <v>2</v>
      </c>
      <c r="G31" s="301" t="s">
        <v>122</v>
      </c>
      <c r="H31" s="302"/>
      <c r="I31" s="77">
        <v>3</v>
      </c>
      <c r="J31" s="77">
        <v>2</v>
      </c>
      <c r="K31" s="78">
        <v>2</v>
      </c>
      <c r="L31" s="301" t="s">
        <v>307</v>
      </c>
      <c r="M31" s="302"/>
      <c r="N31" s="77">
        <v>3</v>
      </c>
      <c r="O31" s="77">
        <v>3</v>
      </c>
      <c r="P31" s="78">
        <v>3</v>
      </c>
      <c r="Q31" s="301" t="s">
        <v>105</v>
      </c>
      <c r="R31" s="302"/>
      <c r="S31" s="77">
        <v>3</v>
      </c>
      <c r="T31" s="77">
        <v>2</v>
      </c>
      <c r="U31" s="78">
        <v>2</v>
      </c>
      <c r="V31" s="704"/>
      <c r="W31" s="373"/>
    </row>
    <row r="32" spans="1:23" s="12" customFormat="1" ht="16.5">
      <c r="A32" s="700"/>
      <c r="B32" s="301"/>
      <c r="C32" s="657"/>
      <c r="D32" s="77"/>
      <c r="E32" s="77"/>
      <c r="F32" s="78"/>
      <c r="G32" s="301" t="s">
        <v>99</v>
      </c>
      <c r="H32" s="302"/>
      <c r="I32" s="77">
        <v>3</v>
      </c>
      <c r="J32" s="77">
        <v>2</v>
      </c>
      <c r="K32" s="78">
        <v>2</v>
      </c>
      <c r="L32" s="301" t="s">
        <v>369</v>
      </c>
      <c r="M32" s="302"/>
      <c r="N32" s="77">
        <v>3</v>
      </c>
      <c r="O32" s="77">
        <v>3</v>
      </c>
      <c r="P32" s="78">
        <v>3</v>
      </c>
      <c r="Q32" s="301" t="s">
        <v>298</v>
      </c>
      <c r="R32" s="302"/>
      <c r="S32" s="77">
        <v>3</v>
      </c>
      <c r="T32" s="77">
        <v>2</v>
      </c>
      <c r="U32" s="78">
        <v>2</v>
      </c>
      <c r="V32" s="704"/>
      <c r="W32" s="373"/>
    </row>
    <row r="33" spans="1:23" s="12" customFormat="1" ht="16.5">
      <c r="A33" s="700"/>
      <c r="B33" s="301"/>
      <c r="C33" s="657"/>
      <c r="D33" s="77"/>
      <c r="E33" s="77"/>
      <c r="F33" s="78"/>
      <c r="G33" s="301" t="s">
        <v>254</v>
      </c>
      <c r="H33" s="302"/>
      <c r="I33" s="77">
        <v>3</v>
      </c>
      <c r="J33" s="77">
        <v>2</v>
      </c>
      <c r="K33" s="78">
        <v>2</v>
      </c>
      <c r="L33" s="301" t="s">
        <v>104</v>
      </c>
      <c r="M33" s="302"/>
      <c r="N33" s="77">
        <v>3</v>
      </c>
      <c r="O33" s="77">
        <v>2</v>
      </c>
      <c r="P33" s="78">
        <v>2</v>
      </c>
      <c r="Q33" s="301" t="s">
        <v>260</v>
      </c>
      <c r="R33" s="302"/>
      <c r="S33" s="77">
        <v>3</v>
      </c>
      <c r="T33" s="77">
        <v>2</v>
      </c>
      <c r="U33" s="78">
        <v>2</v>
      </c>
      <c r="V33" s="704"/>
      <c r="W33" s="373"/>
    </row>
    <row r="34" spans="1:23" s="12" customFormat="1" ht="16.5">
      <c r="A34" s="700"/>
      <c r="B34" s="301"/>
      <c r="C34" s="657"/>
      <c r="D34" s="77"/>
      <c r="E34" s="77"/>
      <c r="F34" s="78"/>
      <c r="G34" s="301" t="s">
        <v>295</v>
      </c>
      <c r="H34" s="302"/>
      <c r="I34" s="77">
        <v>3</v>
      </c>
      <c r="J34" s="77">
        <v>2</v>
      </c>
      <c r="K34" s="78">
        <v>2</v>
      </c>
      <c r="L34" s="301" t="s">
        <v>223</v>
      </c>
      <c r="M34" s="302"/>
      <c r="N34" s="77">
        <v>3</v>
      </c>
      <c r="O34" s="77">
        <v>2</v>
      </c>
      <c r="P34" s="78">
        <v>2</v>
      </c>
      <c r="Q34" s="301"/>
      <c r="R34" s="302"/>
      <c r="S34" s="77"/>
      <c r="T34" s="77"/>
      <c r="U34" s="78"/>
      <c r="V34" s="704"/>
      <c r="W34" s="373"/>
    </row>
    <row r="35" spans="1:23" s="12" customFormat="1" ht="16.5">
      <c r="A35" s="700"/>
      <c r="B35" s="301"/>
      <c r="C35" s="657"/>
      <c r="D35" s="77"/>
      <c r="E35" s="77"/>
      <c r="F35" s="78"/>
      <c r="G35" s="301" t="s">
        <v>114</v>
      </c>
      <c r="H35" s="302"/>
      <c r="I35" s="77">
        <v>3</v>
      </c>
      <c r="J35" s="77">
        <v>2</v>
      </c>
      <c r="K35" s="78">
        <v>2</v>
      </c>
      <c r="L35" s="301" t="s">
        <v>290</v>
      </c>
      <c r="M35" s="302"/>
      <c r="N35" s="77">
        <v>3</v>
      </c>
      <c r="O35" s="77">
        <v>2</v>
      </c>
      <c r="P35" s="78">
        <v>2</v>
      </c>
      <c r="Q35" s="301"/>
      <c r="R35" s="302"/>
      <c r="S35" s="77"/>
      <c r="T35" s="77"/>
      <c r="U35" s="78"/>
      <c r="V35" s="704"/>
      <c r="W35" s="373"/>
    </row>
    <row r="36" spans="1:23" s="12" customFormat="1" ht="16.5">
      <c r="A36" s="700"/>
      <c r="B36" s="301"/>
      <c r="C36" s="302"/>
      <c r="D36" s="77"/>
      <c r="E36" s="77"/>
      <c r="F36" s="78"/>
      <c r="G36" s="301" t="s">
        <v>296</v>
      </c>
      <c r="H36" s="302"/>
      <c r="I36" s="77">
        <v>3</v>
      </c>
      <c r="J36" s="77">
        <v>2</v>
      </c>
      <c r="K36" s="78">
        <v>2</v>
      </c>
      <c r="L36" s="301" t="s">
        <v>407</v>
      </c>
      <c r="M36" s="302"/>
      <c r="N36" s="77" t="s">
        <v>407</v>
      </c>
      <c r="O36" s="77" t="s">
        <v>407</v>
      </c>
      <c r="P36" s="78" t="s">
        <v>407</v>
      </c>
      <c r="Q36" s="301"/>
      <c r="R36" s="302"/>
      <c r="S36" s="77"/>
      <c r="T36" s="77"/>
      <c r="U36" s="78"/>
      <c r="V36" s="704"/>
      <c r="W36" s="373"/>
    </row>
    <row r="37" spans="1:23" s="12" customFormat="1" ht="16.5">
      <c r="A37" s="700"/>
      <c r="B37" s="301"/>
      <c r="C37" s="302"/>
      <c r="D37" s="77"/>
      <c r="E37" s="77"/>
      <c r="F37" s="78"/>
      <c r="G37" s="301" t="s">
        <v>292</v>
      </c>
      <c r="H37" s="705"/>
      <c r="I37" s="77">
        <v>3</v>
      </c>
      <c r="J37" s="77">
        <v>2</v>
      </c>
      <c r="K37" s="78">
        <v>2</v>
      </c>
      <c r="L37" s="301"/>
      <c r="M37" s="302"/>
      <c r="N37" s="77"/>
      <c r="O37" s="77"/>
      <c r="P37" s="78"/>
      <c r="Q37" s="301"/>
      <c r="R37" s="302"/>
      <c r="S37" s="77"/>
      <c r="T37" s="77"/>
      <c r="U37" s="78"/>
      <c r="V37" s="704"/>
      <c r="W37" s="373"/>
    </row>
    <row r="38" spans="1:23" s="12" customFormat="1" ht="16.5">
      <c r="A38" s="700"/>
      <c r="B38" s="301"/>
      <c r="C38" s="657"/>
      <c r="D38" s="77"/>
      <c r="E38" s="77"/>
      <c r="F38" s="78"/>
      <c r="G38" s="301"/>
      <c r="H38" s="302"/>
      <c r="I38" s="77"/>
      <c r="J38" s="77"/>
      <c r="K38" s="78"/>
      <c r="L38" s="301"/>
      <c r="M38" s="657"/>
      <c r="N38" s="77"/>
      <c r="O38" s="77"/>
      <c r="P38" s="78"/>
      <c r="Q38" s="301"/>
      <c r="R38" s="657"/>
      <c r="S38" s="77"/>
      <c r="T38" s="77"/>
      <c r="U38" s="78"/>
      <c r="V38" s="704"/>
      <c r="W38" s="373"/>
    </row>
    <row r="39" spans="1:23" s="12" customFormat="1" ht="15.75">
      <c r="A39" s="700"/>
      <c r="B39" s="330" t="s">
        <v>18</v>
      </c>
      <c r="C39" s="328"/>
      <c r="D39" s="329"/>
      <c r="E39" s="125">
        <v>4</v>
      </c>
      <c r="F39" s="93">
        <v>4</v>
      </c>
      <c r="G39" s="330" t="s">
        <v>18</v>
      </c>
      <c r="H39" s="328"/>
      <c r="I39" s="329"/>
      <c r="J39" s="125">
        <v>8</v>
      </c>
      <c r="K39" s="93">
        <v>8</v>
      </c>
      <c r="L39" s="330" t="s">
        <v>18</v>
      </c>
      <c r="M39" s="328"/>
      <c r="N39" s="329"/>
      <c r="O39" s="154">
        <v>4</v>
      </c>
      <c r="P39" s="155">
        <v>4</v>
      </c>
      <c r="Q39" s="330" t="s">
        <v>18</v>
      </c>
      <c r="R39" s="328"/>
      <c r="S39" s="329"/>
      <c r="T39" s="154">
        <v>6</v>
      </c>
      <c r="U39" s="155">
        <v>6</v>
      </c>
      <c r="V39" s="704"/>
      <c r="W39" s="373"/>
    </row>
    <row r="40" spans="1:23" s="12" customFormat="1" ht="16.5" thickBot="1">
      <c r="A40" s="28"/>
      <c r="B40" s="368" t="s">
        <v>28</v>
      </c>
      <c r="C40" s="369"/>
      <c r="D40" s="370"/>
      <c r="E40" s="124">
        <f>E7+E14+E21+E39</f>
        <v>20</v>
      </c>
      <c r="F40" s="124">
        <f>F7+F14+F21+F39</f>
        <v>20</v>
      </c>
      <c r="G40" s="368" t="s">
        <v>28</v>
      </c>
      <c r="H40" s="369"/>
      <c r="I40" s="370"/>
      <c r="J40" s="124">
        <f>J7+J14+J21+J39</f>
        <v>19</v>
      </c>
      <c r="K40" s="100">
        <f>K7+K14+K21+K39</f>
        <v>19</v>
      </c>
      <c r="L40" s="368" t="s">
        <v>28</v>
      </c>
      <c r="M40" s="369"/>
      <c r="N40" s="370"/>
      <c r="O40" s="100">
        <f>O7+O14+O21+O39</f>
        <v>17</v>
      </c>
      <c r="P40" s="133">
        <f>P7+P14+P21+P39</f>
        <v>17</v>
      </c>
      <c r="Q40" s="368" t="s">
        <v>28</v>
      </c>
      <c r="R40" s="369"/>
      <c r="S40" s="370"/>
      <c r="T40" s="133">
        <f>T7+T14+T21+T39</f>
        <v>16</v>
      </c>
      <c r="U40" s="133">
        <f>U7+U14+U21+U39</f>
        <v>16</v>
      </c>
      <c r="V40" s="706"/>
      <c r="W40" s="354"/>
    </row>
    <row r="41" spans="1:23" s="12" customFormat="1" ht="15.75">
      <c r="A41" s="355"/>
      <c r="B41" s="357" t="s">
        <v>33</v>
      </c>
      <c r="C41" s="27" t="s">
        <v>19</v>
      </c>
      <c r="D41" s="257" t="s">
        <v>20</v>
      </c>
      <c r="E41" s="257"/>
      <c r="F41" s="707" t="s">
        <v>188</v>
      </c>
      <c r="G41" s="364"/>
      <c r="H41" s="27" t="s">
        <v>34</v>
      </c>
      <c r="I41" s="257" t="s">
        <v>35</v>
      </c>
      <c r="J41" s="257"/>
      <c r="K41" s="359" t="s">
        <v>36</v>
      </c>
      <c r="L41" s="364"/>
      <c r="M41" s="27" t="s">
        <v>34</v>
      </c>
      <c r="N41" s="257" t="s">
        <v>35</v>
      </c>
      <c r="O41" s="257"/>
      <c r="P41" s="359" t="s">
        <v>37</v>
      </c>
      <c r="Q41" s="364"/>
      <c r="R41" s="27" t="s">
        <v>22</v>
      </c>
      <c r="S41" s="365" t="s">
        <v>23</v>
      </c>
      <c r="T41" s="366"/>
      <c r="U41" s="379" t="s">
        <v>38</v>
      </c>
      <c r="V41" s="381">
        <f>SUM(V5:V39)</f>
        <v>72</v>
      </c>
      <c r="W41" s="383">
        <f>SUM(W5:W39)</f>
        <v>72</v>
      </c>
    </row>
    <row r="42" spans="1:23" s="12" customFormat="1" ht="16.5" thickBot="1">
      <c r="A42" s="356"/>
      <c r="B42" s="358"/>
      <c r="C42" s="23">
        <f>V8</f>
        <v>15</v>
      </c>
      <c r="D42" s="385">
        <f>V8</f>
        <v>15</v>
      </c>
      <c r="E42" s="385"/>
      <c r="F42" s="361"/>
      <c r="G42" s="362"/>
      <c r="H42" s="23">
        <f>V5+V15</f>
        <v>35</v>
      </c>
      <c r="I42" s="385">
        <f>W5+W15</f>
        <v>35</v>
      </c>
      <c r="J42" s="385"/>
      <c r="K42" s="361"/>
      <c r="L42" s="362"/>
      <c r="M42" s="23">
        <f>V22</f>
        <v>22</v>
      </c>
      <c r="N42" s="385">
        <f>W22</f>
        <v>22</v>
      </c>
      <c r="O42" s="385"/>
      <c r="P42" s="361"/>
      <c r="Q42" s="362"/>
      <c r="R42" s="23">
        <v>72</v>
      </c>
      <c r="S42" s="386">
        <v>72</v>
      </c>
      <c r="T42" s="261"/>
      <c r="U42" s="380"/>
      <c r="V42" s="382"/>
      <c r="W42" s="384"/>
    </row>
    <row r="43" spans="1:22" s="12" customFormat="1" ht="15.75">
      <c r="A43" s="13" t="s">
        <v>7</v>
      </c>
      <c r="B43" s="14" t="s">
        <v>408</v>
      </c>
      <c r="C43" s="14"/>
      <c r="D43" s="14"/>
      <c r="E43" s="14"/>
      <c r="F43" s="14"/>
      <c r="G43" s="14"/>
      <c r="H43" s="14"/>
      <c r="I43" s="14"/>
      <c r="J43" s="14"/>
      <c r="K43" s="14"/>
      <c r="L43" s="14"/>
      <c r="M43" s="14"/>
      <c r="N43" s="14"/>
      <c r="O43" s="14"/>
      <c r="P43" s="14"/>
      <c r="Q43" s="14"/>
      <c r="R43" s="14"/>
      <c r="S43" s="14"/>
      <c r="T43" s="14"/>
      <c r="U43" s="14"/>
      <c r="V43" s="15"/>
    </row>
    <row r="44" spans="1:22" s="12" customFormat="1" ht="15.75">
      <c r="A44" s="16"/>
      <c r="B44" s="14"/>
      <c r="C44" s="14"/>
      <c r="D44" s="14"/>
      <c r="E44" s="14"/>
      <c r="F44" s="14"/>
      <c r="G44" s="14"/>
      <c r="H44" s="14"/>
      <c r="I44" s="14"/>
      <c r="J44" s="14"/>
      <c r="K44" s="14"/>
      <c r="L44" s="14"/>
      <c r="M44" s="14"/>
      <c r="N44" s="14"/>
      <c r="O44" s="14"/>
      <c r="P44" s="14"/>
      <c r="Q44" s="14"/>
      <c r="R44" s="14"/>
      <c r="S44" s="14"/>
      <c r="T44" s="14"/>
      <c r="U44" s="14"/>
      <c r="V44" s="15"/>
    </row>
    <row r="45" spans="1:22" ht="15.75">
      <c r="A45" s="9"/>
      <c r="B45" s="378"/>
      <c r="C45" s="378"/>
      <c r="D45" s="378"/>
      <c r="E45" s="378"/>
      <c r="F45" s="378"/>
      <c r="G45" s="378"/>
      <c r="H45" s="378"/>
      <c r="I45" s="378"/>
      <c r="J45" s="378"/>
      <c r="K45" s="378"/>
      <c r="L45" s="378"/>
      <c r="M45" s="378"/>
      <c r="N45" s="378"/>
      <c r="O45" s="378"/>
      <c r="P45" s="378"/>
      <c r="Q45" s="378"/>
      <c r="R45" s="378"/>
      <c r="S45" s="378"/>
      <c r="T45" s="378"/>
      <c r="U45" s="378"/>
      <c r="V45" s="378"/>
    </row>
    <row r="46" spans="1:22" ht="15.75">
      <c r="A46" s="6"/>
      <c r="B46" s="378"/>
      <c r="C46" s="378"/>
      <c r="D46" s="378"/>
      <c r="E46" s="378"/>
      <c r="F46" s="378"/>
      <c r="G46" s="378"/>
      <c r="H46" s="378"/>
      <c r="I46" s="378"/>
      <c r="J46" s="378"/>
      <c r="K46" s="378"/>
      <c r="L46" s="378"/>
      <c r="M46" s="378"/>
      <c r="N46" s="378"/>
      <c r="O46" s="378"/>
      <c r="P46" s="378"/>
      <c r="Q46" s="378"/>
      <c r="R46" s="378"/>
      <c r="S46" s="378"/>
      <c r="T46" s="378"/>
      <c r="U46" s="378"/>
      <c r="V46" s="378"/>
    </row>
  </sheetData>
  <sheetProtection/>
  <mergeCells count="189">
    <mergeCell ref="G38:H38"/>
    <mergeCell ref="L38:M38"/>
    <mergeCell ref="B38:C38"/>
    <mergeCell ref="Q38:R38"/>
    <mergeCell ref="K41:L42"/>
    <mergeCell ref="Q27:R27"/>
    <mergeCell ref="B39:D39"/>
    <mergeCell ref="Q28:R28"/>
    <mergeCell ref="B29:C29"/>
    <mergeCell ref="G29:H29"/>
    <mergeCell ref="B45:V45"/>
    <mergeCell ref="B46:V46"/>
    <mergeCell ref="U41:U42"/>
    <mergeCell ref="V41:V42"/>
    <mergeCell ref="Q40:S40"/>
    <mergeCell ref="B36:C36"/>
    <mergeCell ref="G36:H36"/>
    <mergeCell ref="L36:M36"/>
    <mergeCell ref="Q36:R36"/>
    <mergeCell ref="B37:C37"/>
    <mergeCell ref="B27:C27"/>
    <mergeCell ref="G28:H28"/>
    <mergeCell ref="L28:M28"/>
    <mergeCell ref="W41:W42"/>
    <mergeCell ref="D42:E42"/>
    <mergeCell ref="I42:J42"/>
    <mergeCell ref="N42:O42"/>
    <mergeCell ref="S42:T42"/>
    <mergeCell ref="G39:I39"/>
    <mergeCell ref="W22:W39"/>
    <mergeCell ref="L25:M25"/>
    <mergeCell ref="Q31:R31"/>
    <mergeCell ref="B28:C28"/>
    <mergeCell ref="B26:C26"/>
    <mergeCell ref="G26:H26"/>
    <mergeCell ref="L26:M26"/>
    <mergeCell ref="Q26:R26"/>
    <mergeCell ref="Q30:R30"/>
    <mergeCell ref="G27:H27"/>
    <mergeCell ref="L27:M27"/>
    <mergeCell ref="V40:W40"/>
    <mergeCell ref="A41:A42"/>
    <mergeCell ref="B41:B42"/>
    <mergeCell ref="D41:E41"/>
    <mergeCell ref="F41:G42"/>
    <mergeCell ref="I41:J41"/>
    <mergeCell ref="B40:D40"/>
    <mergeCell ref="G40:I40"/>
    <mergeCell ref="L40:N40"/>
    <mergeCell ref="B21:D21"/>
    <mergeCell ref="N41:O41"/>
    <mergeCell ref="P41:Q42"/>
    <mergeCell ref="S41:T41"/>
    <mergeCell ref="B30:C30"/>
    <mergeCell ref="L29:M29"/>
    <mergeCell ref="Q29:R29"/>
    <mergeCell ref="L31:M31"/>
    <mergeCell ref="B35:C35"/>
    <mergeCell ref="G30:H30"/>
    <mergeCell ref="B19:C19"/>
    <mergeCell ref="G19:H19"/>
    <mergeCell ref="L19:M19"/>
    <mergeCell ref="L23:M23"/>
    <mergeCell ref="Q23:R23"/>
    <mergeCell ref="B24:C24"/>
    <mergeCell ref="G24:H24"/>
    <mergeCell ref="L24:M24"/>
    <mergeCell ref="B23:C23"/>
    <mergeCell ref="G23:H23"/>
    <mergeCell ref="B18:C18"/>
    <mergeCell ref="B20:C20"/>
    <mergeCell ref="G20:H20"/>
    <mergeCell ref="Q33:R33"/>
    <mergeCell ref="B31:C31"/>
    <mergeCell ref="G31:H31"/>
    <mergeCell ref="L20:M20"/>
    <mergeCell ref="Q20:R20"/>
    <mergeCell ref="L30:M30"/>
    <mergeCell ref="G18:H18"/>
    <mergeCell ref="V22:V39"/>
    <mergeCell ref="G25:H25"/>
    <mergeCell ref="G37:H37"/>
    <mergeCell ref="L37:M37"/>
    <mergeCell ref="Q37:R37"/>
    <mergeCell ref="B25:C25"/>
    <mergeCell ref="Q25:R25"/>
    <mergeCell ref="G33:H33"/>
    <mergeCell ref="L33:M33"/>
    <mergeCell ref="Q24:R24"/>
    <mergeCell ref="A15:A21"/>
    <mergeCell ref="L39:N39"/>
    <mergeCell ref="Q39:S39"/>
    <mergeCell ref="L34:M34"/>
    <mergeCell ref="Q34:R34"/>
    <mergeCell ref="G35:H35"/>
    <mergeCell ref="L35:M35"/>
    <mergeCell ref="Q35:R35"/>
    <mergeCell ref="B32:C32"/>
    <mergeCell ref="G32:H32"/>
    <mergeCell ref="A22:A39"/>
    <mergeCell ref="B22:C22"/>
    <mergeCell ref="G22:H22"/>
    <mergeCell ref="L22:M22"/>
    <mergeCell ref="Q22:R22"/>
    <mergeCell ref="L32:M32"/>
    <mergeCell ref="B34:C34"/>
    <mergeCell ref="G34:H34"/>
    <mergeCell ref="Q32:R32"/>
    <mergeCell ref="B33:C33"/>
    <mergeCell ref="W15:W21"/>
    <mergeCell ref="B16:C16"/>
    <mergeCell ref="G16:H16"/>
    <mergeCell ref="L16:M16"/>
    <mergeCell ref="Q16:R16"/>
    <mergeCell ref="B17:C17"/>
    <mergeCell ref="G17:H17"/>
    <mergeCell ref="L17:M17"/>
    <mergeCell ref="Q17:R17"/>
    <mergeCell ref="G21:I21"/>
    <mergeCell ref="V15:V21"/>
    <mergeCell ref="L21:N21"/>
    <mergeCell ref="Q21:S21"/>
    <mergeCell ref="Q18:R18"/>
    <mergeCell ref="Q19:R19"/>
    <mergeCell ref="L13:M13"/>
    <mergeCell ref="Q13:R13"/>
    <mergeCell ref="V8:V14"/>
    <mergeCell ref="L18:M18"/>
    <mergeCell ref="L11:M11"/>
    <mergeCell ref="B15:C15"/>
    <mergeCell ref="G15:H15"/>
    <mergeCell ref="L15:M15"/>
    <mergeCell ref="Q15:R15"/>
    <mergeCell ref="Q12:R12"/>
    <mergeCell ref="W8:W14"/>
    <mergeCell ref="B9:C9"/>
    <mergeCell ref="G9:H9"/>
    <mergeCell ref="L9:M9"/>
    <mergeCell ref="Q9:R9"/>
    <mergeCell ref="B10:C10"/>
    <mergeCell ref="G10:H10"/>
    <mergeCell ref="L10:M10"/>
    <mergeCell ref="Q10:R10"/>
    <mergeCell ref="G11:H11"/>
    <mergeCell ref="B4:C4"/>
    <mergeCell ref="G4:H4"/>
    <mergeCell ref="L4:M4"/>
    <mergeCell ref="Q4:R4"/>
    <mergeCell ref="B14:D14"/>
    <mergeCell ref="G14:I14"/>
    <mergeCell ref="L14:N14"/>
    <mergeCell ref="Q14:S14"/>
    <mergeCell ref="B13:C13"/>
    <mergeCell ref="G13:H13"/>
    <mergeCell ref="A8:A14"/>
    <mergeCell ref="B8:C8"/>
    <mergeCell ref="G8:H8"/>
    <mergeCell ref="L8:M8"/>
    <mergeCell ref="Q8:R8"/>
    <mergeCell ref="B11:C11"/>
    <mergeCell ref="Q11:R11"/>
    <mergeCell ref="B12:C12"/>
    <mergeCell ref="G12:H12"/>
    <mergeCell ref="L12:M12"/>
    <mergeCell ref="A1:W1"/>
    <mergeCell ref="A2:F2"/>
    <mergeCell ref="G2:K2"/>
    <mergeCell ref="O2:W2"/>
    <mergeCell ref="A3:A4"/>
    <mergeCell ref="B3:F3"/>
    <mergeCell ref="G3:K3"/>
    <mergeCell ref="L3:P3"/>
    <mergeCell ref="Q3:U3"/>
    <mergeCell ref="V3:W3"/>
    <mergeCell ref="A5:A7"/>
    <mergeCell ref="B5:C5"/>
    <mergeCell ref="B6:C6"/>
    <mergeCell ref="B7:D7"/>
    <mergeCell ref="G5:H5"/>
    <mergeCell ref="G6:H6"/>
    <mergeCell ref="G7:I7"/>
    <mergeCell ref="V5:V7"/>
    <mergeCell ref="W5:W7"/>
    <mergeCell ref="L5:M5"/>
    <mergeCell ref="L6:M6"/>
    <mergeCell ref="L7:N7"/>
    <mergeCell ref="Q5:R5"/>
    <mergeCell ref="Q6:R6"/>
    <mergeCell ref="Q7:S7"/>
  </mergeCells>
  <printOptions horizontalCentered="1"/>
  <pageMargins left="0" right="0" top="0" bottom="0" header="0" footer="0"/>
  <pageSetup fitToHeight="0" fitToWidth="1" horizontalDpi="600" verticalDpi="600" orientation="landscape" paperSize="9" scale="71"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W43"/>
  <sheetViews>
    <sheetView zoomScale="80" zoomScaleNormal="80" zoomScalePageLayoutView="0" workbookViewId="0" topLeftCell="A1">
      <selection activeCell="A1" sqref="A1:W1"/>
    </sheetView>
  </sheetViews>
  <sheetFormatPr defaultColWidth="9.00390625" defaultRowHeight="15.75"/>
  <cols>
    <col min="1" max="1" width="6.875" style="4" customWidth="1"/>
    <col min="2" max="2" width="15.875" style="4" customWidth="1"/>
    <col min="3" max="3" width="14.125" style="4" customWidth="1"/>
    <col min="4" max="4" width="5.50390625" style="4" customWidth="1"/>
    <col min="5" max="5" width="5.875" style="4" customWidth="1"/>
    <col min="6" max="6" width="5.625" style="4" customWidth="1"/>
    <col min="7" max="7" width="15.625" style="4" customWidth="1"/>
    <col min="8" max="8" width="13.00390625" style="4" customWidth="1"/>
    <col min="9" max="9" width="6.625" style="4" customWidth="1"/>
    <col min="10" max="10" width="6.00390625" style="4" customWidth="1"/>
    <col min="11" max="11" width="6.50390625" style="4" customWidth="1"/>
    <col min="12" max="12" width="13.625" style="4" customWidth="1"/>
    <col min="13" max="13" width="13.50390625" style="4" customWidth="1"/>
    <col min="14" max="14" width="5.625" style="4" customWidth="1"/>
    <col min="15" max="15" width="6.375" style="4" customWidth="1"/>
    <col min="16" max="16" width="6.00390625" style="4" customWidth="1"/>
    <col min="17" max="17" width="12.125" style="4" customWidth="1"/>
    <col min="18" max="18" width="12.00390625" style="4" customWidth="1"/>
    <col min="19" max="19" width="6.375" style="4" customWidth="1"/>
    <col min="20" max="20" width="5.875" style="4" customWidth="1"/>
    <col min="21" max="21" width="5.625" style="4" customWidth="1"/>
    <col min="22" max="22" width="6.50390625" style="4" customWidth="1"/>
    <col min="23" max="23" width="6.125" style="4" customWidth="1"/>
    <col min="24" max="16384" width="9.00390625" style="4" customWidth="1"/>
  </cols>
  <sheetData>
    <row r="1" spans="1:23" ht="23.25" customHeight="1">
      <c r="A1" s="573" t="s">
        <v>458</v>
      </c>
      <c r="B1" s="573"/>
      <c r="C1" s="573"/>
      <c r="D1" s="573"/>
      <c r="E1" s="573"/>
      <c r="F1" s="573"/>
      <c r="G1" s="573"/>
      <c r="H1" s="573"/>
      <c r="I1" s="573"/>
      <c r="J1" s="573"/>
      <c r="K1" s="573"/>
      <c r="L1" s="573"/>
      <c r="M1" s="573"/>
      <c r="N1" s="573"/>
      <c r="O1" s="573"/>
      <c r="P1" s="573"/>
      <c r="Q1" s="573"/>
      <c r="R1" s="573"/>
      <c r="S1" s="573"/>
      <c r="T1" s="573"/>
      <c r="U1" s="573"/>
      <c r="V1" s="573"/>
      <c r="W1" s="573"/>
    </row>
    <row r="2" spans="1:23" ht="42" customHeight="1" thickBot="1">
      <c r="A2" s="249" t="s">
        <v>48</v>
      </c>
      <c r="B2" s="249"/>
      <c r="C2" s="249"/>
      <c r="D2" s="249"/>
      <c r="E2" s="249"/>
      <c r="F2" s="249"/>
      <c r="G2" s="249" t="s">
        <v>130</v>
      </c>
      <c r="H2" s="249"/>
      <c r="I2" s="249"/>
      <c r="J2" s="249"/>
      <c r="K2" s="249"/>
      <c r="L2" s="5"/>
      <c r="M2" s="5"/>
      <c r="N2" s="5"/>
      <c r="O2" s="250" t="s">
        <v>435</v>
      </c>
      <c r="P2" s="250"/>
      <c r="Q2" s="250"/>
      <c r="R2" s="250"/>
      <c r="S2" s="250"/>
      <c r="T2" s="250"/>
      <c r="U2" s="250"/>
      <c r="V2" s="250"/>
      <c r="W2" s="250"/>
    </row>
    <row r="3" spans="1:23" s="12" customFormat="1" ht="16.5" customHeight="1">
      <c r="A3" s="251" t="s">
        <v>11</v>
      </c>
      <c r="B3" s="253" t="s">
        <v>348</v>
      </c>
      <c r="C3" s="254"/>
      <c r="D3" s="254"/>
      <c r="E3" s="254"/>
      <c r="F3" s="255"/>
      <c r="G3" s="253" t="s">
        <v>349</v>
      </c>
      <c r="H3" s="254"/>
      <c r="I3" s="254"/>
      <c r="J3" s="254"/>
      <c r="K3" s="255"/>
      <c r="L3" s="253" t="s">
        <v>350</v>
      </c>
      <c r="M3" s="254"/>
      <c r="N3" s="254"/>
      <c r="O3" s="254"/>
      <c r="P3" s="255"/>
      <c r="Q3" s="253" t="s">
        <v>351</v>
      </c>
      <c r="R3" s="254"/>
      <c r="S3" s="254"/>
      <c r="T3" s="254"/>
      <c r="U3" s="255"/>
      <c r="V3" s="355" t="s">
        <v>12</v>
      </c>
      <c r="W3" s="258"/>
    </row>
    <row r="4" spans="1:23" s="12" customFormat="1" ht="16.5" thickBot="1">
      <c r="A4" s="252"/>
      <c r="B4" s="259" t="s">
        <v>29</v>
      </c>
      <c r="C4" s="260"/>
      <c r="D4" s="23" t="s">
        <v>30</v>
      </c>
      <c r="E4" s="23" t="s">
        <v>31</v>
      </c>
      <c r="F4" s="24" t="s">
        <v>32</v>
      </c>
      <c r="G4" s="259" t="s">
        <v>29</v>
      </c>
      <c r="H4" s="260"/>
      <c r="I4" s="23" t="s">
        <v>30</v>
      </c>
      <c r="J4" s="23" t="s">
        <v>31</v>
      </c>
      <c r="K4" s="24" t="s">
        <v>32</v>
      </c>
      <c r="L4" s="259" t="s">
        <v>29</v>
      </c>
      <c r="M4" s="260"/>
      <c r="N4" s="23" t="s">
        <v>30</v>
      </c>
      <c r="O4" s="23" t="s">
        <v>31</v>
      </c>
      <c r="P4" s="24" t="s">
        <v>32</v>
      </c>
      <c r="Q4" s="259" t="s">
        <v>29</v>
      </c>
      <c r="R4" s="260"/>
      <c r="S4" s="23" t="s">
        <v>30</v>
      </c>
      <c r="T4" s="23" t="s">
        <v>31</v>
      </c>
      <c r="U4" s="24" t="s">
        <v>32</v>
      </c>
      <c r="V4" s="52" t="s">
        <v>31</v>
      </c>
      <c r="W4" s="24" t="s">
        <v>32</v>
      </c>
    </row>
    <row r="5" spans="1:23" s="12" customFormat="1" ht="15.75">
      <c r="A5" s="671" t="s">
        <v>185</v>
      </c>
      <c r="B5" s="714" t="s">
        <v>132</v>
      </c>
      <c r="C5" s="715"/>
      <c r="D5" s="175">
        <v>0</v>
      </c>
      <c r="E5" s="176">
        <v>3</v>
      </c>
      <c r="F5" s="177">
        <v>3</v>
      </c>
      <c r="G5" s="716" t="s">
        <v>133</v>
      </c>
      <c r="H5" s="717"/>
      <c r="I5" s="203">
        <v>0</v>
      </c>
      <c r="J5" s="204">
        <v>3</v>
      </c>
      <c r="K5" s="205">
        <v>3</v>
      </c>
      <c r="L5" s="714" t="s">
        <v>355</v>
      </c>
      <c r="M5" s="715"/>
      <c r="N5" s="175">
        <v>0</v>
      </c>
      <c r="O5" s="176">
        <v>3</v>
      </c>
      <c r="P5" s="177">
        <v>3</v>
      </c>
      <c r="Q5" s="718" t="s">
        <v>356</v>
      </c>
      <c r="R5" s="719"/>
      <c r="S5" s="203">
        <v>0</v>
      </c>
      <c r="T5" s="204">
        <v>3</v>
      </c>
      <c r="U5" s="204">
        <v>3</v>
      </c>
      <c r="V5" s="720">
        <f>E7+J7+O7+T7</f>
        <v>12</v>
      </c>
      <c r="W5" s="711">
        <f>F7+K7+P7+U7</f>
        <v>12</v>
      </c>
    </row>
    <row r="6" spans="1:23" s="12" customFormat="1" ht="15.75">
      <c r="A6" s="672"/>
      <c r="B6" s="665"/>
      <c r="C6" s="666"/>
      <c r="D6" s="125"/>
      <c r="E6" s="125"/>
      <c r="F6" s="93"/>
      <c r="G6" s="665"/>
      <c r="H6" s="666"/>
      <c r="I6" s="125"/>
      <c r="J6" s="125"/>
      <c r="K6" s="93"/>
      <c r="L6" s="665"/>
      <c r="M6" s="666"/>
      <c r="N6" s="217"/>
      <c r="O6" s="217"/>
      <c r="P6" s="93"/>
      <c r="Q6" s="670"/>
      <c r="R6" s="666"/>
      <c r="S6" s="99"/>
      <c r="T6" s="99"/>
      <c r="U6" s="93"/>
      <c r="V6" s="721"/>
      <c r="W6" s="712"/>
    </row>
    <row r="7" spans="1:23" s="12" customFormat="1" ht="16.5" thickBot="1">
      <c r="A7" s="673"/>
      <c r="B7" s="368" t="s">
        <v>184</v>
      </c>
      <c r="C7" s="369"/>
      <c r="D7" s="369"/>
      <c r="E7" s="124">
        <f>SUM(E5:E6)</f>
        <v>3</v>
      </c>
      <c r="F7" s="94">
        <f>SUM(F5:F6)</f>
        <v>3</v>
      </c>
      <c r="G7" s="368" t="s">
        <v>184</v>
      </c>
      <c r="H7" s="369"/>
      <c r="I7" s="369"/>
      <c r="J7" s="124">
        <f>SUM(J5:J6)</f>
        <v>3</v>
      </c>
      <c r="K7" s="94">
        <f>SUM(K5:K6)</f>
        <v>3</v>
      </c>
      <c r="L7" s="368" t="s">
        <v>184</v>
      </c>
      <c r="M7" s="369"/>
      <c r="N7" s="369"/>
      <c r="O7" s="218">
        <f>SUM(O5:O6)</f>
        <v>3</v>
      </c>
      <c r="P7" s="94">
        <f>SUM(P5:P6)</f>
        <v>3</v>
      </c>
      <c r="Q7" s="371" t="s">
        <v>184</v>
      </c>
      <c r="R7" s="369"/>
      <c r="S7" s="369"/>
      <c r="T7" s="100">
        <f>SUM(T5:T6)</f>
        <v>3</v>
      </c>
      <c r="U7" s="94">
        <f>SUM(U5:U6)</f>
        <v>3</v>
      </c>
      <c r="V7" s="722"/>
      <c r="W7" s="713"/>
    </row>
    <row r="8" spans="1:23" s="12" customFormat="1" ht="15.75">
      <c r="A8" s="262" t="s">
        <v>16</v>
      </c>
      <c r="B8" s="291" t="s">
        <v>68</v>
      </c>
      <c r="C8" s="292"/>
      <c r="D8" s="178">
        <v>2</v>
      </c>
      <c r="E8" s="178">
        <v>3</v>
      </c>
      <c r="F8" s="179">
        <v>3</v>
      </c>
      <c r="G8" s="293" t="s">
        <v>69</v>
      </c>
      <c r="H8" s="294"/>
      <c r="I8" s="187">
        <v>2</v>
      </c>
      <c r="J8" s="187">
        <v>3</v>
      </c>
      <c r="K8" s="188">
        <v>3</v>
      </c>
      <c r="L8" s="726" t="s">
        <v>70</v>
      </c>
      <c r="M8" s="727"/>
      <c r="N8" s="178">
        <v>2</v>
      </c>
      <c r="O8" s="178">
        <v>3</v>
      </c>
      <c r="P8" s="179">
        <v>3</v>
      </c>
      <c r="Q8" s="293" t="s">
        <v>71</v>
      </c>
      <c r="R8" s="294"/>
      <c r="S8" s="187">
        <v>2</v>
      </c>
      <c r="T8" s="187">
        <v>3</v>
      </c>
      <c r="U8" s="188">
        <v>3</v>
      </c>
      <c r="V8" s="723">
        <f>E14+J14+O14+T14</f>
        <v>22</v>
      </c>
      <c r="W8" s="728">
        <f>F14+K14+P14+U14</f>
        <v>22</v>
      </c>
    </row>
    <row r="9" spans="1:23" s="12" customFormat="1" ht="15.75">
      <c r="A9" s="263"/>
      <c r="B9" s="708" t="s">
        <v>73</v>
      </c>
      <c r="C9" s="709"/>
      <c r="D9" s="180">
        <v>2</v>
      </c>
      <c r="E9" s="180">
        <v>2</v>
      </c>
      <c r="F9" s="181">
        <v>2</v>
      </c>
      <c r="G9" s="710" t="s">
        <v>74</v>
      </c>
      <c r="H9" s="345"/>
      <c r="I9" s="189">
        <v>2</v>
      </c>
      <c r="J9" s="189">
        <v>2</v>
      </c>
      <c r="K9" s="190">
        <v>2</v>
      </c>
      <c r="L9" s="731" t="s">
        <v>72</v>
      </c>
      <c r="M9" s="732"/>
      <c r="N9" s="180">
        <v>2</v>
      </c>
      <c r="O9" s="180">
        <v>2</v>
      </c>
      <c r="P9" s="181">
        <v>2</v>
      </c>
      <c r="Q9" s="301"/>
      <c r="R9" s="302"/>
      <c r="S9" s="77"/>
      <c r="T9" s="77"/>
      <c r="U9" s="78"/>
      <c r="V9" s="724"/>
      <c r="W9" s="729"/>
    </row>
    <row r="10" spans="1:23" s="12" customFormat="1" ht="15.75">
      <c r="A10" s="263"/>
      <c r="B10" s="301"/>
      <c r="C10" s="302"/>
      <c r="D10" s="77"/>
      <c r="E10" s="77"/>
      <c r="F10" s="78"/>
      <c r="G10" s="710" t="s">
        <v>61</v>
      </c>
      <c r="H10" s="345"/>
      <c r="I10" s="189">
        <v>2</v>
      </c>
      <c r="J10" s="189">
        <v>2</v>
      </c>
      <c r="K10" s="190">
        <v>2</v>
      </c>
      <c r="L10" s="708" t="s">
        <v>45</v>
      </c>
      <c r="M10" s="709"/>
      <c r="N10" s="180">
        <v>2</v>
      </c>
      <c r="O10" s="180">
        <v>2</v>
      </c>
      <c r="P10" s="181">
        <v>2</v>
      </c>
      <c r="Q10" s="301"/>
      <c r="R10" s="302"/>
      <c r="S10" s="77"/>
      <c r="T10" s="77"/>
      <c r="U10" s="78"/>
      <c r="V10" s="724"/>
      <c r="W10" s="729"/>
    </row>
    <row r="11" spans="1:23" s="12" customFormat="1" ht="15.75">
      <c r="A11" s="263"/>
      <c r="B11" s="301"/>
      <c r="C11" s="302"/>
      <c r="D11" s="77"/>
      <c r="E11" s="77"/>
      <c r="F11" s="78"/>
      <c r="G11" s="301"/>
      <c r="H11" s="302"/>
      <c r="I11" s="77"/>
      <c r="J11" s="77"/>
      <c r="K11" s="78"/>
      <c r="L11" s="303"/>
      <c r="M11" s="304"/>
      <c r="N11" s="77"/>
      <c r="O11" s="77"/>
      <c r="P11" s="78"/>
      <c r="Q11" s="692"/>
      <c r="R11" s="693"/>
      <c r="S11" s="104"/>
      <c r="T11" s="77"/>
      <c r="U11" s="78"/>
      <c r="V11" s="724"/>
      <c r="W11" s="729"/>
    </row>
    <row r="12" spans="1:23" s="12" customFormat="1" ht="15.75">
      <c r="A12" s="263"/>
      <c r="B12" s="301"/>
      <c r="C12" s="302"/>
      <c r="D12" s="77"/>
      <c r="E12" s="77"/>
      <c r="F12" s="78"/>
      <c r="G12" s="301"/>
      <c r="H12" s="302"/>
      <c r="I12" s="77"/>
      <c r="J12" s="77"/>
      <c r="K12" s="78"/>
      <c r="L12" s="303"/>
      <c r="M12" s="304"/>
      <c r="N12" s="77"/>
      <c r="O12" s="77"/>
      <c r="P12" s="78"/>
      <c r="Q12" s="692"/>
      <c r="R12" s="693"/>
      <c r="S12" s="104"/>
      <c r="T12" s="77"/>
      <c r="U12" s="78"/>
      <c r="V12" s="724"/>
      <c r="W12" s="729"/>
    </row>
    <row r="13" spans="1:23" s="12" customFormat="1" ht="15.75">
      <c r="A13" s="263"/>
      <c r="B13" s="301"/>
      <c r="C13" s="302"/>
      <c r="D13" s="77"/>
      <c r="E13" s="77"/>
      <c r="F13" s="78"/>
      <c r="G13" s="301"/>
      <c r="H13" s="302"/>
      <c r="I13" s="77"/>
      <c r="J13" s="77"/>
      <c r="K13" s="78"/>
      <c r="L13" s="303"/>
      <c r="M13" s="304"/>
      <c r="N13" s="77"/>
      <c r="O13" s="77"/>
      <c r="P13" s="78"/>
      <c r="Q13" s="692"/>
      <c r="R13" s="693"/>
      <c r="S13" s="104"/>
      <c r="T13" s="77"/>
      <c r="U13" s="78"/>
      <c r="V13" s="724"/>
      <c r="W13" s="729"/>
    </row>
    <row r="14" spans="1:23" s="12" customFormat="1" ht="16.5" thickBot="1">
      <c r="A14" s="264"/>
      <c r="B14" s="316" t="s">
        <v>15</v>
      </c>
      <c r="C14" s="317"/>
      <c r="D14" s="318"/>
      <c r="E14" s="87">
        <f>SUM(E8:E13)</f>
        <v>5</v>
      </c>
      <c r="F14" s="96">
        <f>SUM(F8:F13)</f>
        <v>5</v>
      </c>
      <c r="G14" s="316" t="s">
        <v>15</v>
      </c>
      <c r="H14" s="317"/>
      <c r="I14" s="318"/>
      <c r="J14" s="87">
        <f>SUM(J8:J13)</f>
        <v>7</v>
      </c>
      <c r="K14" s="96">
        <f>SUM(K8:K13)</f>
        <v>7</v>
      </c>
      <c r="L14" s="313" t="s">
        <v>15</v>
      </c>
      <c r="M14" s="314"/>
      <c r="N14" s="315"/>
      <c r="O14" s="137">
        <f>SUM(O8:O13)</f>
        <v>7</v>
      </c>
      <c r="P14" s="134">
        <f>SUM(P8:P13)</f>
        <v>7</v>
      </c>
      <c r="Q14" s="316" t="s">
        <v>15</v>
      </c>
      <c r="R14" s="317"/>
      <c r="S14" s="318"/>
      <c r="T14" s="87">
        <f>SUM(T8:T13)</f>
        <v>3</v>
      </c>
      <c r="U14" s="96">
        <f>SUM(U8:U13)</f>
        <v>3</v>
      </c>
      <c r="V14" s="725"/>
      <c r="W14" s="730"/>
    </row>
    <row r="15" spans="1:23" s="12" customFormat="1" ht="16.5" customHeight="1">
      <c r="A15" s="262" t="s">
        <v>17</v>
      </c>
      <c r="B15" s="708" t="s">
        <v>417</v>
      </c>
      <c r="C15" s="709"/>
      <c r="D15" s="180">
        <v>3</v>
      </c>
      <c r="E15" s="182">
        <v>2</v>
      </c>
      <c r="F15" s="183">
        <v>2</v>
      </c>
      <c r="G15" s="293" t="s">
        <v>415</v>
      </c>
      <c r="H15" s="294"/>
      <c r="I15" s="187">
        <v>3</v>
      </c>
      <c r="J15" s="187">
        <v>2</v>
      </c>
      <c r="K15" s="209">
        <v>2</v>
      </c>
      <c r="L15" s="323" t="s">
        <v>371</v>
      </c>
      <c r="M15" s="324"/>
      <c r="N15" s="86">
        <v>3</v>
      </c>
      <c r="O15" s="86">
        <v>2</v>
      </c>
      <c r="P15" s="95">
        <v>2</v>
      </c>
      <c r="Q15" s="297" t="s">
        <v>360</v>
      </c>
      <c r="R15" s="298"/>
      <c r="S15" s="86">
        <v>3</v>
      </c>
      <c r="T15" s="86">
        <v>2</v>
      </c>
      <c r="U15" s="105">
        <v>2</v>
      </c>
      <c r="V15" s="749">
        <f>E36+J36+O36+T36</f>
        <v>38</v>
      </c>
      <c r="W15" s="728">
        <f>F36+K36+P36+U36</f>
        <v>38</v>
      </c>
    </row>
    <row r="16" spans="1:23" s="12" customFormat="1" ht="15.75">
      <c r="A16" s="744"/>
      <c r="B16" s="733" t="s">
        <v>418</v>
      </c>
      <c r="C16" s="734"/>
      <c r="D16" s="180">
        <v>3</v>
      </c>
      <c r="E16" s="182">
        <v>2</v>
      </c>
      <c r="F16" s="183">
        <v>2</v>
      </c>
      <c r="G16" s="301" t="s">
        <v>423</v>
      </c>
      <c r="H16" s="302"/>
      <c r="I16" s="207">
        <v>3</v>
      </c>
      <c r="J16" s="208">
        <v>3</v>
      </c>
      <c r="K16" s="208">
        <v>3</v>
      </c>
      <c r="L16" s="342" t="s">
        <v>85</v>
      </c>
      <c r="M16" s="343"/>
      <c r="N16" s="180">
        <v>3</v>
      </c>
      <c r="O16" s="180">
        <v>2</v>
      </c>
      <c r="P16" s="181">
        <v>2</v>
      </c>
      <c r="Q16" s="344" t="s">
        <v>373</v>
      </c>
      <c r="R16" s="345"/>
      <c r="S16" s="189">
        <v>3</v>
      </c>
      <c r="T16" s="189">
        <v>2</v>
      </c>
      <c r="U16" s="206">
        <v>2</v>
      </c>
      <c r="V16" s="750"/>
      <c r="W16" s="729"/>
    </row>
    <row r="17" spans="1:23" s="12" customFormat="1" ht="15.75">
      <c r="A17" s="744"/>
      <c r="B17" s="301" t="s">
        <v>426</v>
      </c>
      <c r="C17" s="302"/>
      <c r="D17" s="77">
        <v>3</v>
      </c>
      <c r="E17" s="77">
        <v>2</v>
      </c>
      <c r="F17" s="78">
        <v>2</v>
      </c>
      <c r="G17" s="301" t="s">
        <v>379</v>
      </c>
      <c r="H17" s="302"/>
      <c r="I17" s="77">
        <v>3</v>
      </c>
      <c r="J17" s="77">
        <v>2</v>
      </c>
      <c r="K17" s="106">
        <v>2</v>
      </c>
      <c r="L17" s="337" t="s">
        <v>86</v>
      </c>
      <c r="M17" s="338"/>
      <c r="N17" s="77">
        <v>3</v>
      </c>
      <c r="O17" s="77">
        <v>2</v>
      </c>
      <c r="P17" s="78">
        <v>2</v>
      </c>
      <c r="Q17" s="326" t="s">
        <v>311</v>
      </c>
      <c r="R17" s="302"/>
      <c r="S17" s="77">
        <v>3</v>
      </c>
      <c r="T17" s="77">
        <v>2</v>
      </c>
      <c r="U17" s="106">
        <v>2</v>
      </c>
      <c r="V17" s="750"/>
      <c r="W17" s="729"/>
    </row>
    <row r="18" spans="1:23" s="12" customFormat="1" ht="15.75">
      <c r="A18" s="744"/>
      <c r="B18" s="301" t="s">
        <v>428</v>
      </c>
      <c r="C18" s="302"/>
      <c r="D18" s="77">
        <v>3</v>
      </c>
      <c r="E18" s="77">
        <v>2</v>
      </c>
      <c r="F18" s="78">
        <v>2</v>
      </c>
      <c r="G18" s="301" t="s">
        <v>341</v>
      </c>
      <c r="H18" s="302"/>
      <c r="I18" s="77">
        <v>3</v>
      </c>
      <c r="J18" s="77">
        <v>2</v>
      </c>
      <c r="K18" s="106">
        <v>2</v>
      </c>
      <c r="L18" s="337" t="s">
        <v>87</v>
      </c>
      <c r="M18" s="338"/>
      <c r="N18" s="77">
        <v>3</v>
      </c>
      <c r="O18" s="77">
        <v>2</v>
      </c>
      <c r="P18" s="78">
        <v>2</v>
      </c>
      <c r="Q18" s="344" t="s">
        <v>92</v>
      </c>
      <c r="R18" s="345"/>
      <c r="S18" s="189">
        <v>3</v>
      </c>
      <c r="T18" s="189">
        <v>2</v>
      </c>
      <c r="U18" s="206">
        <v>2</v>
      </c>
      <c r="V18" s="750"/>
      <c r="W18" s="729"/>
    </row>
    <row r="19" spans="1:23" s="12" customFormat="1" ht="15.75">
      <c r="A19" s="744"/>
      <c r="B19" s="301" t="s">
        <v>84</v>
      </c>
      <c r="C19" s="374"/>
      <c r="D19" s="77">
        <v>3</v>
      </c>
      <c r="E19" s="77">
        <v>2</v>
      </c>
      <c r="F19" s="78">
        <v>2</v>
      </c>
      <c r="G19" s="301" t="s">
        <v>312</v>
      </c>
      <c r="H19" s="302"/>
      <c r="I19" s="77">
        <v>3</v>
      </c>
      <c r="J19" s="77">
        <v>2</v>
      </c>
      <c r="K19" s="106">
        <v>2</v>
      </c>
      <c r="L19" s="342" t="s">
        <v>81</v>
      </c>
      <c r="M19" s="343"/>
      <c r="N19" s="180">
        <v>3</v>
      </c>
      <c r="O19" s="180">
        <v>2</v>
      </c>
      <c r="P19" s="181">
        <v>2</v>
      </c>
      <c r="Q19" s="344" t="s">
        <v>93</v>
      </c>
      <c r="R19" s="345"/>
      <c r="S19" s="189">
        <v>3</v>
      </c>
      <c r="T19" s="189">
        <v>2</v>
      </c>
      <c r="U19" s="206">
        <v>2</v>
      </c>
      <c r="V19" s="750"/>
      <c r="W19" s="729"/>
    </row>
    <row r="20" spans="1:23" s="12" customFormat="1" ht="15.75">
      <c r="A20" s="744"/>
      <c r="B20" s="301" t="s">
        <v>96</v>
      </c>
      <c r="C20" s="302"/>
      <c r="D20" s="77">
        <v>3</v>
      </c>
      <c r="E20" s="77">
        <v>2</v>
      </c>
      <c r="F20" s="78">
        <v>2</v>
      </c>
      <c r="G20" s="301" t="s">
        <v>95</v>
      </c>
      <c r="H20" s="302"/>
      <c r="I20" s="77">
        <v>3</v>
      </c>
      <c r="J20" s="77">
        <v>2</v>
      </c>
      <c r="K20" s="106">
        <v>2</v>
      </c>
      <c r="L20" s="342" t="s">
        <v>89</v>
      </c>
      <c r="M20" s="343"/>
      <c r="N20" s="180">
        <v>3</v>
      </c>
      <c r="O20" s="180">
        <v>2</v>
      </c>
      <c r="P20" s="181">
        <v>2</v>
      </c>
      <c r="Q20" s="326" t="s">
        <v>322</v>
      </c>
      <c r="R20" s="302"/>
      <c r="S20" s="77">
        <v>3</v>
      </c>
      <c r="T20" s="77">
        <v>2</v>
      </c>
      <c r="U20" s="106">
        <v>2</v>
      </c>
      <c r="V20" s="750"/>
      <c r="W20" s="729"/>
    </row>
    <row r="21" spans="1:23" s="12" customFormat="1" ht="15.75">
      <c r="A21" s="744"/>
      <c r="B21" s="708" t="s">
        <v>243</v>
      </c>
      <c r="C21" s="709"/>
      <c r="D21" s="180">
        <v>3</v>
      </c>
      <c r="E21" s="180">
        <v>2</v>
      </c>
      <c r="F21" s="181">
        <v>2</v>
      </c>
      <c r="G21" s="301" t="s">
        <v>97</v>
      </c>
      <c r="H21" s="302"/>
      <c r="I21" s="77">
        <v>3</v>
      </c>
      <c r="J21" s="77">
        <v>2</v>
      </c>
      <c r="K21" s="106">
        <v>2</v>
      </c>
      <c r="L21" s="342" t="s">
        <v>90</v>
      </c>
      <c r="M21" s="343"/>
      <c r="N21" s="180">
        <v>3</v>
      </c>
      <c r="O21" s="180">
        <v>2</v>
      </c>
      <c r="P21" s="181">
        <v>2</v>
      </c>
      <c r="Q21" s="326" t="s">
        <v>109</v>
      </c>
      <c r="R21" s="302"/>
      <c r="S21" s="77">
        <v>3</v>
      </c>
      <c r="T21" s="77">
        <v>2</v>
      </c>
      <c r="U21" s="106">
        <v>2</v>
      </c>
      <c r="V21" s="750"/>
      <c r="W21" s="729"/>
    </row>
    <row r="22" spans="1:23" s="12" customFormat="1" ht="15.75">
      <c r="A22" s="744"/>
      <c r="B22" s="697" t="s">
        <v>397</v>
      </c>
      <c r="C22" s="698"/>
      <c r="D22" s="77">
        <v>3</v>
      </c>
      <c r="E22" s="77">
        <v>2</v>
      </c>
      <c r="F22" s="78">
        <v>2</v>
      </c>
      <c r="G22" s="301" t="s">
        <v>370</v>
      </c>
      <c r="H22" s="302"/>
      <c r="I22" s="77">
        <v>3</v>
      </c>
      <c r="J22" s="77">
        <v>2</v>
      </c>
      <c r="K22" s="106">
        <v>2</v>
      </c>
      <c r="L22" s="337" t="s">
        <v>334</v>
      </c>
      <c r="M22" s="735"/>
      <c r="N22" s="77">
        <v>3</v>
      </c>
      <c r="O22" s="77">
        <v>2</v>
      </c>
      <c r="P22" s="78">
        <v>2</v>
      </c>
      <c r="Q22" s="326" t="s">
        <v>374</v>
      </c>
      <c r="R22" s="302"/>
      <c r="S22" s="77">
        <v>3</v>
      </c>
      <c r="T22" s="77">
        <v>2</v>
      </c>
      <c r="U22" s="106">
        <v>2</v>
      </c>
      <c r="V22" s="750"/>
      <c r="W22" s="729"/>
    </row>
    <row r="23" spans="1:23" s="12" customFormat="1" ht="15.75">
      <c r="A23" s="744"/>
      <c r="B23" s="708" t="s">
        <v>251</v>
      </c>
      <c r="C23" s="709"/>
      <c r="D23" s="180">
        <v>3</v>
      </c>
      <c r="E23" s="180">
        <v>2</v>
      </c>
      <c r="F23" s="181">
        <v>2</v>
      </c>
      <c r="G23" s="710" t="s">
        <v>75</v>
      </c>
      <c r="H23" s="345"/>
      <c r="I23" s="189">
        <v>3</v>
      </c>
      <c r="J23" s="189">
        <v>2</v>
      </c>
      <c r="K23" s="206">
        <v>2</v>
      </c>
      <c r="L23" s="337" t="s">
        <v>253</v>
      </c>
      <c r="M23" s="735"/>
      <c r="N23" s="77">
        <v>3</v>
      </c>
      <c r="O23" s="77">
        <v>2</v>
      </c>
      <c r="P23" s="78">
        <v>2</v>
      </c>
      <c r="Q23" s="326" t="s">
        <v>105</v>
      </c>
      <c r="R23" s="302"/>
      <c r="S23" s="77">
        <v>3</v>
      </c>
      <c r="T23" s="77">
        <v>2</v>
      </c>
      <c r="U23" s="106">
        <v>2</v>
      </c>
      <c r="V23" s="750"/>
      <c r="W23" s="729"/>
    </row>
    <row r="24" spans="1:23" s="12" customFormat="1" ht="15.75">
      <c r="A24" s="744"/>
      <c r="B24" s="733" t="s">
        <v>122</v>
      </c>
      <c r="C24" s="734"/>
      <c r="D24" s="180">
        <v>3</v>
      </c>
      <c r="E24" s="180">
        <v>2</v>
      </c>
      <c r="F24" s="181">
        <v>2</v>
      </c>
      <c r="G24" s="736" t="s">
        <v>321</v>
      </c>
      <c r="H24" s="737"/>
      <c r="I24" s="189">
        <v>3</v>
      </c>
      <c r="J24" s="189">
        <v>2</v>
      </c>
      <c r="K24" s="206">
        <v>2</v>
      </c>
      <c r="L24" s="337" t="s">
        <v>108</v>
      </c>
      <c r="M24" s="735"/>
      <c r="N24" s="77">
        <v>3</v>
      </c>
      <c r="O24" s="77">
        <v>2</v>
      </c>
      <c r="P24" s="78">
        <v>2</v>
      </c>
      <c r="Q24" s="326" t="s">
        <v>325</v>
      </c>
      <c r="R24" s="302"/>
      <c r="S24" s="77">
        <v>3</v>
      </c>
      <c r="T24" s="77">
        <v>2</v>
      </c>
      <c r="U24" s="106">
        <v>2</v>
      </c>
      <c r="V24" s="750"/>
      <c r="W24" s="729"/>
    </row>
    <row r="25" spans="1:23" s="12" customFormat="1" ht="15.75">
      <c r="A25" s="744"/>
      <c r="B25" s="697" t="s">
        <v>432</v>
      </c>
      <c r="C25" s="698"/>
      <c r="D25" s="77" t="s">
        <v>429</v>
      </c>
      <c r="E25" s="77" t="s">
        <v>429</v>
      </c>
      <c r="F25" s="106" t="s">
        <v>429</v>
      </c>
      <c r="G25" s="301" t="s">
        <v>323</v>
      </c>
      <c r="H25" s="302"/>
      <c r="I25" s="77">
        <v>3</v>
      </c>
      <c r="J25" s="77">
        <v>2</v>
      </c>
      <c r="K25" s="106">
        <v>2</v>
      </c>
      <c r="L25" s="337" t="s">
        <v>104</v>
      </c>
      <c r="M25" s="735"/>
      <c r="N25" s="77">
        <v>3</v>
      </c>
      <c r="O25" s="77">
        <v>2</v>
      </c>
      <c r="P25" s="78">
        <v>2</v>
      </c>
      <c r="Q25" s="344" t="s">
        <v>107</v>
      </c>
      <c r="R25" s="345"/>
      <c r="S25" s="189">
        <v>3</v>
      </c>
      <c r="T25" s="189">
        <v>2</v>
      </c>
      <c r="U25" s="206">
        <v>2</v>
      </c>
      <c r="V25" s="750"/>
      <c r="W25" s="729"/>
    </row>
    <row r="26" spans="1:23" s="12" customFormat="1" ht="15.75">
      <c r="A26" s="744"/>
      <c r="B26" s="301"/>
      <c r="C26" s="657"/>
      <c r="D26" s="77" t="s">
        <v>421</v>
      </c>
      <c r="E26" s="77" t="s">
        <v>421</v>
      </c>
      <c r="F26" s="134" t="s">
        <v>427</v>
      </c>
      <c r="G26" s="301" t="s">
        <v>416</v>
      </c>
      <c r="H26" s="302"/>
      <c r="I26" s="77">
        <v>3</v>
      </c>
      <c r="J26" s="77">
        <v>2</v>
      </c>
      <c r="K26" s="106">
        <v>2</v>
      </c>
      <c r="L26" s="337" t="s">
        <v>336</v>
      </c>
      <c r="M26" s="338"/>
      <c r="N26" s="77">
        <v>3</v>
      </c>
      <c r="O26" s="77">
        <v>2</v>
      </c>
      <c r="P26" s="78">
        <v>2</v>
      </c>
      <c r="Q26" s="326" t="s">
        <v>102</v>
      </c>
      <c r="R26" s="302"/>
      <c r="S26" s="77">
        <v>3</v>
      </c>
      <c r="T26" s="77">
        <v>2</v>
      </c>
      <c r="U26" s="106">
        <v>2</v>
      </c>
      <c r="V26" s="750"/>
      <c r="W26" s="729"/>
    </row>
    <row r="27" spans="1:23" s="12" customFormat="1" ht="15.75">
      <c r="A27" s="744"/>
      <c r="B27" s="301" t="s">
        <v>399</v>
      </c>
      <c r="C27" s="657"/>
      <c r="D27" s="77" t="s">
        <v>398</v>
      </c>
      <c r="E27" s="77" t="s">
        <v>398</v>
      </c>
      <c r="F27" s="78" t="s">
        <v>398</v>
      </c>
      <c r="G27" s="344" t="s">
        <v>419</v>
      </c>
      <c r="H27" s="345"/>
      <c r="I27" s="210">
        <v>3</v>
      </c>
      <c r="J27" s="210">
        <v>2</v>
      </c>
      <c r="K27" s="211">
        <v>2</v>
      </c>
      <c r="L27" s="742"/>
      <c r="M27" s="743"/>
      <c r="N27" s="141"/>
      <c r="O27" s="169"/>
      <c r="P27" s="170"/>
      <c r="Q27" s="739" t="s">
        <v>420</v>
      </c>
      <c r="R27" s="740"/>
      <c r="S27" s="213">
        <v>3</v>
      </c>
      <c r="T27" s="213">
        <v>2</v>
      </c>
      <c r="U27" s="230">
        <v>2</v>
      </c>
      <c r="V27" s="750"/>
      <c r="W27" s="729"/>
    </row>
    <row r="28" spans="1:23" s="12" customFormat="1" ht="15.75">
      <c r="A28" s="744"/>
      <c r="B28" s="301" t="s">
        <v>398</v>
      </c>
      <c r="C28" s="394"/>
      <c r="D28" s="77" t="s">
        <v>398</v>
      </c>
      <c r="E28" s="77" t="s">
        <v>398</v>
      </c>
      <c r="F28" s="78" t="s">
        <v>398</v>
      </c>
      <c r="G28" s="738" t="s">
        <v>430</v>
      </c>
      <c r="H28" s="698"/>
      <c r="I28" s="77">
        <v>3</v>
      </c>
      <c r="J28" s="102">
        <v>2</v>
      </c>
      <c r="K28" s="163">
        <v>2</v>
      </c>
      <c r="L28" s="337" t="s">
        <v>421</v>
      </c>
      <c r="M28" s="338"/>
      <c r="N28" s="77" t="s">
        <v>421</v>
      </c>
      <c r="O28" s="77" t="s">
        <v>421</v>
      </c>
      <c r="P28" s="78" t="s">
        <v>421</v>
      </c>
      <c r="Q28" s="344" t="s">
        <v>431</v>
      </c>
      <c r="R28" s="345"/>
      <c r="S28" s="189">
        <v>3</v>
      </c>
      <c r="T28" s="189">
        <v>2</v>
      </c>
      <c r="U28" s="206">
        <v>2</v>
      </c>
      <c r="V28" s="750"/>
      <c r="W28" s="729"/>
    </row>
    <row r="29" spans="1:23" s="12" customFormat="1" ht="15.75">
      <c r="A29" s="744"/>
      <c r="B29" s="301"/>
      <c r="C29" s="302"/>
      <c r="D29" s="77"/>
      <c r="E29" s="77"/>
      <c r="F29" s="78"/>
      <c r="G29" s="741"/>
      <c r="H29" s="377"/>
      <c r="I29" s="77" t="s">
        <v>429</v>
      </c>
      <c r="J29" s="102" t="s">
        <v>429</v>
      </c>
      <c r="K29" s="163" t="s">
        <v>429</v>
      </c>
      <c r="L29" s="337"/>
      <c r="M29" s="338"/>
      <c r="N29" s="77"/>
      <c r="O29" s="77"/>
      <c r="P29" s="78"/>
      <c r="Q29" s="326"/>
      <c r="R29" s="302"/>
      <c r="S29" s="77"/>
      <c r="T29" s="77"/>
      <c r="U29" s="106"/>
      <c r="V29" s="750"/>
      <c r="W29" s="729"/>
    </row>
    <row r="30" spans="1:23" s="12" customFormat="1" ht="15.75">
      <c r="A30" s="744"/>
      <c r="B30" s="301"/>
      <c r="C30" s="657"/>
      <c r="D30" s="77"/>
      <c r="E30" s="77"/>
      <c r="F30" s="164"/>
      <c r="G30" s="742"/>
      <c r="H30" s="743"/>
      <c r="I30" s="102"/>
      <c r="J30" s="102"/>
      <c r="K30" s="163"/>
      <c r="L30" s="337"/>
      <c r="M30" s="761"/>
      <c r="N30" s="77"/>
      <c r="O30" s="77"/>
      <c r="P30" s="78"/>
      <c r="Q30" s="326"/>
      <c r="R30" s="657"/>
      <c r="S30" s="77"/>
      <c r="T30" s="77"/>
      <c r="U30" s="106"/>
      <c r="V30" s="750"/>
      <c r="W30" s="729"/>
    </row>
    <row r="31" spans="1:23" s="12" customFormat="1" ht="15.75">
      <c r="A31" s="744"/>
      <c r="B31" s="301"/>
      <c r="C31" s="657"/>
      <c r="D31" s="77"/>
      <c r="E31" s="77"/>
      <c r="F31" s="106"/>
      <c r="G31" s="742"/>
      <c r="H31" s="743"/>
      <c r="I31" s="141"/>
      <c r="J31" s="141"/>
      <c r="K31" s="166"/>
      <c r="L31" s="337"/>
      <c r="M31" s="338"/>
      <c r="N31" s="77"/>
      <c r="O31" s="77"/>
      <c r="P31" s="78"/>
      <c r="Q31" s="326"/>
      <c r="R31" s="302"/>
      <c r="S31" s="77"/>
      <c r="T31" s="77"/>
      <c r="U31" s="106"/>
      <c r="V31" s="750"/>
      <c r="W31" s="729"/>
    </row>
    <row r="32" spans="1:23" s="12" customFormat="1" ht="15.75">
      <c r="A32" s="744"/>
      <c r="B32" s="301"/>
      <c r="C32" s="302"/>
      <c r="D32" s="77"/>
      <c r="E32" s="77"/>
      <c r="F32" s="78"/>
      <c r="G32" s="751"/>
      <c r="H32" s="752"/>
      <c r="I32" s="165"/>
      <c r="J32" s="165"/>
      <c r="K32" s="167"/>
      <c r="L32" s="337"/>
      <c r="M32" s="338"/>
      <c r="N32" s="77"/>
      <c r="O32" s="77"/>
      <c r="P32" s="78"/>
      <c r="Q32" s="326"/>
      <c r="R32" s="302"/>
      <c r="S32" s="77"/>
      <c r="T32" s="77"/>
      <c r="U32" s="106"/>
      <c r="V32" s="750"/>
      <c r="W32" s="729"/>
    </row>
    <row r="33" spans="1:23" s="12" customFormat="1" ht="15.75">
      <c r="A33" s="744"/>
      <c r="B33" s="301"/>
      <c r="C33" s="302"/>
      <c r="D33" s="77"/>
      <c r="E33" s="77"/>
      <c r="F33" s="78"/>
      <c r="G33" s="301"/>
      <c r="H33" s="302"/>
      <c r="I33" s="77"/>
      <c r="J33" s="77"/>
      <c r="K33" s="106"/>
      <c r="L33" s="337"/>
      <c r="M33" s="338"/>
      <c r="N33" s="77"/>
      <c r="O33" s="77"/>
      <c r="P33" s="78"/>
      <c r="Q33" s="326"/>
      <c r="R33" s="302"/>
      <c r="S33" s="77"/>
      <c r="T33" s="77"/>
      <c r="U33" s="106"/>
      <c r="V33" s="750"/>
      <c r="W33" s="729"/>
    </row>
    <row r="34" spans="1:23" s="12" customFormat="1" ht="15.75">
      <c r="A34" s="744"/>
      <c r="B34" s="301"/>
      <c r="C34" s="302"/>
      <c r="D34" s="77"/>
      <c r="E34" s="77"/>
      <c r="F34" s="78"/>
      <c r="G34" s="301"/>
      <c r="H34" s="302"/>
      <c r="I34" s="77"/>
      <c r="J34" s="77"/>
      <c r="K34" s="106"/>
      <c r="L34" s="337"/>
      <c r="M34" s="338"/>
      <c r="N34" s="77"/>
      <c r="O34" s="77"/>
      <c r="P34" s="78"/>
      <c r="Q34" s="326"/>
      <c r="R34" s="302"/>
      <c r="S34" s="77"/>
      <c r="T34" s="77"/>
      <c r="U34" s="106"/>
      <c r="V34" s="750"/>
      <c r="W34" s="729"/>
    </row>
    <row r="35" spans="1:23" s="12" customFormat="1" ht="15.75">
      <c r="A35" s="744"/>
      <c r="B35" s="301"/>
      <c r="C35" s="302"/>
      <c r="D35" s="77"/>
      <c r="E35" s="77"/>
      <c r="F35" s="78"/>
      <c r="G35" s="301"/>
      <c r="H35" s="302"/>
      <c r="I35" s="77"/>
      <c r="J35" s="77"/>
      <c r="K35" s="106"/>
      <c r="L35" s="337"/>
      <c r="M35" s="338"/>
      <c r="N35" s="77"/>
      <c r="O35" s="77"/>
      <c r="P35" s="78"/>
      <c r="Q35" s="326"/>
      <c r="R35" s="302"/>
      <c r="S35" s="77"/>
      <c r="T35" s="77"/>
      <c r="U35" s="106"/>
      <c r="V35" s="750"/>
      <c r="W35" s="729"/>
    </row>
    <row r="36" spans="1:23" s="12" customFormat="1" ht="15.75">
      <c r="A36" s="744"/>
      <c r="B36" s="330" t="s">
        <v>18</v>
      </c>
      <c r="C36" s="328"/>
      <c r="D36" s="329"/>
      <c r="E36" s="125">
        <v>10</v>
      </c>
      <c r="F36" s="93">
        <v>10</v>
      </c>
      <c r="G36" s="330" t="s">
        <v>128</v>
      </c>
      <c r="H36" s="328"/>
      <c r="I36" s="329"/>
      <c r="J36" s="125">
        <v>8</v>
      </c>
      <c r="K36" s="107">
        <v>8</v>
      </c>
      <c r="L36" s="330" t="s">
        <v>18</v>
      </c>
      <c r="M36" s="328"/>
      <c r="N36" s="329"/>
      <c r="O36" s="161">
        <v>8</v>
      </c>
      <c r="P36" s="93">
        <v>8</v>
      </c>
      <c r="Q36" s="327" t="s">
        <v>18</v>
      </c>
      <c r="R36" s="328"/>
      <c r="S36" s="329"/>
      <c r="T36" s="99">
        <v>12</v>
      </c>
      <c r="U36" s="107">
        <v>12</v>
      </c>
      <c r="V36" s="750"/>
      <c r="W36" s="729"/>
    </row>
    <row r="37" spans="1:23" s="12" customFormat="1" ht="16.5" thickBot="1">
      <c r="A37" s="55"/>
      <c r="B37" s="368" t="s">
        <v>28</v>
      </c>
      <c r="C37" s="369"/>
      <c r="D37" s="370"/>
      <c r="E37" s="124">
        <f>E7+E14+E36</f>
        <v>18</v>
      </c>
      <c r="F37" s="124">
        <f>F7+F14+F36</f>
        <v>18</v>
      </c>
      <c r="G37" s="368" t="s">
        <v>28</v>
      </c>
      <c r="H37" s="369"/>
      <c r="I37" s="370"/>
      <c r="J37" s="124">
        <f>J7+J14+J36</f>
        <v>18</v>
      </c>
      <c r="K37" s="168">
        <f>K7+K14+K36</f>
        <v>18</v>
      </c>
      <c r="L37" s="368" t="s">
        <v>28</v>
      </c>
      <c r="M37" s="369"/>
      <c r="N37" s="370"/>
      <c r="O37" s="160">
        <f>O7+O14+O36</f>
        <v>18</v>
      </c>
      <c r="P37" s="94">
        <f>P7+P14+P36</f>
        <v>18</v>
      </c>
      <c r="Q37" s="371" t="s">
        <v>28</v>
      </c>
      <c r="R37" s="369"/>
      <c r="S37" s="370"/>
      <c r="T37" s="133">
        <f>T7+T14+T36</f>
        <v>18</v>
      </c>
      <c r="U37" s="133">
        <f>U7+U14+U36</f>
        <v>18</v>
      </c>
      <c r="V37" s="759"/>
      <c r="W37" s="760"/>
    </row>
    <row r="38" spans="1:23" ht="15.75">
      <c r="A38" s="745"/>
      <c r="B38" s="757" t="s">
        <v>33</v>
      </c>
      <c r="C38" s="27" t="s">
        <v>19</v>
      </c>
      <c r="D38" s="257" t="s">
        <v>20</v>
      </c>
      <c r="E38" s="257"/>
      <c r="F38" s="707" t="s">
        <v>188</v>
      </c>
      <c r="G38" s="364"/>
      <c r="H38" s="27" t="s">
        <v>34</v>
      </c>
      <c r="I38" s="257" t="s">
        <v>35</v>
      </c>
      <c r="J38" s="257"/>
      <c r="K38" s="359" t="s">
        <v>36</v>
      </c>
      <c r="L38" s="360"/>
      <c r="M38" s="140" t="s">
        <v>34</v>
      </c>
      <c r="N38" s="363" t="s">
        <v>35</v>
      </c>
      <c r="O38" s="363"/>
      <c r="P38" s="367" t="s">
        <v>37</v>
      </c>
      <c r="Q38" s="364"/>
      <c r="R38" s="27" t="s">
        <v>22</v>
      </c>
      <c r="S38" s="365" t="s">
        <v>23</v>
      </c>
      <c r="T38" s="366"/>
      <c r="U38" s="747" t="s">
        <v>38</v>
      </c>
      <c r="V38" s="753">
        <f>SUM(V5:V36)</f>
        <v>72</v>
      </c>
      <c r="W38" s="755">
        <f>SUM(W5:W36)</f>
        <v>72</v>
      </c>
    </row>
    <row r="39" spans="1:23" ht="16.5" thickBot="1">
      <c r="A39" s="746"/>
      <c r="B39" s="758"/>
      <c r="C39" s="23">
        <v>0</v>
      </c>
      <c r="D39" s="385">
        <v>0</v>
      </c>
      <c r="E39" s="385"/>
      <c r="F39" s="361"/>
      <c r="G39" s="362"/>
      <c r="H39" s="23">
        <f>V5+V8</f>
        <v>34</v>
      </c>
      <c r="I39" s="385">
        <f>W5+W8</f>
        <v>34</v>
      </c>
      <c r="J39" s="385"/>
      <c r="K39" s="361"/>
      <c r="L39" s="362"/>
      <c r="M39" s="23">
        <f>V15</f>
        <v>38</v>
      </c>
      <c r="N39" s="385">
        <f>W15</f>
        <v>38</v>
      </c>
      <c r="O39" s="385"/>
      <c r="P39" s="361"/>
      <c r="Q39" s="362"/>
      <c r="R39" s="23">
        <v>72</v>
      </c>
      <c r="S39" s="386">
        <v>72</v>
      </c>
      <c r="T39" s="261"/>
      <c r="U39" s="748"/>
      <c r="V39" s="754"/>
      <c r="W39" s="756"/>
    </row>
    <row r="40" spans="2:21" ht="15.75">
      <c r="B40" s="14" t="s">
        <v>411</v>
      </c>
      <c r="C40" s="14"/>
      <c r="D40" s="14"/>
      <c r="E40" s="14"/>
      <c r="F40" s="14"/>
      <c r="G40" s="14"/>
      <c r="H40" s="14"/>
      <c r="I40" s="14"/>
      <c r="J40" s="14"/>
      <c r="K40" s="14"/>
      <c r="L40" s="14"/>
      <c r="M40" s="14"/>
      <c r="N40" s="14"/>
      <c r="O40" s="14"/>
      <c r="P40" s="14"/>
      <c r="Q40" s="14"/>
      <c r="R40" s="14"/>
      <c r="S40" s="14"/>
      <c r="T40" s="14"/>
      <c r="U40" s="14"/>
    </row>
    <row r="41" spans="2:21" ht="15.75">
      <c r="B41" s="14"/>
      <c r="C41" s="14"/>
      <c r="D41" s="14"/>
      <c r="E41" s="14"/>
      <c r="F41" s="14"/>
      <c r="G41" s="14"/>
      <c r="H41" s="14"/>
      <c r="I41" s="14"/>
      <c r="J41" s="14"/>
      <c r="K41" s="14"/>
      <c r="L41" s="14"/>
      <c r="M41" s="14"/>
      <c r="N41" s="14"/>
      <c r="O41" s="14"/>
      <c r="P41" s="14"/>
      <c r="Q41" s="14"/>
      <c r="R41" s="14"/>
      <c r="S41" s="14"/>
      <c r="T41" s="14"/>
      <c r="U41" s="14"/>
    </row>
    <row r="42" spans="2:21" ht="15.75">
      <c r="B42" s="53"/>
      <c r="C42" s="53"/>
      <c r="D42" s="53"/>
      <c r="E42" s="53"/>
      <c r="F42" s="53"/>
      <c r="G42" s="53"/>
      <c r="H42" s="53"/>
      <c r="I42" s="53"/>
      <c r="J42" s="53"/>
      <c r="K42" s="53"/>
      <c r="L42" s="53"/>
      <c r="M42" s="53"/>
      <c r="N42" s="53"/>
      <c r="O42" s="53"/>
      <c r="P42" s="53"/>
      <c r="Q42" s="53"/>
      <c r="R42" s="53"/>
      <c r="S42" s="53"/>
      <c r="T42" s="53"/>
      <c r="U42" s="53"/>
    </row>
    <row r="43" spans="2:21" ht="15.75">
      <c r="B43" s="53"/>
      <c r="C43" s="53"/>
      <c r="D43" s="53"/>
      <c r="E43" s="53"/>
      <c r="F43" s="53"/>
      <c r="G43" s="53"/>
      <c r="H43" s="53"/>
      <c r="I43" s="53"/>
      <c r="J43" s="53"/>
      <c r="K43" s="53"/>
      <c r="L43" s="53"/>
      <c r="M43" s="53"/>
      <c r="N43" s="53"/>
      <c r="O43" s="53"/>
      <c r="P43" s="53"/>
      <c r="Q43" s="53"/>
      <c r="R43" s="53"/>
      <c r="S43" s="53"/>
      <c r="T43" s="53"/>
      <c r="U43" s="53"/>
    </row>
  </sheetData>
  <sheetProtection/>
  <mergeCells count="172">
    <mergeCell ref="W15:W36"/>
    <mergeCell ref="V37:W37"/>
    <mergeCell ref="Q32:R32"/>
    <mergeCell ref="L33:M33"/>
    <mergeCell ref="Q37:S37"/>
    <mergeCell ref="Q29:R29"/>
    <mergeCell ref="L30:M30"/>
    <mergeCell ref="Q28:R28"/>
    <mergeCell ref="L22:M22"/>
    <mergeCell ref="Q16:R16"/>
    <mergeCell ref="V38:V39"/>
    <mergeCell ref="W38:W39"/>
    <mergeCell ref="B34:C34"/>
    <mergeCell ref="G34:H34"/>
    <mergeCell ref="L34:M34"/>
    <mergeCell ref="Q34:R34"/>
    <mergeCell ref="P38:Q39"/>
    <mergeCell ref="S38:T38"/>
    <mergeCell ref="B37:D37"/>
    <mergeCell ref="B38:B39"/>
    <mergeCell ref="B33:C33"/>
    <mergeCell ref="G33:H33"/>
    <mergeCell ref="Q33:R33"/>
    <mergeCell ref="B31:C31"/>
    <mergeCell ref="L31:M31"/>
    <mergeCell ref="Q31:R31"/>
    <mergeCell ref="B32:C32"/>
    <mergeCell ref="G32:H32"/>
    <mergeCell ref="L32:M32"/>
    <mergeCell ref="G31:H31"/>
    <mergeCell ref="U38:U39"/>
    <mergeCell ref="G37:I37"/>
    <mergeCell ref="L37:N37"/>
    <mergeCell ref="V15:V36"/>
    <mergeCell ref="D39:E39"/>
    <mergeCell ref="I39:J39"/>
    <mergeCell ref="N39:O39"/>
    <mergeCell ref="S39:T39"/>
    <mergeCell ref="N38:O38"/>
    <mergeCell ref="D38:E38"/>
    <mergeCell ref="F38:G39"/>
    <mergeCell ref="I38:J38"/>
    <mergeCell ref="K38:L39"/>
    <mergeCell ref="A15:A36"/>
    <mergeCell ref="A38:A39"/>
    <mergeCell ref="B29:C29"/>
    <mergeCell ref="L29:M29"/>
    <mergeCell ref="B35:C35"/>
    <mergeCell ref="G35:H35"/>
    <mergeCell ref="B30:C30"/>
    <mergeCell ref="Q26:R26"/>
    <mergeCell ref="B28:C28"/>
    <mergeCell ref="Q30:R30"/>
    <mergeCell ref="G28:H28"/>
    <mergeCell ref="Q27:R27"/>
    <mergeCell ref="G29:H29"/>
    <mergeCell ref="L27:M27"/>
    <mergeCell ref="G30:H30"/>
    <mergeCell ref="L28:M28"/>
    <mergeCell ref="B36:D36"/>
    <mergeCell ref="G36:I36"/>
    <mergeCell ref="L36:N36"/>
    <mergeCell ref="Q36:S36"/>
    <mergeCell ref="L35:M35"/>
    <mergeCell ref="Q35:R35"/>
    <mergeCell ref="L25:M25"/>
    <mergeCell ref="Q25:R25"/>
    <mergeCell ref="B27:C27"/>
    <mergeCell ref="Q24:R24"/>
    <mergeCell ref="L20:M20"/>
    <mergeCell ref="Q20:R20"/>
    <mergeCell ref="Q22:R22"/>
    <mergeCell ref="Q21:R21"/>
    <mergeCell ref="L26:M26"/>
    <mergeCell ref="B26:C26"/>
    <mergeCell ref="L17:M17"/>
    <mergeCell ref="Q17:R17"/>
    <mergeCell ref="B25:C25"/>
    <mergeCell ref="L21:M21"/>
    <mergeCell ref="B18:C18"/>
    <mergeCell ref="L23:M23"/>
    <mergeCell ref="Q23:R23"/>
    <mergeCell ref="L24:M24"/>
    <mergeCell ref="G24:H24"/>
    <mergeCell ref="B24:C24"/>
    <mergeCell ref="Q15:R15"/>
    <mergeCell ref="B14:D14"/>
    <mergeCell ref="L15:M15"/>
    <mergeCell ref="L18:M18"/>
    <mergeCell ref="Q18:R18"/>
    <mergeCell ref="B19:C19"/>
    <mergeCell ref="L19:M19"/>
    <mergeCell ref="Q19:R19"/>
    <mergeCell ref="B16:C16"/>
    <mergeCell ref="L16:M16"/>
    <mergeCell ref="B12:C12"/>
    <mergeCell ref="G12:H12"/>
    <mergeCell ref="L12:M12"/>
    <mergeCell ref="B15:C15"/>
    <mergeCell ref="G15:H15"/>
    <mergeCell ref="B11:C11"/>
    <mergeCell ref="W8:W14"/>
    <mergeCell ref="B9:C9"/>
    <mergeCell ref="G9:H9"/>
    <mergeCell ref="L9:M9"/>
    <mergeCell ref="Q9:R9"/>
    <mergeCell ref="B10:C10"/>
    <mergeCell ref="G10:H10"/>
    <mergeCell ref="L10:M10"/>
    <mergeCell ref="L13:M13"/>
    <mergeCell ref="Q13:R13"/>
    <mergeCell ref="A8:A14"/>
    <mergeCell ref="B8:C8"/>
    <mergeCell ref="G8:H8"/>
    <mergeCell ref="L8:M8"/>
    <mergeCell ref="Q8:R8"/>
    <mergeCell ref="B13:C13"/>
    <mergeCell ref="Q12:R12"/>
    <mergeCell ref="Q10:R10"/>
    <mergeCell ref="L11:M11"/>
    <mergeCell ref="Q11:R11"/>
    <mergeCell ref="A1:W1"/>
    <mergeCell ref="A2:F2"/>
    <mergeCell ref="G2:K2"/>
    <mergeCell ref="O2:W2"/>
    <mergeCell ref="A3:A4"/>
    <mergeCell ref="B3:F3"/>
    <mergeCell ref="B4:C4"/>
    <mergeCell ref="G4:H4"/>
    <mergeCell ref="L4:M4"/>
    <mergeCell ref="Q4:R4"/>
    <mergeCell ref="G3:K3"/>
    <mergeCell ref="L3:P3"/>
    <mergeCell ref="Q3:U3"/>
    <mergeCell ref="V3:W3"/>
    <mergeCell ref="G14:I14"/>
    <mergeCell ref="L14:N14"/>
    <mergeCell ref="Q14:S14"/>
    <mergeCell ref="G11:H11"/>
    <mergeCell ref="V8:V14"/>
    <mergeCell ref="G13:H13"/>
    <mergeCell ref="A5:A7"/>
    <mergeCell ref="B5:C5"/>
    <mergeCell ref="G5:H5"/>
    <mergeCell ref="L5:M5"/>
    <mergeCell ref="Q5:R5"/>
    <mergeCell ref="V5:V7"/>
    <mergeCell ref="W5:W7"/>
    <mergeCell ref="B6:C6"/>
    <mergeCell ref="G6:H6"/>
    <mergeCell ref="L6:M6"/>
    <mergeCell ref="Q6:R6"/>
    <mergeCell ref="B7:D7"/>
    <mergeCell ref="G7:I7"/>
    <mergeCell ref="L7:N7"/>
    <mergeCell ref="Q7:S7"/>
    <mergeCell ref="G17:H17"/>
    <mergeCell ref="G16:H16"/>
    <mergeCell ref="B20:C20"/>
    <mergeCell ref="G27:H27"/>
    <mergeCell ref="G26:H26"/>
    <mergeCell ref="G25:H25"/>
    <mergeCell ref="G23:H23"/>
    <mergeCell ref="G22:H22"/>
    <mergeCell ref="G21:H21"/>
    <mergeCell ref="B17:C17"/>
    <mergeCell ref="B21:C21"/>
    <mergeCell ref="B22:C22"/>
    <mergeCell ref="B23:C23"/>
    <mergeCell ref="G20:H20"/>
    <mergeCell ref="G19:H19"/>
    <mergeCell ref="G18:H18"/>
  </mergeCells>
  <printOptions horizontalCentered="1"/>
  <pageMargins left="0" right="0" top="0" bottom="0" header="0" footer="0"/>
  <pageSetup fitToHeight="0"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W42"/>
  <sheetViews>
    <sheetView zoomScale="80" zoomScaleNormal="80" zoomScalePageLayoutView="0" workbookViewId="0" topLeftCell="A1">
      <selection activeCell="A2" sqref="A2:F2"/>
    </sheetView>
  </sheetViews>
  <sheetFormatPr defaultColWidth="9.00390625" defaultRowHeight="15.75"/>
  <cols>
    <col min="1" max="1" width="6.875" style="4" customWidth="1"/>
    <col min="2" max="2" width="15.875" style="4" customWidth="1"/>
    <col min="3" max="3" width="14.125" style="4" customWidth="1"/>
    <col min="4" max="4" width="5.50390625" style="4" customWidth="1"/>
    <col min="5" max="5" width="5.875" style="4" customWidth="1"/>
    <col min="6" max="6" width="5.625" style="4" customWidth="1"/>
    <col min="7" max="7" width="15.625" style="4" customWidth="1"/>
    <col min="8" max="8" width="13.00390625" style="4" customWidth="1"/>
    <col min="9" max="9" width="6.625" style="4" customWidth="1"/>
    <col min="10" max="10" width="6.00390625" style="4" customWidth="1"/>
    <col min="11" max="11" width="6.50390625" style="4" customWidth="1"/>
    <col min="12" max="12" width="13.625" style="4" customWidth="1"/>
    <col min="13" max="13" width="13.50390625" style="4" customWidth="1"/>
    <col min="14" max="14" width="5.625" style="4" customWidth="1"/>
    <col min="15" max="15" width="6.375" style="4" customWidth="1"/>
    <col min="16" max="16" width="6.00390625" style="4" customWidth="1"/>
    <col min="17" max="17" width="12.125" style="4" customWidth="1"/>
    <col min="18" max="18" width="12.00390625" style="4" customWidth="1"/>
    <col min="19" max="19" width="6.375" style="4" customWidth="1"/>
    <col min="20" max="20" width="5.875" style="4" customWidth="1"/>
    <col min="21" max="21" width="5.625" style="4" customWidth="1"/>
    <col min="22" max="22" width="6.50390625" style="4" customWidth="1"/>
    <col min="23" max="23" width="6.125" style="4" customWidth="1"/>
    <col min="24" max="16384" width="9.00390625" style="4" customWidth="1"/>
  </cols>
  <sheetData>
    <row r="1" spans="1:23" ht="23.25" customHeight="1">
      <c r="A1" s="573" t="s">
        <v>458</v>
      </c>
      <c r="B1" s="573"/>
      <c r="C1" s="573"/>
      <c r="D1" s="573"/>
      <c r="E1" s="573"/>
      <c r="F1" s="573"/>
      <c r="G1" s="573"/>
      <c r="H1" s="573"/>
      <c r="I1" s="573"/>
      <c r="J1" s="573"/>
      <c r="K1" s="573"/>
      <c r="L1" s="573"/>
      <c r="M1" s="573"/>
      <c r="N1" s="573"/>
      <c r="O1" s="573"/>
      <c r="P1" s="573"/>
      <c r="Q1" s="573"/>
      <c r="R1" s="573"/>
      <c r="S1" s="573"/>
      <c r="T1" s="573"/>
      <c r="U1" s="573"/>
      <c r="V1" s="573"/>
      <c r="W1" s="573"/>
    </row>
    <row r="2" spans="1:23" ht="52.5" customHeight="1" thickBot="1">
      <c r="A2" s="249" t="s">
        <v>48</v>
      </c>
      <c r="B2" s="249"/>
      <c r="C2" s="249"/>
      <c r="D2" s="249"/>
      <c r="E2" s="249"/>
      <c r="F2" s="249"/>
      <c r="G2" s="249" t="s">
        <v>51</v>
      </c>
      <c r="H2" s="249"/>
      <c r="I2" s="249"/>
      <c r="J2" s="249"/>
      <c r="K2" s="249"/>
      <c r="L2" s="5"/>
      <c r="M2" s="5"/>
      <c r="N2" s="5"/>
      <c r="O2" s="250" t="s">
        <v>436</v>
      </c>
      <c r="P2" s="250"/>
      <c r="Q2" s="250"/>
      <c r="R2" s="250"/>
      <c r="S2" s="250"/>
      <c r="T2" s="250"/>
      <c r="U2" s="250"/>
      <c r="V2" s="250"/>
      <c r="W2" s="250"/>
    </row>
    <row r="3" spans="1:23" s="12" customFormat="1" ht="16.5" customHeight="1">
      <c r="A3" s="251" t="s">
        <v>11</v>
      </c>
      <c r="B3" s="253" t="s">
        <v>328</v>
      </c>
      <c r="C3" s="254"/>
      <c r="D3" s="254"/>
      <c r="E3" s="254"/>
      <c r="F3" s="255"/>
      <c r="G3" s="253" t="s">
        <v>326</v>
      </c>
      <c r="H3" s="254"/>
      <c r="I3" s="254"/>
      <c r="J3" s="254"/>
      <c r="K3" s="255"/>
      <c r="L3" s="253" t="s">
        <v>329</v>
      </c>
      <c r="M3" s="254"/>
      <c r="N3" s="254"/>
      <c r="O3" s="254"/>
      <c r="P3" s="255"/>
      <c r="Q3" s="253" t="s">
        <v>327</v>
      </c>
      <c r="R3" s="254"/>
      <c r="S3" s="254"/>
      <c r="T3" s="254"/>
      <c r="U3" s="255"/>
      <c r="V3" s="355" t="s">
        <v>12</v>
      </c>
      <c r="W3" s="258"/>
    </row>
    <row r="4" spans="1:23" s="12" customFormat="1" ht="16.5" thickBot="1">
      <c r="A4" s="252"/>
      <c r="B4" s="259" t="s">
        <v>29</v>
      </c>
      <c r="C4" s="260"/>
      <c r="D4" s="23" t="s">
        <v>30</v>
      </c>
      <c r="E4" s="23" t="s">
        <v>31</v>
      </c>
      <c r="F4" s="24" t="s">
        <v>32</v>
      </c>
      <c r="G4" s="259" t="s">
        <v>29</v>
      </c>
      <c r="H4" s="260"/>
      <c r="I4" s="23" t="s">
        <v>30</v>
      </c>
      <c r="J4" s="23" t="s">
        <v>31</v>
      </c>
      <c r="K4" s="24" t="s">
        <v>32</v>
      </c>
      <c r="L4" s="259" t="s">
        <v>29</v>
      </c>
      <c r="M4" s="260"/>
      <c r="N4" s="23" t="s">
        <v>30</v>
      </c>
      <c r="O4" s="23" t="s">
        <v>31</v>
      </c>
      <c r="P4" s="24" t="s">
        <v>32</v>
      </c>
      <c r="Q4" s="259" t="s">
        <v>29</v>
      </c>
      <c r="R4" s="260"/>
      <c r="S4" s="23" t="s">
        <v>30</v>
      </c>
      <c r="T4" s="23" t="s">
        <v>31</v>
      </c>
      <c r="U4" s="24" t="s">
        <v>32</v>
      </c>
      <c r="V4" s="52" t="s">
        <v>31</v>
      </c>
      <c r="W4" s="24" t="s">
        <v>32</v>
      </c>
    </row>
    <row r="5" spans="1:23" s="12" customFormat="1" ht="15.75">
      <c r="A5" s="671" t="s">
        <v>185</v>
      </c>
      <c r="B5" s="714" t="s">
        <v>187</v>
      </c>
      <c r="C5" s="715"/>
      <c r="D5" s="175">
        <v>0</v>
      </c>
      <c r="E5" s="176">
        <v>3</v>
      </c>
      <c r="F5" s="177">
        <v>3</v>
      </c>
      <c r="G5" s="710" t="s">
        <v>352</v>
      </c>
      <c r="H5" s="762"/>
      <c r="I5" s="203">
        <v>0</v>
      </c>
      <c r="J5" s="204">
        <v>3</v>
      </c>
      <c r="K5" s="205">
        <v>3</v>
      </c>
      <c r="L5" s="708" t="s">
        <v>353</v>
      </c>
      <c r="M5" s="709"/>
      <c r="N5" s="175">
        <v>0</v>
      </c>
      <c r="O5" s="176">
        <v>3</v>
      </c>
      <c r="P5" s="177">
        <v>3</v>
      </c>
      <c r="Q5" s="710" t="s">
        <v>354</v>
      </c>
      <c r="R5" s="345"/>
      <c r="S5" s="203">
        <v>0</v>
      </c>
      <c r="T5" s="204">
        <v>3</v>
      </c>
      <c r="U5" s="205">
        <v>3</v>
      </c>
      <c r="V5" s="720">
        <f>E7+J7+O7+T7</f>
        <v>12</v>
      </c>
      <c r="W5" s="711">
        <f>F7+K7+P7+U7</f>
        <v>12</v>
      </c>
    </row>
    <row r="6" spans="1:23" s="12" customFormat="1" ht="15.75">
      <c r="A6" s="672"/>
      <c r="B6" s="665"/>
      <c r="C6" s="666"/>
      <c r="D6" s="125"/>
      <c r="E6" s="125"/>
      <c r="F6" s="93"/>
      <c r="G6" s="665"/>
      <c r="H6" s="666"/>
      <c r="I6" s="125"/>
      <c r="J6" s="125"/>
      <c r="K6" s="93"/>
      <c r="L6" s="665"/>
      <c r="M6" s="666"/>
      <c r="N6" s="99"/>
      <c r="O6" s="99"/>
      <c r="P6" s="93"/>
      <c r="Q6" s="665"/>
      <c r="R6" s="666"/>
      <c r="S6" s="99"/>
      <c r="T6" s="99"/>
      <c r="U6" s="93"/>
      <c r="V6" s="721"/>
      <c r="W6" s="712"/>
    </row>
    <row r="7" spans="1:23" s="12" customFormat="1" ht="16.5" thickBot="1">
      <c r="A7" s="673"/>
      <c r="B7" s="368" t="s">
        <v>184</v>
      </c>
      <c r="C7" s="369"/>
      <c r="D7" s="369"/>
      <c r="E7" s="124">
        <f>SUM(E5:E6)</f>
        <v>3</v>
      </c>
      <c r="F7" s="94">
        <f>SUM(F5:F6)</f>
        <v>3</v>
      </c>
      <c r="G7" s="368" t="s">
        <v>184</v>
      </c>
      <c r="H7" s="369"/>
      <c r="I7" s="369"/>
      <c r="J7" s="124">
        <f>SUM(J5:J6)</f>
        <v>3</v>
      </c>
      <c r="K7" s="94">
        <f>SUM(K5:K6)</f>
        <v>3</v>
      </c>
      <c r="L7" s="368" t="s">
        <v>184</v>
      </c>
      <c r="M7" s="369"/>
      <c r="N7" s="369"/>
      <c r="O7" s="100">
        <f>SUM(O5:O6)</f>
        <v>3</v>
      </c>
      <c r="P7" s="94">
        <f>SUM(P5:P6)</f>
        <v>3</v>
      </c>
      <c r="Q7" s="368" t="s">
        <v>184</v>
      </c>
      <c r="R7" s="369"/>
      <c r="S7" s="369"/>
      <c r="T7" s="100">
        <f>SUM(T5:T6)</f>
        <v>3</v>
      </c>
      <c r="U7" s="94">
        <f>SUM(U5:U6)</f>
        <v>3</v>
      </c>
      <c r="V7" s="722"/>
      <c r="W7" s="713"/>
    </row>
    <row r="8" spans="1:23" s="12" customFormat="1" ht="15.75">
      <c r="A8" s="262" t="s">
        <v>16</v>
      </c>
      <c r="B8" s="291" t="s">
        <v>68</v>
      </c>
      <c r="C8" s="292"/>
      <c r="D8" s="178">
        <v>2</v>
      </c>
      <c r="E8" s="184">
        <v>3</v>
      </c>
      <c r="F8" s="185">
        <v>3</v>
      </c>
      <c r="G8" s="293" t="s">
        <v>69</v>
      </c>
      <c r="H8" s="294"/>
      <c r="I8" s="187">
        <v>2</v>
      </c>
      <c r="J8" s="187">
        <v>3</v>
      </c>
      <c r="K8" s="188">
        <v>3</v>
      </c>
      <c r="L8" s="726" t="s">
        <v>70</v>
      </c>
      <c r="M8" s="727"/>
      <c r="N8" s="178">
        <v>2</v>
      </c>
      <c r="O8" s="178">
        <v>3</v>
      </c>
      <c r="P8" s="179">
        <v>3</v>
      </c>
      <c r="Q8" s="293" t="s">
        <v>71</v>
      </c>
      <c r="R8" s="294"/>
      <c r="S8" s="187">
        <v>2</v>
      </c>
      <c r="T8" s="187">
        <v>3</v>
      </c>
      <c r="U8" s="188">
        <v>3</v>
      </c>
      <c r="V8" s="723">
        <f>E14+J14+O14+T14</f>
        <v>22</v>
      </c>
      <c r="W8" s="728">
        <f>F14+K14+P14+U14</f>
        <v>22</v>
      </c>
    </row>
    <row r="9" spans="1:23" s="12" customFormat="1" ht="15.75">
      <c r="A9" s="263"/>
      <c r="B9" s="708" t="s">
        <v>73</v>
      </c>
      <c r="C9" s="709"/>
      <c r="D9" s="180">
        <v>2</v>
      </c>
      <c r="E9" s="180">
        <v>2</v>
      </c>
      <c r="F9" s="181">
        <v>2</v>
      </c>
      <c r="G9" s="344" t="s">
        <v>74</v>
      </c>
      <c r="H9" s="345"/>
      <c r="I9" s="189">
        <v>2</v>
      </c>
      <c r="J9" s="189">
        <v>2</v>
      </c>
      <c r="K9" s="190">
        <v>2</v>
      </c>
      <c r="L9" s="731" t="s">
        <v>256</v>
      </c>
      <c r="M9" s="732"/>
      <c r="N9" s="180">
        <v>2</v>
      </c>
      <c r="O9" s="180">
        <v>2</v>
      </c>
      <c r="P9" s="181">
        <v>2</v>
      </c>
      <c r="Q9" s="301"/>
      <c r="R9" s="302"/>
      <c r="S9" s="77"/>
      <c r="T9" s="77"/>
      <c r="U9" s="78"/>
      <c r="V9" s="724"/>
      <c r="W9" s="729"/>
    </row>
    <row r="10" spans="1:23" s="12" customFormat="1" ht="15.75">
      <c r="A10" s="672"/>
      <c r="B10" s="332"/>
      <c r="C10" s="332"/>
      <c r="D10" s="186"/>
      <c r="E10" s="186"/>
      <c r="F10" s="212"/>
      <c r="G10" s="344" t="s">
        <v>257</v>
      </c>
      <c r="H10" s="345"/>
      <c r="I10" s="189">
        <v>2</v>
      </c>
      <c r="J10" s="189">
        <v>2</v>
      </c>
      <c r="K10" s="190">
        <v>2</v>
      </c>
      <c r="L10" s="708" t="s">
        <v>45</v>
      </c>
      <c r="M10" s="709"/>
      <c r="N10" s="180">
        <v>2</v>
      </c>
      <c r="O10" s="180">
        <v>2</v>
      </c>
      <c r="P10" s="181">
        <v>2</v>
      </c>
      <c r="Q10" s="301"/>
      <c r="R10" s="302"/>
      <c r="S10" s="77"/>
      <c r="T10" s="77"/>
      <c r="U10" s="78"/>
      <c r="V10" s="724"/>
      <c r="W10" s="729"/>
    </row>
    <row r="11" spans="1:23" s="12" customFormat="1" ht="15.75">
      <c r="A11" s="263"/>
      <c r="B11" s="299"/>
      <c r="C11" s="300"/>
      <c r="D11" s="77"/>
      <c r="E11" s="77"/>
      <c r="F11" s="78"/>
      <c r="G11" s="301"/>
      <c r="H11" s="302"/>
      <c r="I11" s="77"/>
      <c r="J11" s="77"/>
      <c r="K11" s="78"/>
      <c r="L11" s="303"/>
      <c r="M11" s="304"/>
      <c r="N11" s="77"/>
      <c r="O11" s="77"/>
      <c r="P11" s="78"/>
      <c r="Q11" s="767"/>
      <c r="R11" s="768"/>
      <c r="S11" s="101"/>
      <c r="T11" s="77"/>
      <c r="U11" s="78"/>
      <c r="V11" s="724"/>
      <c r="W11" s="729"/>
    </row>
    <row r="12" spans="1:23" s="12" customFormat="1" ht="15.75">
      <c r="A12" s="263"/>
      <c r="B12" s="299"/>
      <c r="C12" s="300"/>
      <c r="D12" s="77"/>
      <c r="E12" s="77"/>
      <c r="F12" s="78"/>
      <c r="G12" s="301"/>
      <c r="H12" s="302"/>
      <c r="I12" s="77"/>
      <c r="J12" s="77"/>
      <c r="K12" s="78"/>
      <c r="L12" s="303"/>
      <c r="M12" s="304"/>
      <c r="N12" s="77"/>
      <c r="O12" s="77"/>
      <c r="P12" s="78"/>
      <c r="Q12" s="767"/>
      <c r="R12" s="768"/>
      <c r="S12" s="101"/>
      <c r="T12" s="77"/>
      <c r="U12" s="78"/>
      <c r="V12" s="724"/>
      <c r="W12" s="729"/>
    </row>
    <row r="13" spans="1:23" s="12" customFormat="1" ht="15.75">
      <c r="A13" s="263"/>
      <c r="B13" s="299"/>
      <c r="C13" s="300"/>
      <c r="D13" s="77"/>
      <c r="E13" s="77"/>
      <c r="F13" s="78"/>
      <c r="G13" s="301"/>
      <c r="H13" s="302"/>
      <c r="I13" s="77"/>
      <c r="J13" s="77"/>
      <c r="K13" s="78"/>
      <c r="L13" s="303"/>
      <c r="M13" s="304"/>
      <c r="N13" s="77"/>
      <c r="O13" s="77"/>
      <c r="P13" s="78"/>
      <c r="Q13" s="767"/>
      <c r="R13" s="768"/>
      <c r="S13" s="101"/>
      <c r="T13" s="77"/>
      <c r="U13" s="78"/>
      <c r="V13" s="724"/>
      <c r="W13" s="729"/>
    </row>
    <row r="14" spans="1:23" s="12" customFormat="1" ht="16.5" thickBot="1">
      <c r="A14" s="264"/>
      <c r="B14" s="316" t="s">
        <v>15</v>
      </c>
      <c r="C14" s="317"/>
      <c r="D14" s="318"/>
      <c r="E14" s="87">
        <f>SUM(E8:E13)</f>
        <v>5</v>
      </c>
      <c r="F14" s="96">
        <f>SUM(F8:F13)</f>
        <v>5</v>
      </c>
      <c r="G14" s="316" t="s">
        <v>15</v>
      </c>
      <c r="H14" s="317"/>
      <c r="I14" s="318"/>
      <c r="J14" s="87">
        <f>SUM(J8:J13)</f>
        <v>7</v>
      </c>
      <c r="K14" s="96">
        <f>SUM(K8:K13)</f>
        <v>7</v>
      </c>
      <c r="L14" s="316" t="s">
        <v>15</v>
      </c>
      <c r="M14" s="317"/>
      <c r="N14" s="318"/>
      <c r="O14" s="87">
        <f>SUM(O8:O13)</f>
        <v>7</v>
      </c>
      <c r="P14" s="96">
        <f>SUM(P8:P13)</f>
        <v>7</v>
      </c>
      <c r="Q14" s="316" t="s">
        <v>15</v>
      </c>
      <c r="R14" s="317"/>
      <c r="S14" s="318"/>
      <c r="T14" s="87">
        <f>SUM(T8:T13)</f>
        <v>3</v>
      </c>
      <c r="U14" s="96">
        <f>SUM(U8:U13)</f>
        <v>3</v>
      </c>
      <c r="V14" s="725"/>
      <c r="W14" s="730"/>
    </row>
    <row r="15" spans="1:23" s="12" customFormat="1" ht="16.5" customHeight="1">
      <c r="A15" s="262" t="s">
        <v>17</v>
      </c>
      <c r="B15" s="763" t="s">
        <v>422</v>
      </c>
      <c r="C15" s="764"/>
      <c r="D15" s="178">
        <v>5</v>
      </c>
      <c r="E15" s="184">
        <v>2</v>
      </c>
      <c r="F15" s="185">
        <v>2</v>
      </c>
      <c r="G15" s="765" t="s">
        <v>423</v>
      </c>
      <c r="H15" s="766"/>
      <c r="I15" s="187">
        <v>5</v>
      </c>
      <c r="J15" s="215">
        <v>2</v>
      </c>
      <c r="K15" s="216">
        <v>2</v>
      </c>
      <c r="L15" s="773" t="s">
        <v>359</v>
      </c>
      <c r="M15" s="774"/>
      <c r="N15" s="178">
        <v>5</v>
      </c>
      <c r="O15" s="184">
        <v>2</v>
      </c>
      <c r="P15" s="185">
        <v>2</v>
      </c>
      <c r="Q15" s="765" t="s">
        <v>451</v>
      </c>
      <c r="R15" s="766"/>
      <c r="S15" s="215">
        <v>5</v>
      </c>
      <c r="T15" s="215">
        <v>2</v>
      </c>
      <c r="U15" s="216">
        <v>2</v>
      </c>
      <c r="V15" s="723">
        <f>E35+J35+O35+T35</f>
        <v>46</v>
      </c>
      <c r="W15" s="781">
        <f>F35+K35+P35+U35</f>
        <v>46</v>
      </c>
    </row>
    <row r="16" spans="1:23" s="12" customFormat="1" ht="15.75">
      <c r="A16" s="744"/>
      <c r="B16" s="708" t="s">
        <v>424</v>
      </c>
      <c r="C16" s="709"/>
      <c r="D16" s="180">
        <v>5</v>
      </c>
      <c r="E16" s="180">
        <v>2</v>
      </c>
      <c r="F16" s="181">
        <v>2</v>
      </c>
      <c r="G16" s="710" t="s">
        <v>425</v>
      </c>
      <c r="H16" s="345"/>
      <c r="I16" s="189">
        <v>5</v>
      </c>
      <c r="J16" s="189">
        <v>2</v>
      </c>
      <c r="K16" s="190">
        <v>2</v>
      </c>
      <c r="L16" s="301" t="s">
        <v>376</v>
      </c>
      <c r="M16" s="302"/>
      <c r="N16" s="77">
        <v>5</v>
      </c>
      <c r="O16" s="77">
        <v>2</v>
      </c>
      <c r="P16" s="78">
        <v>2</v>
      </c>
      <c r="Q16" s="710" t="s">
        <v>363</v>
      </c>
      <c r="R16" s="345"/>
      <c r="S16" s="189">
        <v>5</v>
      </c>
      <c r="T16" s="189">
        <v>2</v>
      </c>
      <c r="U16" s="190">
        <v>2</v>
      </c>
      <c r="V16" s="724"/>
      <c r="W16" s="782"/>
    </row>
    <row r="17" spans="1:23" s="12" customFormat="1" ht="15.75">
      <c r="A17" s="744"/>
      <c r="B17" s="158" t="s">
        <v>255</v>
      </c>
      <c r="C17" s="159"/>
      <c r="D17" s="77">
        <v>5</v>
      </c>
      <c r="E17" s="77">
        <v>2</v>
      </c>
      <c r="F17" s="78">
        <v>2</v>
      </c>
      <c r="G17" s="710" t="s">
        <v>323</v>
      </c>
      <c r="H17" s="345"/>
      <c r="I17" s="189">
        <v>5</v>
      </c>
      <c r="J17" s="189">
        <v>2</v>
      </c>
      <c r="K17" s="190">
        <v>2</v>
      </c>
      <c r="L17" s="301" t="s">
        <v>86</v>
      </c>
      <c r="M17" s="302"/>
      <c r="N17" s="77">
        <v>5</v>
      </c>
      <c r="O17" s="77">
        <v>2</v>
      </c>
      <c r="P17" s="78">
        <v>2</v>
      </c>
      <c r="Q17" s="301" t="s">
        <v>91</v>
      </c>
      <c r="R17" s="302"/>
      <c r="S17" s="77">
        <v>5</v>
      </c>
      <c r="T17" s="77">
        <v>2</v>
      </c>
      <c r="U17" s="78">
        <v>2</v>
      </c>
      <c r="V17" s="724"/>
      <c r="W17" s="782"/>
    </row>
    <row r="18" spans="1:23" s="12" customFormat="1" ht="15.75">
      <c r="A18" s="744"/>
      <c r="B18" s="708" t="s">
        <v>62</v>
      </c>
      <c r="C18" s="709"/>
      <c r="D18" s="180">
        <v>5</v>
      </c>
      <c r="E18" s="180">
        <v>2</v>
      </c>
      <c r="F18" s="181">
        <v>2</v>
      </c>
      <c r="G18" s="301" t="s">
        <v>79</v>
      </c>
      <c r="H18" s="302"/>
      <c r="I18" s="77">
        <v>5</v>
      </c>
      <c r="J18" s="77">
        <v>2</v>
      </c>
      <c r="K18" s="78">
        <v>2</v>
      </c>
      <c r="L18" s="301" t="s">
        <v>87</v>
      </c>
      <c r="M18" s="302"/>
      <c r="N18" s="77">
        <v>5</v>
      </c>
      <c r="O18" s="77">
        <v>2</v>
      </c>
      <c r="P18" s="78">
        <v>2</v>
      </c>
      <c r="Q18" s="710" t="s">
        <v>314</v>
      </c>
      <c r="R18" s="345"/>
      <c r="S18" s="189">
        <v>5</v>
      </c>
      <c r="T18" s="189">
        <v>2</v>
      </c>
      <c r="U18" s="190">
        <v>2</v>
      </c>
      <c r="V18" s="724"/>
      <c r="W18" s="782"/>
    </row>
    <row r="19" spans="1:23" s="12" customFormat="1" ht="15.75">
      <c r="A19" s="744"/>
      <c r="B19" s="708" t="s">
        <v>437</v>
      </c>
      <c r="C19" s="709"/>
      <c r="D19" s="180">
        <v>5</v>
      </c>
      <c r="E19" s="180">
        <v>2</v>
      </c>
      <c r="F19" s="181">
        <v>2</v>
      </c>
      <c r="G19" s="301" t="s">
        <v>313</v>
      </c>
      <c r="H19" s="302"/>
      <c r="I19" s="77">
        <v>5</v>
      </c>
      <c r="J19" s="77">
        <v>2</v>
      </c>
      <c r="K19" s="78">
        <v>2</v>
      </c>
      <c r="L19" s="708" t="s">
        <v>88</v>
      </c>
      <c r="M19" s="709"/>
      <c r="N19" s="180">
        <v>5</v>
      </c>
      <c r="O19" s="180">
        <v>2</v>
      </c>
      <c r="P19" s="181">
        <v>2</v>
      </c>
      <c r="Q19" s="710" t="s">
        <v>93</v>
      </c>
      <c r="R19" s="345"/>
      <c r="S19" s="189">
        <v>5</v>
      </c>
      <c r="T19" s="189">
        <v>2</v>
      </c>
      <c r="U19" s="190">
        <v>2</v>
      </c>
      <c r="V19" s="724"/>
      <c r="W19" s="782"/>
    </row>
    <row r="20" spans="1:23" s="12" customFormat="1" ht="15.75">
      <c r="A20" s="744"/>
      <c r="B20" s="708" t="s">
        <v>78</v>
      </c>
      <c r="C20" s="709"/>
      <c r="D20" s="180">
        <v>5</v>
      </c>
      <c r="E20" s="180">
        <v>2</v>
      </c>
      <c r="F20" s="181">
        <v>2</v>
      </c>
      <c r="G20" s="710" t="s">
        <v>320</v>
      </c>
      <c r="H20" s="345"/>
      <c r="I20" s="189">
        <v>5</v>
      </c>
      <c r="J20" s="189">
        <v>2</v>
      </c>
      <c r="K20" s="190">
        <v>2</v>
      </c>
      <c r="L20" s="301" t="s">
        <v>108</v>
      </c>
      <c r="M20" s="302"/>
      <c r="N20" s="77">
        <v>5</v>
      </c>
      <c r="O20" s="77">
        <v>2</v>
      </c>
      <c r="P20" s="78">
        <v>2</v>
      </c>
      <c r="Q20" s="301" t="s">
        <v>94</v>
      </c>
      <c r="R20" s="302"/>
      <c r="S20" s="77">
        <v>5</v>
      </c>
      <c r="T20" s="77">
        <v>2</v>
      </c>
      <c r="U20" s="78">
        <v>2</v>
      </c>
      <c r="V20" s="724"/>
      <c r="W20" s="782"/>
    </row>
    <row r="21" spans="1:23" s="12" customFormat="1" ht="15.75">
      <c r="A21" s="744"/>
      <c r="B21" s="301" t="s">
        <v>438</v>
      </c>
      <c r="C21" s="302"/>
      <c r="D21" s="77">
        <v>5</v>
      </c>
      <c r="E21" s="77">
        <v>2</v>
      </c>
      <c r="F21" s="78">
        <v>2</v>
      </c>
      <c r="G21" s="301" t="s">
        <v>95</v>
      </c>
      <c r="H21" s="302"/>
      <c r="I21" s="77">
        <v>5</v>
      </c>
      <c r="J21" s="77">
        <v>2</v>
      </c>
      <c r="K21" s="78">
        <v>2</v>
      </c>
      <c r="L21" s="708" t="s">
        <v>89</v>
      </c>
      <c r="M21" s="709"/>
      <c r="N21" s="180">
        <v>5</v>
      </c>
      <c r="O21" s="180">
        <v>2</v>
      </c>
      <c r="P21" s="181">
        <v>2</v>
      </c>
      <c r="Q21" s="301" t="s">
        <v>109</v>
      </c>
      <c r="R21" s="302"/>
      <c r="S21" s="77">
        <v>5</v>
      </c>
      <c r="T21" s="77">
        <v>2</v>
      </c>
      <c r="U21" s="78">
        <v>2</v>
      </c>
      <c r="V21" s="724"/>
      <c r="W21" s="782"/>
    </row>
    <row r="22" spans="1:23" s="12" customFormat="1" ht="15.75">
      <c r="A22" s="744"/>
      <c r="B22" s="158" t="s">
        <v>251</v>
      </c>
      <c r="C22" s="162"/>
      <c r="D22" s="77">
        <v>5</v>
      </c>
      <c r="E22" s="77">
        <v>2</v>
      </c>
      <c r="F22" s="78">
        <v>2</v>
      </c>
      <c r="G22" s="301" t="s">
        <v>97</v>
      </c>
      <c r="H22" s="302"/>
      <c r="I22" s="77">
        <v>5</v>
      </c>
      <c r="J22" s="77">
        <v>2</v>
      </c>
      <c r="K22" s="78">
        <v>2</v>
      </c>
      <c r="L22" s="708" t="s">
        <v>305</v>
      </c>
      <c r="M22" s="709"/>
      <c r="N22" s="180">
        <v>5</v>
      </c>
      <c r="O22" s="180">
        <v>2</v>
      </c>
      <c r="P22" s="181">
        <v>2</v>
      </c>
      <c r="Q22" s="301" t="s">
        <v>375</v>
      </c>
      <c r="R22" s="302"/>
      <c r="S22" s="77">
        <v>5</v>
      </c>
      <c r="T22" s="77">
        <v>2</v>
      </c>
      <c r="U22" s="78">
        <v>2</v>
      </c>
      <c r="V22" s="724"/>
      <c r="W22" s="782"/>
    </row>
    <row r="23" spans="1:23" s="12" customFormat="1" ht="15.75">
      <c r="A23" s="744"/>
      <c r="B23" s="708" t="s">
        <v>439</v>
      </c>
      <c r="C23" s="709"/>
      <c r="D23" s="180">
        <v>5</v>
      </c>
      <c r="E23" s="180">
        <v>2</v>
      </c>
      <c r="F23" s="181">
        <v>2</v>
      </c>
      <c r="G23" s="301" t="s">
        <v>98</v>
      </c>
      <c r="H23" s="302"/>
      <c r="I23" s="77">
        <v>5</v>
      </c>
      <c r="J23" s="77">
        <v>2</v>
      </c>
      <c r="K23" s="78">
        <v>2</v>
      </c>
      <c r="L23" s="697" t="s">
        <v>306</v>
      </c>
      <c r="M23" s="698"/>
      <c r="N23" s="77">
        <v>5</v>
      </c>
      <c r="O23" s="77">
        <v>2</v>
      </c>
      <c r="P23" s="78">
        <v>2</v>
      </c>
      <c r="Q23" s="710" t="s">
        <v>105</v>
      </c>
      <c r="R23" s="345"/>
      <c r="S23" s="189">
        <v>5</v>
      </c>
      <c r="T23" s="189">
        <v>2</v>
      </c>
      <c r="U23" s="190">
        <v>2</v>
      </c>
      <c r="V23" s="724"/>
      <c r="W23" s="782"/>
    </row>
    <row r="24" spans="1:23" s="12" customFormat="1" ht="15.75">
      <c r="A24" s="744"/>
      <c r="B24" s="301" t="s">
        <v>440</v>
      </c>
      <c r="C24" s="302"/>
      <c r="D24" s="77">
        <v>5</v>
      </c>
      <c r="E24" s="77">
        <v>2</v>
      </c>
      <c r="F24" s="78">
        <v>2</v>
      </c>
      <c r="G24" s="301" t="s">
        <v>99</v>
      </c>
      <c r="H24" s="302"/>
      <c r="I24" s="77">
        <v>5</v>
      </c>
      <c r="J24" s="77">
        <v>2</v>
      </c>
      <c r="K24" s="78">
        <v>2</v>
      </c>
      <c r="L24" s="708" t="s">
        <v>378</v>
      </c>
      <c r="M24" s="709"/>
      <c r="N24" s="180">
        <v>5</v>
      </c>
      <c r="O24" s="180">
        <v>2</v>
      </c>
      <c r="P24" s="181">
        <v>2</v>
      </c>
      <c r="Q24" s="301" t="s">
        <v>106</v>
      </c>
      <c r="R24" s="302"/>
      <c r="S24" s="77">
        <v>5</v>
      </c>
      <c r="T24" s="77">
        <v>2</v>
      </c>
      <c r="U24" s="78">
        <v>2</v>
      </c>
      <c r="V24" s="724"/>
      <c r="W24" s="782"/>
    </row>
    <row r="25" spans="1:23" s="12" customFormat="1" ht="15.75">
      <c r="A25" s="744"/>
      <c r="B25" s="697" t="s">
        <v>441</v>
      </c>
      <c r="C25" s="698"/>
      <c r="D25" s="77">
        <v>5</v>
      </c>
      <c r="E25" s="77">
        <v>3</v>
      </c>
      <c r="F25" s="78">
        <v>3</v>
      </c>
      <c r="G25" s="301" t="s">
        <v>126</v>
      </c>
      <c r="H25" s="302"/>
      <c r="I25" s="77">
        <v>5</v>
      </c>
      <c r="J25" s="77">
        <v>2</v>
      </c>
      <c r="K25" s="78">
        <v>2</v>
      </c>
      <c r="L25" s="301" t="s">
        <v>103</v>
      </c>
      <c r="M25" s="302"/>
      <c r="N25" s="77">
        <v>5</v>
      </c>
      <c r="O25" s="77">
        <v>2</v>
      </c>
      <c r="P25" s="78">
        <v>2</v>
      </c>
      <c r="Q25" s="301" t="s">
        <v>324</v>
      </c>
      <c r="R25" s="302"/>
      <c r="S25" s="77">
        <v>5</v>
      </c>
      <c r="T25" s="77">
        <v>2</v>
      </c>
      <c r="U25" s="78">
        <v>2</v>
      </c>
      <c r="V25" s="724"/>
      <c r="W25" s="782"/>
    </row>
    <row r="26" spans="1:23" s="12" customFormat="1" ht="15.75">
      <c r="A26" s="744"/>
      <c r="B26" s="697" t="s">
        <v>421</v>
      </c>
      <c r="C26" s="698"/>
      <c r="D26" s="77" t="s">
        <v>421</v>
      </c>
      <c r="E26" s="77" t="s">
        <v>421</v>
      </c>
      <c r="F26" s="78" t="s">
        <v>421</v>
      </c>
      <c r="G26" s="301" t="s">
        <v>123</v>
      </c>
      <c r="H26" s="302"/>
      <c r="I26" s="77">
        <v>5</v>
      </c>
      <c r="J26" s="77">
        <v>2</v>
      </c>
      <c r="K26" s="78">
        <v>2</v>
      </c>
      <c r="L26" s="301" t="s">
        <v>377</v>
      </c>
      <c r="M26" s="302"/>
      <c r="N26" s="77">
        <v>5</v>
      </c>
      <c r="O26" s="77">
        <v>2</v>
      </c>
      <c r="P26" s="78">
        <v>2</v>
      </c>
      <c r="Q26" s="301" t="s">
        <v>374</v>
      </c>
      <c r="R26" s="302"/>
      <c r="S26" s="77">
        <v>5</v>
      </c>
      <c r="T26" s="77">
        <v>2</v>
      </c>
      <c r="U26" s="78">
        <v>2</v>
      </c>
      <c r="V26" s="724"/>
      <c r="W26" s="782"/>
    </row>
    <row r="27" spans="1:23" s="12" customFormat="1" ht="15.75">
      <c r="A27" s="744"/>
      <c r="B27" s="301"/>
      <c r="C27" s="302"/>
      <c r="D27" s="77"/>
      <c r="E27" s="77"/>
      <c r="F27" s="78"/>
      <c r="G27" s="301" t="s">
        <v>259</v>
      </c>
      <c r="H27" s="302"/>
      <c r="I27" s="77">
        <v>5</v>
      </c>
      <c r="J27" s="77">
        <v>2</v>
      </c>
      <c r="K27" s="78">
        <v>2</v>
      </c>
      <c r="L27" s="301" t="s">
        <v>104</v>
      </c>
      <c r="M27" s="302"/>
      <c r="N27" s="77">
        <v>5</v>
      </c>
      <c r="O27" s="77">
        <v>2</v>
      </c>
      <c r="P27" s="78">
        <v>2</v>
      </c>
      <c r="Q27" s="301" t="s">
        <v>368</v>
      </c>
      <c r="R27" s="302"/>
      <c r="S27" s="77">
        <v>5</v>
      </c>
      <c r="T27" s="77">
        <v>2</v>
      </c>
      <c r="U27" s="78">
        <v>2</v>
      </c>
      <c r="V27" s="724"/>
      <c r="W27" s="782"/>
    </row>
    <row r="28" spans="1:23" s="12" customFormat="1" ht="15.75">
      <c r="A28" s="744"/>
      <c r="B28" s="301"/>
      <c r="C28" s="302"/>
      <c r="D28" s="77"/>
      <c r="E28" s="77"/>
      <c r="F28" s="78"/>
      <c r="G28" s="301" t="s">
        <v>127</v>
      </c>
      <c r="H28" s="302"/>
      <c r="I28" s="77">
        <v>5</v>
      </c>
      <c r="J28" s="77">
        <v>2</v>
      </c>
      <c r="K28" s="78">
        <v>2</v>
      </c>
      <c r="L28" s="301" t="s">
        <v>372</v>
      </c>
      <c r="M28" s="302"/>
      <c r="N28" s="77">
        <v>5</v>
      </c>
      <c r="O28" s="77">
        <v>2</v>
      </c>
      <c r="P28" s="78">
        <v>2</v>
      </c>
      <c r="Q28" s="710" t="s">
        <v>373</v>
      </c>
      <c r="R28" s="345"/>
      <c r="S28" s="189">
        <v>5</v>
      </c>
      <c r="T28" s="189">
        <v>2</v>
      </c>
      <c r="U28" s="190">
        <v>2</v>
      </c>
      <c r="V28" s="724"/>
      <c r="W28" s="782"/>
    </row>
    <row r="29" spans="1:23" s="12" customFormat="1" ht="15.75">
      <c r="A29" s="744"/>
      <c r="B29" s="301"/>
      <c r="C29" s="302"/>
      <c r="D29" s="77"/>
      <c r="E29" s="77"/>
      <c r="F29" s="78"/>
      <c r="G29" s="772" t="s">
        <v>419</v>
      </c>
      <c r="H29" s="740"/>
      <c r="I29" s="213">
        <v>5</v>
      </c>
      <c r="J29" s="213">
        <v>2</v>
      </c>
      <c r="K29" s="214">
        <v>2</v>
      </c>
      <c r="L29" s="697" t="s">
        <v>302</v>
      </c>
      <c r="M29" s="698"/>
      <c r="N29" s="77">
        <v>5</v>
      </c>
      <c r="O29" s="77">
        <v>2</v>
      </c>
      <c r="P29" s="78">
        <v>2</v>
      </c>
      <c r="Q29" s="697" t="s">
        <v>366</v>
      </c>
      <c r="R29" s="698"/>
      <c r="S29" s="77">
        <v>5</v>
      </c>
      <c r="T29" s="77">
        <v>3</v>
      </c>
      <c r="U29" s="78">
        <v>3</v>
      </c>
      <c r="V29" s="724"/>
      <c r="W29" s="782"/>
    </row>
    <row r="30" spans="1:23" s="12" customFormat="1" ht="15.75">
      <c r="A30" s="744"/>
      <c r="B30" s="301"/>
      <c r="C30" s="302"/>
      <c r="D30" s="77"/>
      <c r="E30" s="77"/>
      <c r="F30" s="78"/>
      <c r="G30" s="697"/>
      <c r="H30" s="698"/>
      <c r="I30" s="77" t="s">
        <v>407</v>
      </c>
      <c r="J30" s="77" t="s">
        <v>407</v>
      </c>
      <c r="K30" s="78" t="s">
        <v>407</v>
      </c>
      <c r="L30" s="751" t="s">
        <v>413</v>
      </c>
      <c r="M30" s="752"/>
      <c r="N30" s="165">
        <v>5</v>
      </c>
      <c r="O30" s="165">
        <v>2</v>
      </c>
      <c r="P30" s="231">
        <v>2</v>
      </c>
      <c r="Q30" s="772" t="s">
        <v>412</v>
      </c>
      <c r="R30" s="740"/>
      <c r="S30" s="189">
        <v>5</v>
      </c>
      <c r="T30" s="189">
        <v>2</v>
      </c>
      <c r="U30" s="190">
        <v>2</v>
      </c>
      <c r="V30" s="724"/>
      <c r="W30" s="782"/>
    </row>
    <row r="31" spans="1:23" s="12" customFormat="1" ht="15.75">
      <c r="A31" s="744"/>
      <c r="B31" s="301"/>
      <c r="C31" s="302"/>
      <c r="D31" s="77"/>
      <c r="E31" s="77"/>
      <c r="F31" s="78"/>
      <c r="G31" s="301" t="s">
        <v>407</v>
      </c>
      <c r="H31" s="302"/>
      <c r="I31" s="77" t="s">
        <v>407</v>
      </c>
      <c r="J31" s="77" t="s">
        <v>407</v>
      </c>
      <c r="K31" s="78" t="s">
        <v>407</v>
      </c>
      <c r="L31" s="301"/>
      <c r="M31" s="302"/>
      <c r="N31" s="77"/>
      <c r="O31" s="77"/>
      <c r="P31" s="78"/>
      <c r="Q31" s="301"/>
      <c r="R31" s="302"/>
      <c r="S31" s="77"/>
      <c r="T31" s="77"/>
      <c r="U31" s="78"/>
      <c r="V31" s="724"/>
      <c r="W31" s="782"/>
    </row>
    <row r="32" spans="1:23" s="12" customFormat="1" ht="15.75">
      <c r="A32" s="744"/>
      <c r="B32" s="301"/>
      <c r="C32" s="302"/>
      <c r="D32" s="77"/>
      <c r="E32" s="77"/>
      <c r="F32" s="78"/>
      <c r="G32" s="301"/>
      <c r="H32" s="302"/>
      <c r="I32" s="77"/>
      <c r="J32" s="77"/>
      <c r="K32" s="78"/>
      <c r="L32" s="301"/>
      <c r="M32" s="302"/>
      <c r="N32" s="77"/>
      <c r="O32" s="77"/>
      <c r="P32" s="78"/>
      <c r="Q32" s="301"/>
      <c r="R32" s="302"/>
      <c r="S32" s="77"/>
      <c r="T32" s="77"/>
      <c r="U32" s="78"/>
      <c r="V32" s="724"/>
      <c r="W32" s="782"/>
    </row>
    <row r="33" spans="1:23" s="12" customFormat="1" ht="15.75">
      <c r="A33" s="744"/>
      <c r="B33" s="301"/>
      <c r="C33" s="302"/>
      <c r="D33" s="77"/>
      <c r="E33" s="77"/>
      <c r="F33" s="78"/>
      <c r="G33" s="784"/>
      <c r="H33" s="785"/>
      <c r="I33" s="118"/>
      <c r="J33" s="118"/>
      <c r="K33" s="119"/>
      <c r="L33" s="301"/>
      <c r="M33" s="302"/>
      <c r="N33" s="77"/>
      <c r="O33" s="77"/>
      <c r="P33" s="78"/>
      <c r="Q33" s="301"/>
      <c r="R33" s="302"/>
      <c r="S33" s="77"/>
      <c r="T33" s="77"/>
      <c r="U33" s="78"/>
      <c r="V33" s="724"/>
      <c r="W33" s="782"/>
    </row>
    <row r="34" spans="1:23" s="12" customFormat="1" ht="15.75">
      <c r="A34" s="744"/>
      <c r="B34" s="301"/>
      <c r="C34" s="302"/>
      <c r="D34" s="77"/>
      <c r="E34" s="77"/>
      <c r="F34" s="78"/>
      <c r="G34" s="697"/>
      <c r="H34" s="698"/>
      <c r="I34" s="102"/>
      <c r="J34" s="102"/>
      <c r="K34" s="103"/>
      <c r="L34" s="301"/>
      <c r="M34" s="302"/>
      <c r="N34" s="77"/>
      <c r="O34" s="77"/>
      <c r="P34" s="78"/>
      <c r="Q34" s="301"/>
      <c r="R34" s="302"/>
      <c r="S34" s="77"/>
      <c r="T34" s="77"/>
      <c r="U34" s="78"/>
      <c r="V34" s="724"/>
      <c r="W34" s="782"/>
    </row>
    <row r="35" spans="1:23" s="12" customFormat="1" ht="16.5" thickBot="1">
      <c r="A35" s="775"/>
      <c r="B35" s="330" t="s">
        <v>18</v>
      </c>
      <c r="C35" s="328"/>
      <c r="D35" s="329"/>
      <c r="E35" s="125">
        <v>12</v>
      </c>
      <c r="F35" s="93">
        <v>12</v>
      </c>
      <c r="G35" s="769" t="s">
        <v>18</v>
      </c>
      <c r="H35" s="770"/>
      <c r="I35" s="771"/>
      <c r="J35" s="154">
        <v>10</v>
      </c>
      <c r="K35" s="155">
        <v>10</v>
      </c>
      <c r="L35" s="769" t="s">
        <v>18</v>
      </c>
      <c r="M35" s="770"/>
      <c r="N35" s="771"/>
      <c r="O35" s="154">
        <v>10</v>
      </c>
      <c r="P35" s="155">
        <v>10</v>
      </c>
      <c r="Q35" s="769" t="s">
        <v>18</v>
      </c>
      <c r="R35" s="770"/>
      <c r="S35" s="771"/>
      <c r="T35" s="84">
        <v>14</v>
      </c>
      <c r="U35" s="85">
        <v>14</v>
      </c>
      <c r="V35" s="780"/>
      <c r="W35" s="783"/>
    </row>
    <row r="36" spans="1:23" s="12" customFormat="1" ht="16.5" thickBot="1">
      <c r="A36" s="54"/>
      <c r="B36" s="368" t="s">
        <v>28</v>
      </c>
      <c r="C36" s="369"/>
      <c r="D36" s="370"/>
      <c r="E36" s="124">
        <f>E7+E14+E35</f>
        <v>20</v>
      </c>
      <c r="F36" s="124">
        <f>F7+F14+F35</f>
        <v>20</v>
      </c>
      <c r="G36" s="368" t="s">
        <v>28</v>
      </c>
      <c r="H36" s="369"/>
      <c r="I36" s="370"/>
      <c r="J36" s="124">
        <f>J7+J14+J35</f>
        <v>20</v>
      </c>
      <c r="K36" s="124">
        <f>K7+K14+K35</f>
        <v>20</v>
      </c>
      <c r="L36" s="368" t="s">
        <v>28</v>
      </c>
      <c r="M36" s="369"/>
      <c r="N36" s="370"/>
      <c r="O36" s="133">
        <f>O7+O14+O35</f>
        <v>20</v>
      </c>
      <c r="P36" s="133">
        <f>P7+P14+P35</f>
        <v>20</v>
      </c>
      <c r="Q36" s="368" t="s">
        <v>28</v>
      </c>
      <c r="R36" s="369"/>
      <c r="S36" s="370"/>
      <c r="T36" s="133">
        <f>T7+T14+T35</f>
        <v>20</v>
      </c>
      <c r="U36" s="133">
        <f>U7+U14+U35</f>
        <v>20</v>
      </c>
      <c r="V36" s="778"/>
      <c r="W36" s="779"/>
    </row>
    <row r="37" spans="1:23" ht="15.75">
      <c r="A37" s="776"/>
      <c r="B37" s="757" t="s">
        <v>33</v>
      </c>
      <c r="C37" s="27" t="s">
        <v>19</v>
      </c>
      <c r="D37" s="257" t="s">
        <v>20</v>
      </c>
      <c r="E37" s="257"/>
      <c r="F37" s="707" t="s">
        <v>188</v>
      </c>
      <c r="G37" s="364"/>
      <c r="H37" s="27" t="s">
        <v>34</v>
      </c>
      <c r="I37" s="257" t="s">
        <v>35</v>
      </c>
      <c r="J37" s="257"/>
      <c r="K37" s="359" t="s">
        <v>43</v>
      </c>
      <c r="L37" s="364"/>
      <c r="M37" s="27" t="s">
        <v>34</v>
      </c>
      <c r="N37" s="257" t="s">
        <v>35</v>
      </c>
      <c r="O37" s="257"/>
      <c r="P37" s="359" t="s">
        <v>37</v>
      </c>
      <c r="Q37" s="364"/>
      <c r="R37" s="27" t="s">
        <v>22</v>
      </c>
      <c r="S37" s="365" t="s">
        <v>23</v>
      </c>
      <c r="T37" s="366"/>
      <c r="U37" s="747" t="s">
        <v>38</v>
      </c>
      <c r="V37" s="753">
        <f>SUM(V5:V35)</f>
        <v>80</v>
      </c>
      <c r="W37" s="755">
        <f>SUM(W5:W35)</f>
        <v>80</v>
      </c>
    </row>
    <row r="38" spans="1:23" ht="16.5" thickBot="1">
      <c r="A38" s="777"/>
      <c r="B38" s="758"/>
      <c r="C38" s="23">
        <v>0</v>
      </c>
      <c r="D38" s="385">
        <v>0</v>
      </c>
      <c r="E38" s="385"/>
      <c r="F38" s="361"/>
      <c r="G38" s="362"/>
      <c r="H38" s="23">
        <f>W5+W8</f>
        <v>34</v>
      </c>
      <c r="I38" s="385">
        <f>W5+W8</f>
        <v>34</v>
      </c>
      <c r="J38" s="385"/>
      <c r="K38" s="361"/>
      <c r="L38" s="362"/>
      <c r="M38" s="23">
        <f>V15</f>
        <v>46</v>
      </c>
      <c r="N38" s="385">
        <f>W15</f>
        <v>46</v>
      </c>
      <c r="O38" s="385"/>
      <c r="P38" s="361"/>
      <c r="Q38" s="362"/>
      <c r="R38" s="23">
        <v>80</v>
      </c>
      <c r="S38" s="386">
        <v>80</v>
      </c>
      <c r="T38" s="261"/>
      <c r="U38" s="748"/>
      <c r="V38" s="754"/>
      <c r="W38" s="756"/>
    </row>
    <row r="39" spans="2:21" ht="15.75">
      <c r="B39" s="14" t="s">
        <v>414</v>
      </c>
      <c r="C39" s="14"/>
      <c r="D39" s="14"/>
      <c r="E39" s="14"/>
      <c r="F39" s="14"/>
      <c r="G39" s="14"/>
      <c r="H39" s="14"/>
      <c r="I39" s="14"/>
      <c r="J39" s="14"/>
      <c r="K39" s="14"/>
      <c r="L39" s="14"/>
      <c r="M39" s="14"/>
      <c r="N39" s="14"/>
      <c r="O39" s="14"/>
      <c r="P39" s="14"/>
      <c r="Q39" s="14"/>
      <c r="R39" s="14"/>
      <c r="S39" s="14"/>
      <c r="T39" s="14"/>
      <c r="U39" s="14"/>
    </row>
    <row r="40" spans="2:21" ht="15.75">
      <c r="B40" s="14"/>
      <c r="C40" s="14"/>
      <c r="D40" s="14"/>
      <c r="E40" s="14"/>
      <c r="F40" s="14"/>
      <c r="G40" s="14"/>
      <c r="H40" s="14"/>
      <c r="I40" s="14"/>
      <c r="J40" s="14"/>
      <c r="K40" s="14"/>
      <c r="L40" s="14"/>
      <c r="M40" s="14"/>
      <c r="N40" s="14"/>
      <c r="O40" s="14"/>
      <c r="P40" s="14"/>
      <c r="Q40" s="14"/>
      <c r="R40" s="14"/>
      <c r="S40" s="14"/>
      <c r="T40" s="14"/>
      <c r="U40" s="14"/>
    </row>
    <row r="41" spans="2:21" ht="15.75">
      <c r="B41" s="53"/>
      <c r="C41" s="53"/>
      <c r="D41" s="53"/>
      <c r="E41" s="53"/>
      <c r="F41" s="53"/>
      <c r="G41" s="53"/>
      <c r="H41" s="53"/>
      <c r="I41" s="53"/>
      <c r="J41" s="53"/>
      <c r="K41" s="53"/>
      <c r="L41" s="53"/>
      <c r="M41" s="53"/>
      <c r="N41" s="53"/>
      <c r="O41" s="53"/>
      <c r="P41" s="53"/>
      <c r="Q41" s="53"/>
      <c r="R41" s="53"/>
      <c r="S41" s="53"/>
      <c r="T41" s="53"/>
      <c r="U41" s="53"/>
    </row>
    <row r="42" spans="2:21" ht="15.75">
      <c r="B42" s="53"/>
      <c r="C42" s="53"/>
      <c r="D42" s="53"/>
      <c r="E42" s="53"/>
      <c r="F42" s="53"/>
      <c r="G42" s="53"/>
      <c r="H42" s="53"/>
      <c r="I42" s="53"/>
      <c r="J42" s="53"/>
      <c r="K42" s="53"/>
      <c r="L42" s="53"/>
      <c r="M42" s="53"/>
      <c r="N42" s="53"/>
      <c r="O42" s="53"/>
      <c r="P42" s="53"/>
      <c r="Q42" s="53"/>
      <c r="R42" s="53"/>
      <c r="S42" s="53"/>
      <c r="T42" s="53"/>
      <c r="U42" s="53"/>
    </row>
  </sheetData>
  <sheetProtection/>
  <mergeCells count="166">
    <mergeCell ref="G30:H30"/>
    <mergeCell ref="B32:C32"/>
    <mergeCell ref="B10:C10"/>
    <mergeCell ref="B16:C16"/>
    <mergeCell ref="B18:C18"/>
    <mergeCell ref="B19:C19"/>
    <mergeCell ref="B20:C20"/>
    <mergeCell ref="B21:C21"/>
    <mergeCell ref="B27:C27"/>
    <mergeCell ref="B12:C12"/>
    <mergeCell ref="Q32:R32"/>
    <mergeCell ref="L36:N36"/>
    <mergeCell ref="B33:C33"/>
    <mergeCell ref="G33:H33"/>
    <mergeCell ref="Q30:R30"/>
    <mergeCell ref="B31:C31"/>
    <mergeCell ref="G31:H31"/>
    <mergeCell ref="L31:M31"/>
    <mergeCell ref="Q31:R31"/>
    <mergeCell ref="L30:M30"/>
    <mergeCell ref="V37:V38"/>
    <mergeCell ref="V36:W36"/>
    <mergeCell ref="V15:V35"/>
    <mergeCell ref="W15:W35"/>
    <mergeCell ref="W37:W38"/>
    <mergeCell ref="S38:T38"/>
    <mergeCell ref="S37:T37"/>
    <mergeCell ref="P37:Q38"/>
    <mergeCell ref="Q33:R33"/>
    <mergeCell ref="U37:U38"/>
    <mergeCell ref="D38:E38"/>
    <mergeCell ref="I38:J38"/>
    <mergeCell ref="N38:O38"/>
    <mergeCell ref="Q36:S36"/>
    <mergeCell ref="D37:E37"/>
    <mergeCell ref="B35:D35"/>
    <mergeCell ref="L34:M34"/>
    <mergeCell ref="Q26:R26"/>
    <mergeCell ref="B26:C26"/>
    <mergeCell ref="F37:G38"/>
    <mergeCell ref="I37:J37"/>
    <mergeCell ref="K37:L38"/>
    <mergeCell ref="L33:M33"/>
    <mergeCell ref="B37:B38"/>
    <mergeCell ref="B36:D36"/>
    <mergeCell ref="G36:I36"/>
    <mergeCell ref="N37:O37"/>
    <mergeCell ref="A15:A35"/>
    <mergeCell ref="A37:A38"/>
    <mergeCell ref="G23:H23"/>
    <mergeCell ref="L23:M23"/>
    <mergeCell ref="G32:H32"/>
    <mergeCell ref="L32:M32"/>
    <mergeCell ref="G21:H21"/>
    <mergeCell ref="G17:H17"/>
    <mergeCell ref="L17:M17"/>
    <mergeCell ref="G28:H28"/>
    <mergeCell ref="Q17:R17"/>
    <mergeCell ref="L29:M29"/>
    <mergeCell ref="Q27:R27"/>
    <mergeCell ref="Q22:R22"/>
    <mergeCell ref="L21:M21"/>
    <mergeCell ref="Q11:R11"/>
    <mergeCell ref="Q29:R29"/>
    <mergeCell ref="Q18:R18"/>
    <mergeCell ref="L11:M11"/>
    <mergeCell ref="Q23:R23"/>
    <mergeCell ref="Q12:R12"/>
    <mergeCell ref="G16:H16"/>
    <mergeCell ref="L16:M16"/>
    <mergeCell ref="Q16:R16"/>
    <mergeCell ref="L15:M15"/>
    <mergeCell ref="Q15:R15"/>
    <mergeCell ref="G12:H12"/>
    <mergeCell ref="L12:M12"/>
    <mergeCell ref="B13:C13"/>
    <mergeCell ref="G19:H19"/>
    <mergeCell ref="G20:H20"/>
    <mergeCell ref="L20:M20"/>
    <mergeCell ref="B23:C23"/>
    <mergeCell ref="B24:C24"/>
    <mergeCell ref="L19:M19"/>
    <mergeCell ref="Q34:R34"/>
    <mergeCell ref="L18:M18"/>
    <mergeCell ref="L24:M24"/>
    <mergeCell ref="Q24:R24"/>
    <mergeCell ref="G27:H27"/>
    <mergeCell ref="B34:C34"/>
    <mergeCell ref="Q28:R28"/>
    <mergeCell ref="B25:C25"/>
    <mergeCell ref="L26:M26"/>
    <mergeCell ref="G25:H25"/>
    <mergeCell ref="Q19:R19"/>
    <mergeCell ref="G22:H22"/>
    <mergeCell ref="G18:H18"/>
    <mergeCell ref="L25:M25"/>
    <mergeCell ref="Q25:R25"/>
    <mergeCell ref="Q20:R20"/>
    <mergeCell ref="L22:M22"/>
    <mergeCell ref="G24:H24"/>
    <mergeCell ref="Q21:R21"/>
    <mergeCell ref="G35:I35"/>
    <mergeCell ref="L35:N35"/>
    <mergeCell ref="Q35:S35"/>
    <mergeCell ref="L27:M27"/>
    <mergeCell ref="B28:C28"/>
    <mergeCell ref="L28:M28"/>
    <mergeCell ref="B29:C29"/>
    <mergeCell ref="G34:H34"/>
    <mergeCell ref="B30:C30"/>
    <mergeCell ref="G29:H29"/>
    <mergeCell ref="G26:H26"/>
    <mergeCell ref="V8:V14"/>
    <mergeCell ref="W8:W14"/>
    <mergeCell ref="B9:C9"/>
    <mergeCell ref="G9:H9"/>
    <mergeCell ref="L9:M9"/>
    <mergeCell ref="Q9:R9"/>
    <mergeCell ref="G10:H10"/>
    <mergeCell ref="G13:H13"/>
    <mergeCell ref="L13:M13"/>
    <mergeCell ref="B4:C4"/>
    <mergeCell ref="G4:H4"/>
    <mergeCell ref="L4:M4"/>
    <mergeCell ref="Q4:R4"/>
    <mergeCell ref="B15:C15"/>
    <mergeCell ref="G15:H15"/>
    <mergeCell ref="Q13:R13"/>
    <mergeCell ref="B14:D14"/>
    <mergeCell ref="G14:I14"/>
    <mergeCell ref="L14:N14"/>
    <mergeCell ref="A8:A14"/>
    <mergeCell ref="B8:C8"/>
    <mergeCell ref="G8:H8"/>
    <mergeCell ref="L8:M8"/>
    <mergeCell ref="Q8:R8"/>
    <mergeCell ref="B11:C11"/>
    <mergeCell ref="L10:M10"/>
    <mergeCell ref="Q10:R10"/>
    <mergeCell ref="Q14:S14"/>
    <mergeCell ref="G11:H11"/>
    <mergeCell ref="A1:W1"/>
    <mergeCell ref="A2:F2"/>
    <mergeCell ref="G2:K2"/>
    <mergeCell ref="O2:W2"/>
    <mergeCell ref="A3:A4"/>
    <mergeCell ref="B3:F3"/>
    <mergeCell ref="G3:K3"/>
    <mergeCell ref="L3:P3"/>
    <mergeCell ref="Q3:U3"/>
    <mergeCell ref="V3:W3"/>
    <mergeCell ref="A5:A7"/>
    <mergeCell ref="B5:C5"/>
    <mergeCell ref="G5:H5"/>
    <mergeCell ref="L5:M5"/>
    <mergeCell ref="Q5:R5"/>
    <mergeCell ref="V5:V7"/>
    <mergeCell ref="W5:W7"/>
    <mergeCell ref="B6:C6"/>
    <mergeCell ref="G6:H6"/>
    <mergeCell ref="L6:M6"/>
    <mergeCell ref="Q6:R6"/>
    <mergeCell ref="B7:D7"/>
    <mergeCell ref="G7:I7"/>
    <mergeCell ref="L7:N7"/>
    <mergeCell ref="Q7:S7"/>
  </mergeCells>
  <printOptions horizontalCentered="1"/>
  <pageMargins left="0" right="0" top="0" bottom="0" header="0"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Danan</dc:creator>
  <cp:keywords/>
  <dc:description/>
  <cp:lastModifiedBy>RU MING</cp:lastModifiedBy>
  <cp:lastPrinted>2021-09-13T03:51:18Z</cp:lastPrinted>
  <dcterms:created xsi:type="dcterms:W3CDTF">2016-03-22T07:10:50Z</dcterms:created>
  <dcterms:modified xsi:type="dcterms:W3CDTF">2023-02-14T00:33:52Z</dcterms:modified>
  <cp:category/>
  <cp:version/>
  <cp:contentType/>
  <cp:contentStatus/>
</cp:coreProperties>
</file>