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70" windowWidth="15480" windowHeight="10950" activeTab="2"/>
  </bookViews>
  <sheets>
    <sheet name="104二技" sheetId="1" r:id="rId1"/>
    <sheet name="104進四技" sheetId="2" r:id="rId2"/>
    <sheet name="104日四技" sheetId="3" r:id="rId3"/>
  </sheets>
  <definedNames>
    <definedName name="_xlnm.Print_Area" localSheetId="2">'104日四技'!$A$1:$Y$49</definedName>
    <definedName name="_xlnm.Print_Area" localSheetId="1">'104進四技'!$A$1:$Y$44</definedName>
  </definedNames>
  <calcPr fullCalcOnLoad="1"/>
</workbook>
</file>

<file path=xl/sharedStrings.xml><?xml version="1.0" encoding="utf-8"?>
<sst xmlns="http://schemas.openxmlformats.org/spreadsheetml/2006/main" count="482" uniqueCount="368">
  <si>
    <t xml:space="preserve"> </t>
  </si>
  <si>
    <t>128/128</t>
  </si>
  <si>
    <t>0/0</t>
  </si>
  <si>
    <t>29/29</t>
  </si>
  <si>
    <t>0/0</t>
  </si>
  <si>
    <t>15/15</t>
  </si>
  <si>
    <t>72/72</t>
  </si>
  <si>
    <t>67/67</t>
  </si>
  <si>
    <t>32/32</t>
  </si>
  <si>
    <t>61/61</t>
  </si>
  <si>
    <t>服務學習</t>
  </si>
  <si>
    <t>健康與生活</t>
  </si>
  <si>
    <t>2/2</t>
  </si>
  <si>
    <t>15/15</t>
  </si>
  <si>
    <t>30/30</t>
  </si>
  <si>
    <t>42/42</t>
  </si>
  <si>
    <t>飲料調製實務</t>
  </si>
  <si>
    <t>沙灘休閒理論與實務</t>
  </si>
  <si>
    <t>系別：休閒與運動管理系(原休閒事業經營系)</t>
  </si>
  <si>
    <t>休閒活動企劃與管理</t>
  </si>
  <si>
    <t>休閒養生實務(三)</t>
  </si>
  <si>
    <t>飲料與調酒</t>
  </si>
  <si>
    <t>系別：休閒與運動管理系(原休閒事業經營系)</t>
  </si>
  <si>
    <r>
      <rPr>
        <sz val="10"/>
        <color indexed="8"/>
        <rFont val="新細明體"/>
        <family val="1"/>
      </rPr>
      <t>國文發展課程</t>
    </r>
  </si>
  <si>
    <r>
      <rPr>
        <sz val="10"/>
        <color indexed="8"/>
        <rFont val="標楷體"/>
        <family val="4"/>
      </rPr>
      <t>旅館管理</t>
    </r>
  </si>
  <si>
    <r>
      <rPr>
        <sz val="10"/>
        <color indexed="8"/>
        <rFont val="標楷體"/>
        <family val="4"/>
      </rPr>
      <t>休閒實務專題</t>
    </r>
  </si>
  <si>
    <r>
      <rPr>
        <sz val="10"/>
        <color indexed="8"/>
        <rFont val="標楷體"/>
        <family val="4"/>
      </rPr>
      <t>美學概論</t>
    </r>
  </si>
  <si>
    <r>
      <rPr>
        <sz val="10"/>
        <color indexed="8"/>
        <rFont val="標楷體"/>
        <family val="4"/>
      </rPr>
      <t>休閒專題研究</t>
    </r>
  </si>
  <si>
    <r>
      <rPr>
        <sz val="10"/>
        <color indexed="8"/>
        <rFont val="標楷體"/>
        <family val="4"/>
      </rPr>
      <t>管理學</t>
    </r>
  </si>
  <si>
    <r>
      <rPr>
        <sz val="10"/>
        <color indexed="8"/>
        <rFont val="標楷體"/>
        <family val="4"/>
      </rPr>
      <t>探索教育</t>
    </r>
  </si>
  <si>
    <r>
      <rPr>
        <sz val="10"/>
        <color indexed="8"/>
        <rFont val="標楷體"/>
        <family val="4"/>
      </rPr>
      <t>休閒觀光日文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</si>
  <si>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極限運動</t>
    </r>
  </si>
  <si>
    <r>
      <rPr>
        <sz val="10"/>
        <color indexed="8"/>
        <rFont val="標楷體"/>
        <family val="4"/>
      </rPr>
      <t>飲料與調酒</t>
    </r>
  </si>
  <si>
    <r>
      <rPr>
        <sz val="10"/>
        <color indexed="8"/>
        <rFont val="標楷體"/>
        <family val="4"/>
      </rPr>
      <t>休閒保健實務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</si>
  <si>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茶藝學</t>
    </r>
  </si>
  <si>
    <r>
      <rPr>
        <sz val="10"/>
        <color indexed="8"/>
        <rFont val="標楷體"/>
        <family val="4"/>
      </rPr>
      <t>休閒政策與法規</t>
    </r>
  </si>
  <si>
    <r>
      <rPr>
        <sz val="10"/>
        <color indexed="8"/>
        <rFont val="標楷體"/>
        <family val="4"/>
      </rPr>
      <t>休閒音樂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</si>
  <si>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休閒與文化產業</t>
    </r>
  </si>
  <si>
    <r>
      <rPr>
        <sz val="10"/>
        <color indexed="8"/>
        <rFont val="標楷體"/>
        <family val="4"/>
      </rPr>
      <t>觀光資源概要</t>
    </r>
  </si>
  <si>
    <r>
      <rPr>
        <sz val="10"/>
        <color indexed="8"/>
        <rFont val="標楷體"/>
        <family val="4"/>
      </rPr>
      <t>文物鑑賞</t>
    </r>
  </si>
  <si>
    <r>
      <rPr>
        <sz val="10"/>
        <color indexed="8"/>
        <rFont val="標楷體"/>
        <family val="4"/>
      </rPr>
      <t>團康娛樂活動指導法</t>
    </r>
  </si>
  <si>
    <r>
      <rPr>
        <sz val="10"/>
        <color indexed="8"/>
        <rFont val="標楷體"/>
        <family val="4"/>
      </rPr>
      <t>遊憩資源規劃</t>
    </r>
  </si>
  <si>
    <r>
      <rPr>
        <sz val="10"/>
        <color indexed="8"/>
        <rFont val="標楷體"/>
        <family val="4"/>
      </rPr>
      <t>環境生態學</t>
    </r>
  </si>
  <si>
    <r>
      <rPr>
        <sz val="10"/>
        <color indexed="8"/>
        <rFont val="標楷體"/>
        <family val="4"/>
      </rPr>
      <t>休閒與生活</t>
    </r>
  </si>
  <si>
    <r>
      <rPr>
        <sz val="10"/>
        <color indexed="8"/>
        <rFont val="標楷體"/>
        <family val="4"/>
      </rPr>
      <t>休閒保健實務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</si>
  <si>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休閒運動領導學</t>
    </r>
  </si>
  <si>
    <r>
      <rPr>
        <sz val="10"/>
        <color indexed="8"/>
        <rFont val="標楷體"/>
        <family val="4"/>
      </rPr>
      <t>休閒公關理論</t>
    </r>
  </si>
  <si>
    <r>
      <rPr>
        <sz val="10"/>
        <color indexed="8"/>
        <rFont val="標楷體"/>
        <family val="4"/>
      </rPr>
      <t>財務管理</t>
    </r>
  </si>
  <si>
    <r>
      <rPr>
        <sz val="10"/>
        <color indexed="8"/>
        <rFont val="標楷體"/>
        <family val="4"/>
      </rPr>
      <t>東部休閒產業</t>
    </r>
  </si>
  <si>
    <r>
      <rPr>
        <sz val="10"/>
        <color indexed="8"/>
        <rFont val="標楷體"/>
        <family val="4"/>
      </rPr>
      <t>休閒觀光日文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</si>
  <si>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俱樂部經營與管理</t>
    </r>
  </si>
  <si>
    <r>
      <rPr>
        <sz val="10"/>
        <color indexed="8"/>
        <rFont val="標楷體"/>
        <family val="4"/>
      </rPr>
      <t>休閒保健</t>
    </r>
  </si>
  <si>
    <r>
      <rPr>
        <sz val="10"/>
        <color indexed="8"/>
        <rFont val="標楷體"/>
        <family val="4"/>
      </rPr>
      <t>商業套裝軟體</t>
    </r>
  </si>
  <si>
    <r>
      <rPr>
        <sz val="10"/>
        <color indexed="8"/>
        <rFont val="標楷體"/>
        <family val="4"/>
      </rPr>
      <t>幼兒體適能</t>
    </r>
  </si>
  <si>
    <r>
      <rPr>
        <sz val="10"/>
        <color indexed="8"/>
        <rFont val="標楷體"/>
        <family val="4"/>
      </rPr>
      <t>多媒體製作</t>
    </r>
  </si>
  <si>
    <r>
      <rPr>
        <sz val="10"/>
        <color indexed="8"/>
        <rFont val="標楷體"/>
        <family val="4"/>
      </rPr>
      <t>會展產業概論</t>
    </r>
  </si>
  <si>
    <r>
      <rPr>
        <sz val="10"/>
        <color indexed="8"/>
        <rFont val="標楷體"/>
        <family val="4"/>
      </rPr>
      <t>山域活動理論與實務</t>
    </r>
  </si>
  <si>
    <r>
      <rPr>
        <sz val="10"/>
        <color indexed="8"/>
        <rFont val="標楷體"/>
        <family val="4"/>
      </rPr>
      <t>校外實習</t>
    </r>
  </si>
  <si>
    <r>
      <rPr>
        <sz val="10"/>
        <color indexed="8"/>
        <rFont val="標楷體"/>
        <family val="4"/>
      </rPr>
      <t>水域活動理論與實務</t>
    </r>
  </si>
  <si>
    <r>
      <rPr>
        <sz val="10"/>
        <color indexed="8"/>
        <rFont val="標楷體"/>
        <family val="4"/>
      </rPr>
      <t>國家公園與世界遺產</t>
    </r>
  </si>
  <si>
    <r>
      <rPr>
        <sz val="10"/>
        <color indexed="8"/>
        <rFont val="標楷體"/>
        <family val="4"/>
      </rPr>
      <t>壓力管理</t>
    </r>
  </si>
  <si>
    <r>
      <rPr>
        <sz val="10"/>
        <color indexed="8"/>
        <rFont val="標楷體"/>
        <family val="4"/>
      </rPr>
      <t>國際禮儀</t>
    </r>
  </si>
  <si>
    <r>
      <rPr>
        <sz val="10"/>
        <color indexed="8"/>
        <rFont val="標楷體"/>
        <family val="4"/>
      </rPr>
      <t>休閒音樂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</si>
  <si>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領隊與導遊實務</t>
    </r>
  </si>
  <si>
    <r>
      <rPr>
        <sz val="10"/>
        <color indexed="8"/>
        <rFont val="標楷體"/>
        <family val="4"/>
      </rPr>
      <t>旅館管理實習</t>
    </r>
  </si>
  <si>
    <r>
      <rPr>
        <sz val="10"/>
        <color indexed="8"/>
        <rFont val="標楷體"/>
        <family val="4"/>
      </rPr>
      <t>消費者行為</t>
    </r>
  </si>
  <si>
    <r>
      <rPr>
        <sz val="10"/>
        <color indexed="8"/>
        <rFont val="標楷體"/>
        <family val="4"/>
      </rPr>
      <t>商店經營管理</t>
    </r>
  </si>
  <si>
    <r>
      <rPr>
        <sz val="10"/>
        <color indexed="8"/>
        <rFont val="標楷體"/>
        <family val="4"/>
      </rPr>
      <t>預定選修合計</t>
    </r>
  </si>
  <si>
    <r>
      <rPr>
        <sz val="10"/>
        <color indexed="8"/>
        <rFont val="標楷體"/>
        <family val="4"/>
      </rPr>
      <t>修習科目合計</t>
    </r>
  </si>
  <si>
    <r>
      <rPr>
        <sz val="10"/>
        <color indexed="8"/>
        <rFont val="標楷體"/>
        <family val="4"/>
      </rPr>
      <t>科目修別與代碼</t>
    </r>
  </si>
  <si>
    <r>
      <rPr>
        <sz val="10"/>
        <color indexed="8"/>
        <rFont val="標楷體"/>
        <family val="4"/>
      </rPr>
      <t>通識必修</t>
    </r>
    <r>
      <rPr>
        <sz val="10"/>
        <color indexed="8"/>
        <rFont val="Times New Roman"/>
        <family val="1"/>
      </rPr>
      <t>(1)</t>
    </r>
  </si>
  <si>
    <r>
      <rPr>
        <sz val="10"/>
        <color indexed="8"/>
        <rFont val="標楷體"/>
        <family val="4"/>
      </rPr>
      <t>專業必修</t>
    </r>
    <r>
      <rPr>
        <sz val="10"/>
        <color indexed="8"/>
        <rFont val="Times New Roman"/>
        <family val="1"/>
      </rPr>
      <t>(2)</t>
    </r>
  </si>
  <si>
    <r>
      <rPr>
        <sz val="10"/>
        <color indexed="8"/>
        <rFont val="標楷體"/>
        <family val="4"/>
      </rPr>
      <t>專業選修</t>
    </r>
    <r>
      <rPr>
        <sz val="10"/>
        <color indexed="8"/>
        <rFont val="Times New Roman"/>
        <family val="1"/>
      </rPr>
      <t>(3)</t>
    </r>
  </si>
  <si>
    <r>
      <rPr>
        <sz val="10"/>
        <color indexed="8"/>
        <rFont val="標楷體"/>
        <family val="4"/>
      </rPr>
      <t>通識選修</t>
    </r>
    <r>
      <rPr>
        <sz val="10"/>
        <color indexed="8"/>
        <rFont val="Times New Roman"/>
        <family val="1"/>
      </rPr>
      <t>(6)</t>
    </r>
  </si>
  <si>
    <r>
      <rPr>
        <sz val="10"/>
        <color indexed="8"/>
        <rFont val="標楷體"/>
        <family val="4"/>
      </rPr>
      <t>必修合計</t>
    </r>
  </si>
  <si>
    <r>
      <rPr>
        <sz val="10"/>
        <color indexed="8"/>
        <rFont val="標楷體"/>
        <family val="4"/>
      </rPr>
      <t>最低選修</t>
    </r>
  </si>
  <si>
    <r>
      <rPr>
        <sz val="10"/>
        <color indexed="8"/>
        <rFont val="標楷體"/>
        <family val="4"/>
      </rPr>
      <t>最低畢業</t>
    </r>
  </si>
  <si>
    <r>
      <rPr>
        <sz val="10"/>
        <color indexed="8"/>
        <rFont val="標楷體"/>
        <family val="4"/>
      </rPr>
      <t>學分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標楷體"/>
        <family val="4"/>
      </rPr>
      <t>時數</t>
    </r>
  </si>
  <si>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1:</t>
    </r>
    <r>
      <rPr>
        <sz val="10"/>
        <color indexed="8"/>
        <rFont val="標楷體"/>
        <family val="4"/>
      </rPr>
      <t>每位學生須修習</t>
    </r>
    <r>
      <rPr>
        <u val="single"/>
        <sz val="10"/>
        <color indexed="8"/>
        <rFont val="標楷體"/>
        <family val="4"/>
      </rPr>
      <t>通識必修</t>
    </r>
    <r>
      <rPr>
        <u val="single"/>
        <sz val="10"/>
        <color indexed="8"/>
        <rFont val="Times New Roman"/>
        <family val="1"/>
      </rPr>
      <t>15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；本系</t>
    </r>
    <r>
      <rPr>
        <u val="single"/>
        <sz val="10"/>
        <color indexed="8"/>
        <rFont val="標楷體"/>
        <family val="4"/>
      </rPr>
      <t>必修</t>
    </r>
    <r>
      <rPr>
        <u val="single"/>
        <sz val="10"/>
        <color indexed="8"/>
        <rFont val="Times New Roman"/>
        <family val="1"/>
      </rPr>
      <t>12</t>
    </r>
    <r>
      <rPr>
        <u val="single"/>
        <sz val="10"/>
        <color indexed="8"/>
        <rFont val="標楷體"/>
        <family val="4"/>
      </rPr>
      <t>學</t>
    </r>
    <r>
      <rPr>
        <sz val="10"/>
        <color indexed="8"/>
        <rFont val="標楷體"/>
        <family val="4"/>
      </rPr>
      <t>分及</t>
    </r>
    <r>
      <rPr>
        <u val="single"/>
        <sz val="10"/>
        <color indexed="8"/>
        <rFont val="標楷體"/>
        <family val="4"/>
      </rPr>
      <t>專業選修</t>
    </r>
    <r>
      <rPr>
        <u val="single"/>
        <sz val="10"/>
        <color indexed="8"/>
        <rFont val="Times New Roman"/>
        <family val="1"/>
      </rPr>
      <t>43</t>
    </r>
    <r>
      <rPr>
        <u val="single"/>
        <sz val="10"/>
        <color indexed="8"/>
        <rFont val="標楷體"/>
        <family val="4"/>
      </rPr>
      <t>學分</t>
    </r>
    <r>
      <rPr>
        <u val="single"/>
        <sz val="10"/>
        <color indexed="8"/>
        <rFont val="Times New Roman"/>
        <family val="1"/>
      </rPr>
      <t>(</t>
    </r>
    <r>
      <rPr>
        <u val="single"/>
        <sz val="10"/>
        <color indexed="8"/>
        <rFont val="標楷體"/>
        <family val="4"/>
      </rPr>
      <t>至多承認外系專業課程</t>
    </r>
    <r>
      <rPr>
        <u val="single"/>
        <sz val="10"/>
        <color indexed="8"/>
        <rFont val="Times New Roman"/>
        <family val="1"/>
      </rPr>
      <t>4</t>
    </r>
    <r>
      <rPr>
        <u val="single"/>
        <sz val="10"/>
        <color indexed="8"/>
        <rFont val="標楷體"/>
        <family val="4"/>
      </rPr>
      <t>學分，不含重補修必修科目</t>
    </r>
    <r>
      <rPr>
        <u val="single"/>
        <sz val="10"/>
        <color indexed="8"/>
        <rFont val="Times New Roman"/>
        <family val="1"/>
      </rPr>
      <t xml:space="preserve">)
</t>
    </r>
    <r>
      <rPr>
        <sz val="10"/>
        <color indexed="8"/>
        <rFont val="標楷體"/>
        <family val="4"/>
      </rPr>
      <t>，合計</t>
    </r>
    <r>
      <rPr>
        <sz val="10"/>
        <color indexed="8"/>
        <rFont val="Times New Roman"/>
        <family val="1"/>
      </rPr>
      <t>72</t>
    </r>
    <r>
      <rPr>
        <sz val="10"/>
        <color indexed="8"/>
        <rFont val="標楷體"/>
        <family val="4"/>
      </rPr>
      <t>學分以上，始能畢業。</t>
    </r>
  </si>
  <si>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2:</t>
    </r>
    <r>
      <rPr>
        <sz val="10"/>
        <color indexed="8"/>
        <rFont val="標楷體"/>
        <family val="4"/>
      </rPr>
      <t>選修學分科目得調整開課學期。</t>
    </r>
  </si>
  <si>
    <r>
      <rPr>
        <b/>
        <sz val="14"/>
        <color indexed="8"/>
        <rFont val="標楷體"/>
        <family val="4"/>
      </rPr>
      <t>大漢技術學院</t>
    </r>
    <r>
      <rPr>
        <b/>
        <sz val="14"/>
        <color indexed="8"/>
        <rFont val="Times New Roman"/>
        <family val="1"/>
      </rPr>
      <t xml:space="preserve">  104  </t>
    </r>
    <r>
      <rPr>
        <b/>
        <sz val="14"/>
        <color indexed="8"/>
        <rFont val="標楷體"/>
        <family val="4"/>
      </rPr>
      <t>學年度入學新生課程標準表</t>
    </r>
  </si>
  <si>
    <r>
      <rPr>
        <b/>
        <sz val="12"/>
        <color indexed="8"/>
        <rFont val="細明體"/>
        <family val="3"/>
      </rPr>
      <t>制別：二技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細明體"/>
        <family val="3"/>
      </rPr>
      <t>日間部</t>
    </r>
    <r>
      <rPr>
        <b/>
        <sz val="12"/>
        <color indexed="8"/>
        <rFont val="Times New Roman"/>
        <family val="1"/>
      </rPr>
      <t>)</t>
    </r>
  </si>
  <si>
    <r>
      <t>104</t>
    </r>
    <r>
      <rPr>
        <sz val="8"/>
        <color indexed="8"/>
        <rFont val="細明體"/>
        <family val="3"/>
      </rPr>
      <t>年</t>
    </r>
    <r>
      <rPr>
        <sz val="8"/>
        <color indexed="8"/>
        <rFont val="Times New Roman"/>
        <family val="1"/>
      </rPr>
      <t>8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日</t>
    </r>
    <r>
      <rPr>
        <sz val="8"/>
        <color indexed="8"/>
        <rFont val="Times New Roman"/>
        <family val="1"/>
      </rPr>
      <t>(104</t>
    </r>
    <r>
      <rPr>
        <sz val="8"/>
        <color indexed="8"/>
        <rFont val="細明體"/>
        <family val="3"/>
      </rPr>
      <t>學年度第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學期第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次系課程與系務會議通過</t>
    </r>
    <r>
      <rPr>
        <sz val="8"/>
        <color indexed="8"/>
        <rFont val="Times New Roman"/>
        <family val="1"/>
      </rPr>
      <t>)
104</t>
    </r>
    <r>
      <rPr>
        <sz val="8"/>
        <color indexed="8"/>
        <rFont val="細明體"/>
        <family val="3"/>
      </rPr>
      <t>年</t>
    </r>
    <r>
      <rPr>
        <sz val="8"/>
        <color indexed="8"/>
        <rFont val="Times New Roman"/>
        <family val="1"/>
      </rPr>
      <t>8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14</t>
    </r>
    <r>
      <rPr>
        <sz val="8"/>
        <color indexed="8"/>
        <rFont val="細明體"/>
        <family val="3"/>
      </rPr>
      <t>日</t>
    </r>
    <r>
      <rPr>
        <sz val="8"/>
        <color indexed="8"/>
        <rFont val="Times New Roman"/>
        <family val="1"/>
      </rPr>
      <t>(104</t>
    </r>
    <r>
      <rPr>
        <sz val="8"/>
        <color indexed="8"/>
        <rFont val="細明體"/>
        <family val="3"/>
      </rPr>
      <t>學年度第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學期第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次校課程與教務會議通過</t>
    </r>
    <r>
      <rPr>
        <sz val="8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</si>
  <si>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修別</t>
    </r>
  </si>
  <si>
    <r>
      <rPr>
        <sz val="10"/>
        <color indexed="8"/>
        <rFont val="標楷體"/>
        <family val="4"/>
      </rPr>
      <t>第一學年第一學期</t>
    </r>
    <r>
      <rPr>
        <sz val="10"/>
        <color indexed="8"/>
        <rFont val="Times New Roman"/>
        <family val="1"/>
      </rPr>
      <t>(104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-103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</si>
  <si>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第一學年第二學期</t>
    </r>
    <r>
      <rPr>
        <sz val="10"/>
        <color indexed="8"/>
        <rFont val="Times New Roman"/>
        <family val="1"/>
      </rPr>
      <t>(104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-103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</si>
  <si>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第二學年第一學期</t>
    </r>
    <r>
      <rPr>
        <sz val="10"/>
        <color indexed="8"/>
        <rFont val="Times New Roman"/>
        <family val="1"/>
      </rPr>
      <t>(105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-104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</si>
  <si>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第二學年第二學期</t>
    </r>
    <r>
      <rPr>
        <sz val="10"/>
        <color indexed="8"/>
        <rFont val="Times New Roman"/>
        <family val="1"/>
      </rPr>
      <t>(105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-104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</si>
  <si>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科目名稱</t>
    </r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</si>
  <si>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</si>
  <si>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</si>
  <si>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</si>
  <si>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r>
      <rPr>
        <sz val="10"/>
        <color indexed="8"/>
        <rFont val="標楷體"/>
        <family val="4"/>
      </rPr>
      <t>必修科目</t>
    </r>
  </si>
  <si>
    <r>
      <rPr>
        <sz val="10"/>
        <color indexed="8"/>
        <rFont val="新細明體"/>
        <family val="1"/>
      </rPr>
      <t>英文發展課程</t>
    </r>
  </si>
  <si>
    <r>
      <rPr>
        <sz val="10"/>
        <color indexed="8"/>
        <rFont val="新細明體"/>
        <family val="1"/>
      </rPr>
      <t>體育</t>
    </r>
  </si>
  <si>
    <r>
      <rPr>
        <sz val="10"/>
        <color indexed="8"/>
        <rFont val="標楷體"/>
        <family val="4"/>
      </rPr>
      <t>行銷管理</t>
    </r>
  </si>
  <si>
    <r>
      <rPr>
        <sz val="10"/>
        <color indexed="8"/>
        <rFont val="新細明體"/>
        <family val="1"/>
      </rPr>
      <t>社會學群</t>
    </r>
  </si>
  <si>
    <r>
      <rPr>
        <sz val="10"/>
        <color indexed="8"/>
        <rFont val="標楷體"/>
        <family val="4"/>
      </rPr>
      <t>生態旅遊</t>
    </r>
  </si>
  <si>
    <r>
      <rPr>
        <sz val="10"/>
        <color indexed="8"/>
        <rFont val="標楷體"/>
        <family val="4"/>
      </rPr>
      <t>導覽解說</t>
    </r>
  </si>
  <si>
    <r>
      <rPr>
        <sz val="10"/>
        <color indexed="8"/>
        <rFont val="新細明體"/>
        <family val="1"/>
      </rPr>
      <t>藝術學群</t>
    </r>
  </si>
  <si>
    <r>
      <rPr>
        <sz val="10"/>
        <color indexed="8"/>
        <rFont val="新細明體"/>
        <family val="1"/>
      </rPr>
      <t>自然科學群</t>
    </r>
  </si>
  <si>
    <r>
      <rPr>
        <sz val="10"/>
        <color indexed="8"/>
        <rFont val="標楷體"/>
        <family val="4"/>
      </rPr>
      <t>創意產業與觀光</t>
    </r>
  </si>
  <si>
    <r>
      <rPr>
        <sz val="10"/>
        <color indexed="8"/>
        <rFont val="標楷體"/>
        <family val="4"/>
      </rPr>
      <t>必修科目合計</t>
    </r>
  </si>
  <si>
    <r>
      <rPr>
        <sz val="10"/>
        <color indexed="8"/>
        <rFont val="標楷體"/>
        <family val="4"/>
      </rPr>
      <t>選修科目</t>
    </r>
  </si>
  <si>
    <r>
      <rPr>
        <sz val="10"/>
        <color indexed="8"/>
        <rFont val="標楷體"/>
        <family val="4"/>
      </rPr>
      <t>觀光概論</t>
    </r>
  </si>
  <si>
    <r>
      <rPr>
        <sz val="10"/>
        <color indexed="8"/>
        <rFont val="標楷體"/>
        <family val="4"/>
      </rPr>
      <t>休閒專題研究</t>
    </r>
  </si>
  <si>
    <r>
      <rPr>
        <sz val="10"/>
        <color indexed="8"/>
        <rFont val="標楷體"/>
        <family val="4"/>
      </rPr>
      <t>陶瓷製作</t>
    </r>
  </si>
  <si>
    <t>服務學習</t>
  </si>
  <si>
    <r>
      <rPr>
        <b/>
        <sz val="14"/>
        <color indexed="8"/>
        <rFont val="標楷體"/>
        <family val="4"/>
      </rPr>
      <t>大漢技術學院   104  年度 休閒事業經營系入學新生課程標準表</t>
    </r>
  </si>
  <si>
    <r>
      <rPr>
        <b/>
        <sz val="12"/>
        <color indexed="8"/>
        <rFont val="標楷體"/>
        <family val="4"/>
      </rPr>
      <t>制別：四技(進修部)</t>
    </r>
  </si>
  <si>
    <r>
      <rPr>
        <sz val="8"/>
        <color indexed="8"/>
        <rFont val="標楷體"/>
        <family val="4"/>
      </rPr>
      <t>註2:選修學分科目得調整開課學期，必修、選修均可做為選修學分</t>
    </r>
  </si>
  <si>
    <t>管理學</t>
  </si>
  <si>
    <t>休閒音樂(一)</t>
  </si>
  <si>
    <t>國際禮儀</t>
  </si>
  <si>
    <t>休閒養生學</t>
  </si>
  <si>
    <t>計算機概論</t>
  </si>
  <si>
    <t>休閒事業概論</t>
  </si>
  <si>
    <t>體育</t>
  </si>
  <si>
    <t>英文核心課程</t>
  </si>
  <si>
    <t>國文核心課程</t>
  </si>
  <si>
    <t>休閒農業概論</t>
  </si>
  <si>
    <t>旅館管理</t>
  </si>
  <si>
    <t>領隊與導遊實務</t>
  </si>
  <si>
    <t>創意產業與觀光</t>
  </si>
  <si>
    <t>商業套裝軟體</t>
  </si>
  <si>
    <t>遊憩資源規劃</t>
  </si>
  <si>
    <t>休閒音樂(二)</t>
  </si>
  <si>
    <t>休閒與文化產業</t>
  </si>
  <si>
    <t>自然科學群</t>
  </si>
  <si>
    <t>藝術學群(一)</t>
  </si>
  <si>
    <t>社會學群(一)</t>
  </si>
  <si>
    <t>社會學群(二)</t>
  </si>
  <si>
    <t>藝術學群(二)</t>
  </si>
  <si>
    <t>行銷管理</t>
  </si>
  <si>
    <t>休閒音樂(三)</t>
  </si>
  <si>
    <t>茶藝學</t>
  </si>
  <si>
    <t>環境生態學</t>
  </si>
  <si>
    <t>休閒活動規劃</t>
  </si>
  <si>
    <t>休閒實務專題</t>
  </si>
  <si>
    <t>通識</t>
  </si>
  <si>
    <t>專業必修</t>
  </si>
  <si>
    <t>選修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</si>
  <si>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</si>
  <si>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</si>
  <si>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</si>
  <si>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</si>
  <si>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</si>
  <si>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</si>
  <si>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</si>
  <si>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</si>
  <si>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和＝</t>
  </si>
  <si>
    <t>學分：</t>
  </si>
  <si>
    <t>賽會管理與裁判</t>
  </si>
  <si>
    <t>系別：休閒與運動管理系(原休閒事業經營系)</t>
  </si>
  <si>
    <t>休閒運動指導法</t>
  </si>
  <si>
    <t>台灣空照賞析</t>
  </si>
  <si>
    <t>美聲說唱技巧</t>
  </si>
  <si>
    <t>服務學習</t>
  </si>
  <si>
    <t>英文發展課程</t>
  </si>
  <si>
    <t>國文發展課程</t>
  </si>
  <si>
    <t>註6:本系各學制之必修、選修可做為選修學分</t>
  </si>
  <si>
    <t>註3:本系各學制之必修、選修可做為選修學分</t>
  </si>
  <si>
    <t>修別</t>
  </si>
  <si>
    <t>第一學年(104年9月~102年7月)</t>
  </si>
  <si>
    <t>上學期</t>
  </si>
  <si>
    <t>下學期</t>
  </si>
  <si>
    <t>第二學年(105年9月~103年7月)</t>
  </si>
  <si>
    <t>第四學年(107年9月~105年7月)</t>
  </si>
  <si>
    <t>科目名稱</t>
  </si>
  <si>
    <t>代碼</t>
  </si>
  <si>
    <t>學分</t>
  </si>
  <si>
    <t>時數</t>
  </si>
  <si>
    <t>學分</t>
  </si>
  <si>
    <t>科目名稱</t>
  </si>
  <si>
    <t>代碼</t>
  </si>
  <si>
    <t>必修科目</t>
  </si>
  <si>
    <t>國家公園與世界遺產</t>
  </si>
  <si>
    <t>生態旅遊</t>
  </si>
  <si>
    <t>休閒活動管理</t>
  </si>
  <si>
    <t>休閒與生活</t>
  </si>
  <si>
    <t>必修科目合計</t>
  </si>
  <si>
    <t>餐點製作</t>
  </si>
  <si>
    <t>經濟學</t>
  </si>
  <si>
    <t>陶瓷製作</t>
  </si>
  <si>
    <t>休閒專業實習</t>
  </si>
  <si>
    <t>探索教育</t>
  </si>
  <si>
    <t>極限運動</t>
  </si>
  <si>
    <t>選修科目</t>
  </si>
  <si>
    <t>美學概論</t>
  </si>
  <si>
    <t>休閒養生實務(二)</t>
  </si>
  <si>
    <t>報導攝影學</t>
  </si>
  <si>
    <t>休閒保健實務(二)</t>
  </si>
  <si>
    <t>團康娛樂活動指導法</t>
  </si>
  <si>
    <t>文物鑑賞</t>
  </si>
  <si>
    <t>財務管理</t>
  </si>
  <si>
    <t>廣電節目實作</t>
  </si>
  <si>
    <t>產業與文化意象地理學</t>
  </si>
  <si>
    <t>休閒保健</t>
  </si>
  <si>
    <t>休閒養生實務(一)</t>
  </si>
  <si>
    <t>會展產業概論</t>
  </si>
  <si>
    <t>東部休閒產業</t>
  </si>
  <si>
    <t>休閒音樂(四)</t>
  </si>
  <si>
    <t>休閒園藝</t>
  </si>
  <si>
    <t>休閒觀光日文</t>
  </si>
  <si>
    <t>投資學</t>
  </si>
  <si>
    <t>影視理論與製作</t>
  </si>
  <si>
    <t>景觀設計概論</t>
  </si>
  <si>
    <t>咖啡學</t>
  </si>
  <si>
    <t>攝影美學</t>
  </si>
  <si>
    <t>溫泉產業經營與管理</t>
  </si>
  <si>
    <t>劇本寫作</t>
  </si>
  <si>
    <t>觀光資源概要</t>
  </si>
  <si>
    <t>商店經營管理</t>
  </si>
  <si>
    <t>休閒保健實務(三)</t>
  </si>
  <si>
    <t>觀光概論</t>
  </si>
  <si>
    <t>電子商務應用</t>
  </si>
  <si>
    <t>休閒保健實務(一)</t>
  </si>
  <si>
    <t>旅館管理實習</t>
  </si>
  <si>
    <t>預定選修合計</t>
  </si>
  <si>
    <t>修習科目合計</t>
  </si>
  <si>
    <t>科目修別及代碼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</si>
  <si>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</si>
  <si>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</si>
  <si>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</si>
  <si>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</si>
  <si>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</si>
  <si>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</si>
  <si>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</si>
  <si>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</si>
  <si>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r>
      <t>註1:每位學生須修習</t>
    </r>
    <r>
      <rPr>
        <u val="single"/>
        <sz val="8"/>
        <rFont val="標楷體"/>
        <family val="4"/>
      </rPr>
      <t>通識必修、選修合計29學分</t>
    </r>
    <r>
      <rPr>
        <sz val="8"/>
        <rFont val="標楷體"/>
        <family val="4"/>
      </rPr>
      <t>；本系</t>
    </r>
    <r>
      <rPr>
        <u val="single"/>
        <sz val="8"/>
        <rFont val="標楷體"/>
        <family val="4"/>
      </rPr>
      <t>必修32學</t>
    </r>
    <r>
      <rPr>
        <sz val="8"/>
        <rFont val="標楷體"/>
        <family val="4"/>
      </rPr>
      <t>分及</t>
    </r>
    <r>
      <rPr>
        <u val="single"/>
        <sz val="8"/>
        <rFont val="標楷體"/>
        <family val="4"/>
      </rPr>
      <t>專業選修67學分(至多承認外系專業課程8學分，不含重補修必修科目、軍訓及通識課程)，合計128學分以上，始能畢業。</t>
    </r>
  </si>
  <si>
    <t>通識選修--性別平等教育</t>
  </si>
  <si>
    <t>壓力管理</t>
  </si>
  <si>
    <t>運動處方設計</t>
  </si>
  <si>
    <t>職場倫理</t>
  </si>
  <si>
    <t xml:space="preserve">企劃撰寫實務 </t>
  </si>
  <si>
    <t>國文發展課程</t>
  </si>
  <si>
    <t>英文發展課程</t>
  </si>
  <si>
    <r>
      <rPr>
        <b/>
        <sz val="14"/>
        <color indexed="8"/>
        <rFont val="標楷體"/>
        <family val="4"/>
      </rPr>
      <t>大漢技術學院</t>
    </r>
    <r>
      <rPr>
        <b/>
        <sz val="14"/>
        <color indexed="8"/>
        <rFont val="Times New Roman"/>
        <family val="1"/>
      </rPr>
      <t xml:space="preserve"> 104 </t>
    </r>
    <r>
      <rPr>
        <b/>
        <sz val="14"/>
        <color indexed="8"/>
        <rFont val="標楷體"/>
        <family val="4"/>
      </rPr>
      <t>年度入學新生課程標準表</t>
    </r>
  </si>
  <si>
    <r>
      <rPr>
        <b/>
        <sz val="12"/>
        <color indexed="8"/>
        <rFont val="標楷體"/>
        <family val="4"/>
      </rPr>
      <t>制別：四技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</rPr>
      <t>日間部</t>
    </r>
    <r>
      <rPr>
        <b/>
        <sz val="12"/>
        <color indexed="8"/>
        <rFont val="Times New Roman"/>
        <family val="1"/>
      </rPr>
      <t>)</t>
    </r>
  </si>
  <si>
    <r>
      <t>104</t>
    </r>
    <r>
      <rPr>
        <sz val="8"/>
        <color indexed="8"/>
        <rFont val="細明體"/>
        <family val="3"/>
      </rPr>
      <t>年</t>
    </r>
    <r>
      <rPr>
        <sz val="8"/>
        <color indexed="8"/>
        <rFont val="Times New Roman"/>
        <family val="1"/>
      </rPr>
      <t>8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日</t>
    </r>
    <r>
      <rPr>
        <sz val="8"/>
        <color indexed="8"/>
        <rFont val="Times New Roman"/>
        <family val="1"/>
      </rPr>
      <t>104</t>
    </r>
    <r>
      <rPr>
        <sz val="8"/>
        <color indexed="8"/>
        <rFont val="細明體"/>
        <family val="3"/>
      </rPr>
      <t>學年度第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學期第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 xml:space="preserve">次系課程委員會議通過
</t>
    </r>
    <r>
      <rPr>
        <sz val="8"/>
        <color indexed="8"/>
        <rFont val="Times New Roman"/>
        <family val="1"/>
      </rPr>
      <t>104</t>
    </r>
    <r>
      <rPr>
        <sz val="8"/>
        <color indexed="8"/>
        <rFont val="細明體"/>
        <family val="3"/>
      </rPr>
      <t>年</t>
    </r>
    <r>
      <rPr>
        <sz val="8"/>
        <color indexed="8"/>
        <rFont val="Times New Roman"/>
        <family val="1"/>
      </rPr>
      <t>8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14</t>
    </r>
    <r>
      <rPr>
        <sz val="8"/>
        <color indexed="8"/>
        <rFont val="細明體"/>
        <family val="3"/>
      </rPr>
      <t>日</t>
    </r>
    <r>
      <rPr>
        <sz val="8"/>
        <color indexed="8"/>
        <rFont val="Times New Roman"/>
        <family val="1"/>
      </rPr>
      <t>104</t>
    </r>
    <r>
      <rPr>
        <sz val="8"/>
        <color indexed="8"/>
        <rFont val="細明體"/>
        <family val="3"/>
      </rPr>
      <t>學年度第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學期第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 xml:space="preserve">次校課委員會議暨教務會議通過
</t>
    </r>
    <r>
      <rPr>
        <sz val="8"/>
        <color indexed="8"/>
        <rFont val="Times New Roman"/>
        <family val="1"/>
      </rPr>
      <t>106</t>
    </r>
    <r>
      <rPr>
        <sz val="8"/>
        <color indexed="8"/>
        <rFont val="細明體"/>
        <family val="3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日</t>
    </r>
    <r>
      <rPr>
        <sz val="8"/>
        <color indexed="8"/>
        <rFont val="Times New Roman"/>
        <family val="1"/>
      </rPr>
      <t>106</t>
    </r>
    <r>
      <rPr>
        <sz val="8"/>
        <color indexed="8"/>
        <rFont val="細明體"/>
        <family val="3"/>
      </rPr>
      <t>學年度第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學期第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 xml:space="preserve">次系課程委員會議修正通過
</t>
    </r>
    <r>
      <rPr>
        <sz val="8"/>
        <color indexed="8"/>
        <rFont val="Times New Roman"/>
        <family val="1"/>
      </rPr>
      <t>106</t>
    </r>
    <r>
      <rPr>
        <sz val="8"/>
        <color indexed="8"/>
        <rFont val="細明體"/>
        <family val="3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細明體"/>
        <family val="3"/>
      </rPr>
      <t>月</t>
    </r>
    <r>
      <rPr>
        <sz val="8"/>
        <color indexed="8"/>
        <rFont val="Times New Roman"/>
        <family val="1"/>
      </rPr>
      <t>12</t>
    </r>
    <r>
      <rPr>
        <sz val="8"/>
        <color indexed="8"/>
        <rFont val="細明體"/>
        <family val="3"/>
      </rPr>
      <t>日</t>
    </r>
    <r>
      <rPr>
        <sz val="8"/>
        <color indexed="8"/>
        <rFont val="Times New Roman"/>
        <family val="1"/>
      </rPr>
      <t>106</t>
    </r>
    <r>
      <rPr>
        <sz val="8"/>
        <color indexed="8"/>
        <rFont val="細明體"/>
        <family val="3"/>
      </rPr>
      <t>學年度第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學期第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細明體"/>
        <family val="3"/>
      </rPr>
      <t>次校課委員會議暨教務會議修正通過</t>
    </r>
  </si>
  <si>
    <r>
      <rPr>
        <sz val="8"/>
        <color indexed="8"/>
        <rFont val="標楷體"/>
        <family val="4"/>
      </rPr>
      <t>修別</t>
    </r>
  </si>
  <si>
    <r>
      <rPr>
        <sz val="8"/>
        <color indexed="8"/>
        <rFont val="標楷體"/>
        <family val="4"/>
      </rPr>
      <t>第一學年</t>
    </r>
    <r>
      <rPr>
        <sz val="8"/>
        <color indexed="8"/>
        <rFont val="Times New Roman"/>
        <family val="1"/>
      </rPr>
      <t>(104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~105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</si>
  <si>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標楷體"/>
        <family val="4"/>
      </rPr>
      <t>上學期</t>
    </r>
  </si>
  <si>
    <r>
      <rPr>
        <sz val="8"/>
        <color indexed="8"/>
        <rFont val="標楷體"/>
        <family val="4"/>
      </rPr>
      <t>下學期</t>
    </r>
  </si>
  <si>
    <r>
      <rPr>
        <sz val="8"/>
        <color indexed="8"/>
        <rFont val="標楷體"/>
        <family val="4"/>
      </rPr>
      <t>第二學年</t>
    </r>
    <r>
      <rPr>
        <sz val="8"/>
        <color indexed="8"/>
        <rFont val="Times New Roman"/>
        <family val="1"/>
      </rPr>
      <t>(105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~106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</si>
  <si>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標楷體"/>
        <family val="4"/>
      </rPr>
      <t>第三學年</t>
    </r>
    <r>
      <rPr>
        <sz val="8"/>
        <color indexed="8"/>
        <rFont val="Times New Roman"/>
        <family val="1"/>
      </rPr>
      <t>(106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~107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</si>
  <si>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標楷體"/>
        <family val="4"/>
      </rPr>
      <t>第四學年</t>
    </r>
    <r>
      <rPr>
        <sz val="8"/>
        <color indexed="8"/>
        <rFont val="Times New Roman"/>
        <family val="1"/>
      </rPr>
      <t>(107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~108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</si>
  <si>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</si>
  <si>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</si>
  <si>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</si>
  <si>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</si>
  <si>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</si>
  <si>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必修科目</t>
    </r>
  </si>
  <si>
    <r>
      <rPr>
        <sz val="10"/>
        <color indexed="8"/>
        <rFont val="標楷體"/>
        <family val="4"/>
      </rPr>
      <t>必修科目合計</t>
    </r>
  </si>
  <si>
    <r>
      <rPr>
        <sz val="8"/>
        <color indexed="8"/>
        <rFont val="標楷體"/>
        <family val="4"/>
      </rPr>
      <t>選修科目</t>
    </r>
  </si>
  <si>
    <r>
      <rPr>
        <sz val="10"/>
        <color indexed="8"/>
        <rFont val="標楷體"/>
        <family val="4"/>
      </rPr>
      <t>健康體適能檢測</t>
    </r>
  </si>
  <si>
    <r>
      <rPr>
        <sz val="10"/>
        <color indexed="8"/>
        <rFont val="標楷體"/>
        <family val="4"/>
      </rPr>
      <t>休閒養生學</t>
    </r>
  </si>
  <si>
    <r>
      <rPr>
        <sz val="10"/>
        <color indexed="8"/>
        <rFont val="標楷體"/>
        <family val="4"/>
      </rPr>
      <t>陶瓷製作</t>
    </r>
  </si>
  <si>
    <r>
      <rPr>
        <sz val="10"/>
        <color indexed="8"/>
        <rFont val="標楷體"/>
        <family val="4"/>
      </rPr>
      <t>休閒政策與法規</t>
    </r>
  </si>
  <si>
    <r>
      <rPr>
        <sz val="10"/>
        <color indexed="8"/>
        <rFont val="標楷體"/>
        <family val="4"/>
      </rPr>
      <t>休閒音樂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三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</si>
  <si>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休閒養生實務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</si>
  <si>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運動英文</t>
    </r>
  </si>
  <si>
    <r>
      <rPr>
        <sz val="10"/>
        <color indexed="8"/>
        <rFont val="標楷體"/>
        <family val="4"/>
      </rPr>
      <t>休閒保健實務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</si>
  <si>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聚落研究</t>
    </r>
  </si>
  <si>
    <r>
      <rPr>
        <sz val="10"/>
        <color indexed="8"/>
        <rFont val="標楷體"/>
        <family val="4"/>
      </rPr>
      <t>企業倫理</t>
    </r>
  </si>
  <si>
    <r>
      <rPr>
        <sz val="10"/>
        <color indexed="8"/>
        <rFont val="標楷體"/>
        <family val="4"/>
      </rPr>
      <t>運動防護與急救</t>
    </r>
  </si>
  <si>
    <r>
      <rPr>
        <sz val="10"/>
        <color indexed="8"/>
        <rFont val="標楷體"/>
        <family val="4"/>
      </rPr>
      <t>咖啡學</t>
    </r>
  </si>
  <si>
    <r>
      <rPr>
        <sz val="10"/>
        <color indexed="8"/>
        <rFont val="標楷體"/>
        <family val="4"/>
      </rPr>
      <t>休閒與遊憩實務</t>
    </r>
  </si>
  <si>
    <r>
      <rPr>
        <sz val="10"/>
        <color indexed="8"/>
        <rFont val="標楷體"/>
        <family val="4"/>
      </rPr>
      <t>遊憩資源規劃</t>
    </r>
  </si>
  <si>
    <r>
      <rPr>
        <sz val="10"/>
        <color indexed="8"/>
        <rFont val="標楷體"/>
        <family val="4"/>
      </rPr>
      <t>會計學</t>
    </r>
  </si>
  <si>
    <r>
      <rPr>
        <sz val="10"/>
        <color indexed="8"/>
        <rFont val="標楷體"/>
        <family val="4"/>
      </rPr>
      <t>電子商務應用</t>
    </r>
  </si>
  <si>
    <r>
      <rPr>
        <sz val="10"/>
        <color indexed="8"/>
        <rFont val="標楷體"/>
        <family val="4"/>
      </rPr>
      <t>觀光概論</t>
    </r>
  </si>
  <si>
    <r>
      <rPr>
        <sz val="10"/>
        <color indexed="8"/>
        <rFont val="標楷體"/>
        <family val="4"/>
      </rPr>
      <t>休閒觀光日文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</si>
  <si>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幼兒體適能</t>
    </r>
  </si>
  <si>
    <r>
      <rPr>
        <sz val="10"/>
        <color indexed="8"/>
        <rFont val="標楷體"/>
        <family val="4"/>
      </rPr>
      <t>休閒與生活</t>
    </r>
  </si>
  <si>
    <r>
      <rPr>
        <sz val="10"/>
        <color indexed="8"/>
        <rFont val="標楷體"/>
        <family val="4"/>
      </rPr>
      <t>飲料與調酒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</si>
  <si>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團康娛樂活動指導法</t>
    </r>
  </si>
  <si>
    <r>
      <rPr>
        <sz val="10"/>
        <color indexed="8"/>
        <rFont val="標楷體"/>
        <family val="4"/>
      </rPr>
      <t>休閒觀光日文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</si>
  <si>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休閒保健實務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</si>
  <si>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極限運動</t>
    </r>
  </si>
  <si>
    <r>
      <rPr>
        <sz val="10"/>
        <color indexed="8"/>
        <rFont val="標楷體"/>
        <family val="4"/>
      </rPr>
      <t>東部休閒產業</t>
    </r>
  </si>
  <si>
    <r>
      <rPr>
        <sz val="10"/>
        <color indexed="8"/>
        <rFont val="標楷體"/>
        <family val="4"/>
      </rPr>
      <t>觀光資源概要</t>
    </r>
  </si>
  <si>
    <r>
      <rPr>
        <sz val="10"/>
        <color indexed="8"/>
        <rFont val="標楷體"/>
        <family val="4"/>
      </rPr>
      <t>商店經營管理</t>
    </r>
  </si>
  <si>
    <r>
      <rPr>
        <sz val="10"/>
        <color indexed="8"/>
        <rFont val="標楷體"/>
        <family val="4"/>
      </rPr>
      <t>休閒養生實務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</si>
  <si>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山域活動理論與實務</t>
    </r>
  </si>
  <si>
    <r>
      <rPr>
        <sz val="10"/>
        <color indexed="8"/>
        <rFont val="標楷體"/>
        <family val="4"/>
      </rPr>
      <t>休閒公關理論</t>
    </r>
  </si>
  <si>
    <r>
      <rPr>
        <sz val="10"/>
        <color indexed="8"/>
        <rFont val="標楷體"/>
        <family val="4"/>
      </rPr>
      <t>環境生態學</t>
    </r>
  </si>
  <si>
    <r>
      <rPr>
        <sz val="10"/>
        <color indexed="8"/>
        <rFont val="標楷體"/>
        <family val="4"/>
      </rPr>
      <t>休閒活動企劃與管理</t>
    </r>
  </si>
  <si>
    <r>
      <rPr>
        <sz val="10"/>
        <color indexed="8"/>
        <rFont val="標楷體"/>
        <family val="4"/>
      </rPr>
      <t>服務品質管理</t>
    </r>
  </si>
  <si>
    <r>
      <rPr>
        <sz val="10"/>
        <color indexed="8"/>
        <rFont val="標楷體"/>
        <family val="4"/>
      </rPr>
      <t>美學概論</t>
    </r>
  </si>
  <si>
    <r>
      <rPr>
        <sz val="10"/>
        <color indexed="8"/>
        <rFont val="標楷體"/>
        <family val="4"/>
      </rPr>
      <t>休閒音樂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四</t>
    </r>
    <r>
      <rPr>
        <sz val="10"/>
        <color indexed="8"/>
        <rFont val="Times New Roman"/>
        <family val="1"/>
      </rPr>
      <t>)</t>
    </r>
  </si>
  <si>
    <r>
      <rPr>
        <sz val="9"/>
        <color indexed="8"/>
        <rFont val="標楷體"/>
        <family val="4"/>
      </rPr>
      <t>休閒活動企劃與管理</t>
    </r>
  </si>
  <si>
    <r>
      <rPr>
        <sz val="8"/>
        <color indexed="8"/>
        <rFont val="標楷體"/>
        <family val="4"/>
      </rPr>
      <t>水域活動理論與實務</t>
    </r>
  </si>
  <si>
    <r>
      <rPr>
        <sz val="10"/>
        <color indexed="8"/>
        <rFont val="標楷體"/>
        <family val="4"/>
      </rPr>
      <t>民宿經營管理</t>
    </r>
  </si>
  <si>
    <r>
      <rPr>
        <sz val="10"/>
        <color indexed="8"/>
        <rFont val="標楷體"/>
        <family val="4"/>
      </rPr>
      <t>多媒體製作</t>
    </r>
  </si>
  <si>
    <r>
      <rPr>
        <sz val="10"/>
        <color indexed="8"/>
        <rFont val="標楷體"/>
        <family val="4"/>
      </rPr>
      <t>預定選修合計</t>
    </r>
  </si>
  <si>
    <r>
      <rPr>
        <sz val="10"/>
        <color indexed="8"/>
        <rFont val="標楷體"/>
        <family val="4"/>
      </rPr>
      <t>修習科目合計</t>
    </r>
  </si>
  <si>
    <r>
      <rPr>
        <sz val="10"/>
        <color indexed="8"/>
        <rFont val="標楷體"/>
        <family val="4"/>
      </rPr>
      <t>科目修別及代碼</t>
    </r>
  </si>
  <si>
    <r>
      <rPr>
        <sz val="10"/>
        <color indexed="8"/>
        <rFont val="標楷體"/>
        <family val="4"/>
      </rPr>
      <t>通識必修</t>
    </r>
    <r>
      <rPr>
        <sz val="10"/>
        <color indexed="8"/>
        <rFont val="Times New Roman"/>
        <family val="1"/>
      </rPr>
      <t>(1)</t>
    </r>
  </si>
  <si>
    <r>
      <rPr>
        <sz val="10"/>
        <color indexed="8"/>
        <rFont val="標楷體"/>
        <family val="4"/>
      </rPr>
      <t>專業必修</t>
    </r>
    <r>
      <rPr>
        <sz val="10"/>
        <color indexed="8"/>
        <rFont val="Times New Roman"/>
        <family val="1"/>
      </rPr>
      <t>(2)</t>
    </r>
  </si>
  <si>
    <r>
      <rPr>
        <sz val="10"/>
        <color indexed="8"/>
        <rFont val="標楷體"/>
        <family val="4"/>
      </rPr>
      <t>專業選修</t>
    </r>
    <r>
      <rPr>
        <sz val="10"/>
        <color indexed="8"/>
        <rFont val="Times New Roman"/>
        <family val="1"/>
      </rPr>
      <t>(3)</t>
    </r>
  </si>
  <si>
    <r>
      <rPr>
        <sz val="10"/>
        <color indexed="8"/>
        <rFont val="標楷體"/>
        <family val="4"/>
      </rPr>
      <t>通識選修</t>
    </r>
    <r>
      <rPr>
        <sz val="10"/>
        <color indexed="8"/>
        <rFont val="Times New Roman"/>
        <family val="1"/>
      </rPr>
      <t>(6)</t>
    </r>
  </si>
  <si>
    <r>
      <rPr>
        <sz val="10"/>
        <color indexed="8"/>
        <rFont val="標楷體"/>
        <family val="4"/>
      </rPr>
      <t>必修合計</t>
    </r>
  </si>
  <si>
    <r>
      <rPr>
        <sz val="10"/>
        <color indexed="8"/>
        <rFont val="標楷體"/>
        <family val="4"/>
      </rPr>
      <t>最低選修</t>
    </r>
  </si>
  <si>
    <r>
      <rPr>
        <sz val="10"/>
        <color indexed="8"/>
        <rFont val="標楷體"/>
        <family val="4"/>
      </rPr>
      <t>最低畢業</t>
    </r>
  </si>
  <si>
    <r>
      <rPr>
        <sz val="10"/>
        <color indexed="8"/>
        <rFont val="標楷體"/>
        <family val="4"/>
      </rPr>
      <t>學分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標楷體"/>
        <family val="4"/>
      </rPr>
      <t>時數</t>
    </r>
  </si>
  <si>
    <r>
      <rPr>
        <sz val="10"/>
        <color indexed="8"/>
        <rFont val="新細明體"/>
        <family val="1"/>
      </rPr>
      <t>╱</t>
    </r>
  </si>
  <si>
    <r>
      <rPr>
        <sz val="8"/>
        <color indexed="8"/>
        <rFont val="標楷體"/>
        <family val="4"/>
      </rPr>
      <t>註</t>
    </r>
    <r>
      <rPr>
        <sz val="8"/>
        <color indexed="8"/>
        <rFont val="Times New Roman"/>
        <family val="1"/>
      </rPr>
      <t>1:</t>
    </r>
    <r>
      <rPr>
        <sz val="8"/>
        <color indexed="8"/>
        <rFont val="標楷體"/>
        <family val="4"/>
      </rPr>
      <t>每位學生須修習</t>
    </r>
    <r>
      <rPr>
        <u val="single"/>
        <sz val="8"/>
        <color indexed="8"/>
        <rFont val="標楷體"/>
        <family val="4"/>
      </rPr>
      <t>通識必修、選修合計</t>
    </r>
    <r>
      <rPr>
        <u val="single"/>
        <sz val="8"/>
        <color indexed="8"/>
        <rFont val="Times New Roman"/>
        <family val="1"/>
      </rPr>
      <t>31</t>
    </r>
    <r>
      <rPr>
        <u val="single"/>
        <sz val="8"/>
        <color indexed="8"/>
        <rFont val="標楷體"/>
        <family val="4"/>
      </rPr>
      <t>學分</t>
    </r>
    <r>
      <rPr>
        <sz val="8"/>
        <color indexed="8"/>
        <rFont val="標楷體"/>
        <family val="4"/>
      </rPr>
      <t>；本系</t>
    </r>
    <r>
      <rPr>
        <u val="single"/>
        <sz val="8"/>
        <color indexed="8"/>
        <rFont val="標楷體"/>
        <family val="4"/>
      </rPr>
      <t>必修</t>
    </r>
    <r>
      <rPr>
        <u val="single"/>
        <sz val="8"/>
        <color indexed="8"/>
        <rFont val="Times New Roman"/>
        <family val="1"/>
      </rPr>
      <t>46</t>
    </r>
    <r>
      <rPr>
        <u val="single"/>
        <sz val="8"/>
        <color indexed="8"/>
        <rFont val="標楷體"/>
        <family val="4"/>
      </rPr>
      <t>學</t>
    </r>
    <r>
      <rPr>
        <sz val="8"/>
        <color indexed="8"/>
        <rFont val="標楷體"/>
        <family val="4"/>
      </rPr>
      <t>分及</t>
    </r>
    <r>
      <rPr>
        <u val="single"/>
        <sz val="8"/>
        <color indexed="8"/>
        <rFont val="標楷體"/>
        <family val="4"/>
      </rPr>
      <t>專業選修</t>
    </r>
    <r>
      <rPr>
        <u val="single"/>
        <sz val="8"/>
        <color indexed="8"/>
        <rFont val="Times New Roman"/>
        <family val="1"/>
      </rPr>
      <t>51</t>
    </r>
    <r>
      <rPr>
        <u val="single"/>
        <sz val="8"/>
        <color indexed="8"/>
        <rFont val="標楷體"/>
        <family val="4"/>
      </rPr>
      <t>學分</t>
    </r>
    <r>
      <rPr>
        <u val="single"/>
        <sz val="8"/>
        <color indexed="8"/>
        <rFont val="Times New Roman"/>
        <family val="1"/>
      </rPr>
      <t>(</t>
    </r>
    <r>
      <rPr>
        <u val="single"/>
        <sz val="8"/>
        <color indexed="8"/>
        <rFont val="標楷體"/>
        <family val="4"/>
      </rPr>
      <t>至多承認外系專業課程</t>
    </r>
    <r>
      <rPr>
        <u val="single"/>
        <sz val="8"/>
        <color indexed="8"/>
        <rFont val="Times New Roman"/>
        <family val="1"/>
      </rPr>
      <t>8</t>
    </r>
    <r>
      <rPr>
        <u val="single"/>
        <sz val="8"/>
        <color indexed="8"/>
        <rFont val="標楷體"/>
        <family val="4"/>
      </rPr>
      <t>學分，不含重補修必修科目、軍訓及通識課程</t>
    </r>
    <r>
      <rPr>
        <u val="single"/>
        <sz val="8"/>
        <color indexed="8"/>
        <rFont val="Times New Roman"/>
        <family val="1"/>
      </rPr>
      <t>)</t>
    </r>
    <r>
      <rPr>
        <sz val="8"/>
        <color indexed="8"/>
        <rFont val="標楷體"/>
        <family val="4"/>
      </rPr>
      <t>，合計</t>
    </r>
    <r>
      <rPr>
        <sz val="8"/>
        <color indexed="8"/>
        <rFont val="Times New Roman"/>
        <family val="1"/>
      </rPr>
      <t>128</t>
    </r>
    <r>
      <rPr>
        <sz val="8"/>
        <color indexed="8"/>
        <rFont val="標楷體"/>
        <family val="4"/>
      </rPr>
      <t>學分以上，始能畢業。</t>
    </r>
  </si>
  <si>
    <r>
      <rPr>
        <sz val="8"/>
        <color indexed="8"/>
        <rFont val="標楷體"/>
        <family val="4"/>
      </rPr>
      <t>註</t>
    </r>
    <r>
      <rPr>
        <sz val="8"/>
        <color indexed="8"/>
        <rFont val="Times New Roman"/>
        <family val="1"/>
      </rPr>
      <t>2:</t>
    </r>
    <r>
      <rPr>
        <sz val="8"/>
        <color indexed="8"/>
        <rFont val="標楷體"/>
        <family val="4"/>
      </rPr>
      <t>選修學分科目得調整開課學期，必修、選修均可做為選修學分</t>
    </r>
  </si>
  <si>
    <r>
      <rPr>
        <sz val="8"/>
        <color indexed="8"/>
        <rFont val="標楷體"/>
        <family val="4"/>
      </rPr>
      <t>註</t>
    </r>
    <r>
      <rPr>
        <sz val="8"/>
        <color indexed="8"/>
        <rFont val="Times New Roman"/>
        <family val="1"/>
      </rPr>
      <t>3:</t>
    </r>
    <r>
      <rPr>
        <sz val="8"/>
        <color indexed="8"/>
        <rFont val="標楷體"/>
        <family val="4"/>
      </rPr>
      <t>服務學習為必修課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每學期</t>
    </r>
    <r>
      <rPr>
        <sz val="8"/>
        <color indexed="8"/>
        <rFont val="Times New Roman"/>
        <family val="1"/>
      </rPr>
      <t>0</t>
    </r>
    <r>
      <rPr>
        <sz val="8"/>
        <color indexed="8"/>
        <rFont val="標楷體"/>
        <family val="4"/>
      </rPr>
      <t>學分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小時，須修滿三學年</t>
    </r>
    <r>
      <rPr>
        <sz val="8"/>
        <color indexed="8"/>
        <rFont val="Times New Roman"/>
        <family val="1"/>
      </rPr>
      <t>)</t>
    </r>
    <r>
      <rPr>
        <sz val="8"/>
        <color indexed="8"/>
        <rFont val="標楷體"/>
        <family val="4"/>
      </rPr>
      <t>，但不列入畢業學分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軍訓亦同</t>
    </r>
    <r>
      <rPr>
        <sz val="8"/>
        <color indexed="8"/>
        <rFont val="Times New Roman"/>
        <family val="1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</si>
  <si>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註</t>
    </r>
    <r>
      <rPr>
        <sz val="8"/>
        <color indexed="8"/>
        <rFont val="Times New Roman"/>
        <family val="1"/>
      </rPr>
      <t>4:</t>
    </r>
    <r>
      <rPr>
        <sz val="8"/>
        <color indexed="8"/>
        <rFont val="標楷體"/>
        <family val="4"/>
      </rPr>
      <t>需通過本系制定之畢業門檻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丙級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</rPr>
      <t>張或乙級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張證照</t>
    </r>
    <r>
      <rPr>
        <sz val="8"/>
        <color indexed="8"/>
        <rFont val="Times New Roman"/>
        <family val="1"/>
      </rPr>
      <t>)</t>
    </r>
    <r>
      <rPr>
        <sz val="8"/>
        <color indexed="8"/>
        <rFont val="標楷體"/>
        <family val="4"/>
      </rPr>
      <t>始得畢業。本系畢業門檻辦法連結網址：</t>
    </r>
    <r>
      <rPr>
        <sz val="8"/>
        <color indexed="8"/>
        <rFont val="Times New Roman"/>
        <family val="1"/>
      </rPr>
      <t>http://www.dahan.edu.tw/releaseRedirect.do?unitID=184&amp;pageID=6087</t>
    </r>
  </si>
  <si>
    <r>
      <rPr>
        <sz val="8"/>
        <color indexed="8"/>
        <rFont val="標楷體"/>
        <family val="4"/>
      </rPr>
      <t>註</t>
    </r>
    <r>
      <rPr>
        <sz val="8"/>
        <color indexed="8"/>
        <rFont val="Times New Roman"/>
        <family val="1"/>
      </rPr>
      <t>5:</t>
    </r>
    <r>
      <rPr>
        <sz val="8"/>
        <color indexed="8"/>
        <rFont val="標楷體"/>
        <family val="4"/>
      </rPr>
      <t>每位學生必須通過本校畢業門檻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包括：資訊、體育</t>
    </r>
    <r>
      <rPr>
        <sz val="8"/>
        <color indexed="8"/>
        <rFont val="Times New Roman"/>
        <family val="1"/>
      </rPr>
      <t>)</t>
    </r>
    <r>
      <rPr>
        <sz val="8"/>
        <color indexed="8"/>
        <rFont val="標楷體"/>
        <family val="4"/>
      </rPr>
      <t>始得畢業。本校畢業門檻資格實施辦法連結網址：</t>
    </r>
    <r>
      <rPr>
        <sz val="8"/>
        <color indexed="8"/>
        <rFont val="Times New Roman"/>
        <family val="1"/>
      </rPr>
      <t>http://www.dahan.edu.tw/releaseRedirect.do?unitID=183&amp;pageID=6061</t>
    </r>
  </si>
  <si>
    <r>
      <rPr>
        <sz val="10"/>
        <color indexed="10"/>
        <rFont val="標楷體"/>
        <family val="4"/>
      </rPr>
      <t>休閒音樂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一</t>
    </r>
    <r>
      <rPr>
        <sz val="10"/>
        <color indexed="10"/>
        <rFont val="Times New Roman"/>
        <family val="1"/>
      </rPr>
      <t>)</t>
    </r>
  </si>
  <si>
    <r>
      <rPr>
        <sz val="10"/>
        <color indexed="10"/>
        <rFont val="標楷體"/>
        <family val="4"/>
      </rPr>
      <t>休閒保健</t>
    </r>
  </si>
  <si>
    <r>
      <rPr>
        <sz val="10"/>
        <color indexed="10"/>
        <rFont val="標楷體"/>
        <family val="4"/>
      </rPr>
      <t>消費者行為</t>
    </r>
  </si>
  <si>
    <r>
      <rPr>
        <sz val="10"/>
        <color indexed="10"/>
        <rFont val="標楷體"/>
        <family val="4"/>
      </rPr>
      <t>計算機概論</t>
    </r>
  </si>
  <si>
    <r>
      <rPr>
        <sz val="10"/>
        <color indexed="10"/>
        <rFont val="標楷體"/>
        <family val="4"/>
      </rPr>
      <t>休閒事業概論</t>
    </r>
  </si>
  <si>
    <r>
      <rPr>
        <sz val="10"/>
        <color indexed="10"/>
        <rFont val="標楷體"/>
        <family val="4"/>
      </rPr>
      <t>管理學</t>
    </r>
  </si>
  <si>
    <r>
      <rPr>
        <sz val="10"/>
        <color indexed="10"/>
        <rFont val="標楷體"/>
        <family val="4"/>
      </rPr>
      <t>商業套裝軟體</t>
    </r>
  </si>
  <si>
    <r>
      <rPr>
        <sz val="10"/>
        <color indexed="10"/>
        <rFont val="標楷體"/>
        <family val="4"/>
      </rPr>
      <t>休閒音樂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二</t>
    </r>
    <r>
      <rPr>
        <sz val="10"/>
        <color indexed="10"/>
        <rFont val="Times New Roman"/>
        <family val="1"/>
      </rPr>
      <t>)</t>
    </r>
  </si>
  <si>
    <r>
      <rPr>
        <sz val="10"/>
        <color indexed="10"/>
        <rFont val="標楷體"/>
        <family val="4"/>
      </rPr>
      <t>創意產業與觀光</t>
    </r>
  </si>
  <si>
    <r>
      <rPr>
        <sz val="10"/>
        <color indexed="10"/>
        <rFont val="標楷體"/>
        <family val="4"/>
      </rPr>
      <t>國文核心課程</t>
    </r>
  </si>
  <si>
    <r>
      <rPr>
        <sz val="10"/>
        <color indexed="10"/>
        <rFont val="標楷體"/>
        <family val="4"/>
      </rPr>
      <t>英文核心課程</t>
    </r>
  </si>
  <si>
    <r>
      <rPr>
        <sz val="10"/>
        <color indexed="10"/>
        <rFont val="標楷體"/>
        <family val="4"/>
      </rPr>
      <t>體育</t>
    </r>
  </si>
  <si>
    <r>
      <rPr>
        <sz val="10"/>
        <color indexed="10"/>
        <rFont val="標楷體"/>
        <family val="4"/>
      </rPr>
      <t>休閒運動領導學</t>
    </r>
  </si>
  <si>
    <r>
      <rPr>
        <sz val="10"/>
        <color indexed="10"/>
        <rFont val="標楷體"/>
        <family val="4"/>
      </rPr>
      <t>休閒與文化產業</t>
    </r>
  </si>
  <si>
    <r>
      <rPr>
        <sz val="10"/>
        <color indexed="10"/>
        <rFont val="標楷體"/>
        <family val="4"/>
      </rPr>
      <t>經濟學</t>
    </r>
  </si>
  <si>
    <r>
      <rPr>
        <sz val="10"/>
        <color indexed="10"/>
        <rFont val="標楷體"/>
        <family val="4"/>
      </rPr>
      <t>飲料與調酒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一</t>
    </r>
    <r>
      <rPr>
        <sz val="10"/>
        <color indexed="10"/>
        <rFont val="Times New Roman"/>
        <family val="1"/>
      </rPr>
      <t>)</t>
    </r>
  </si>
  <si>
    <r>
      <rPr>
        <sz val="10"/>
        <color indexed="10"/>
        <rFont val="標楷體"/>
        <family val="4"/>
      </rPr>
      <t>領隊與導遊實務</t>
    </r>
  </si>
  <si>
    <r>
      <rPr>
        <sz val="10"/>
        <color indexed="10"/>
        <rFont val="標楷體"/>
        <family val="4"/>
      </rPr>
      <t>社會學群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一</t>
    </r>
    <r>
      <rPr>
        <sz val="10"/>
        <color indexed="10"/>
        <rFont val="Times New Roman"/>
        <family val="1"/>
      </rPr>
      <t>)</t>
    </r>
  </si>
  <si>
    <r>
      <rPr>
        <sz val="10"/>
        <color indexed="10"/>
        <rFont val="標楷體"/>
        <family val="4"/>
      </rPr>
      <t>藝術學群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一</t>
    </r>
    <r>
      <rPr>
        <sz val="10"/>
        <color indexed="10"/>
        <rFont val="Times New Roman"/>
        <family val="1"/>
      </rPr>
      <t>)</t>
    </r>
  </si>
  <si>
    <r>
      <rPr>
        <sz val="10"/>
        <color indexed="10"/>
        <rFont val="標楷體"/>
        <family val="4"/>
      </rPr>
      <t>俱樂部經營與管理</t>
    </r>
  </si>
  <si>
    <r>
      <rPr>
        <sz val="10"/>
        <color indexed="10"/>
        <rFont val="標楷體"/>
        <family val="4"/>
      </rPr>
      <t>國際禮儀</t>
    </r>
  </si>
  <si>
    <r>
      <rPr>
        <sz val="10"/>
        <color indexed="10"/>
        <rFont val="標楷體"/>
        <family val="4"/>
      </rPr>
      <t>茶藝學</t>
    </r>
  </si>
  <si>
    <r>
      <rPr>
        <sz val="10"/>
        <color indexed="10"/>
        <rFont val="標楷體"/>
        <family val="4"/>
      </rPr>
      <t>探索教育</t>
    </r>
  </si>
  <si>
    <r>
      <rPr>
        <sz val="10"/>
        <color indexed="10"/>
        <rFont val="標楷體"/>
        <family val="4"/>
      </rPr>
      <t>旅館管理</t>
    </r>
  </si>
  <si>
    <r>
      <rPr>
        <sz val="10"/>
        <color indexed="10"/>
        <rFont val="標楷體"/>
        <family val="4"/>
      </rPr>
      <t>旅館管理實習</t>
    </r>
  </si>
  <si>
    <r>
      <rPr>
        <sz val="10"/>
        <color indexed="10"/>
        <rFont val="標楷體"/>
        <family val="4"/>
      </rPr>
      <t>藝術學群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二</t>
    </r>
    <r>
      <rPr>
        <sz val="10"/>
        <color indexed="10"/>
        <rFont val="Times New Roman"/>
        <family val="1"/>
      </rPr>
      <t>)</t>
    </r>
  </si>
  <si>
    <r>
      <rPr>
        <sz val="10"/>
        <color indexed="10"/>
        <rFont val="標楷體"/>
        <family val="4"/>
      </rPr>
      <t>社會學群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二</t>
    </r>
    <r>
      <rPr>
        <sz val="10"/>
        <color indexed="10"/>
        <rFont val="Times New Roman"/>
        <family val="1"/>
      </rPr>
      <t>)-</t>
    </r>
    <r>
      <rPr>
        <sz val="10"/>
        <color indexed="10"/>
        <rFont val="標楷體"/>
        <family val="4"/>
      </rPr>
      <t>職場安全與衛生</t>
    </r>
  </si>
  <si>
    <r>
      <rPr>
        <sz val="10"/>
        <color indexed="10"/>
        <rFont val="標楷體"/>
        <family val="4"/>
      </rPr>
      <t>體育</t>
    </r>
  </si>
  <si>
    <r>
      <rPr>
        <sz val="10"/>
        <color indexed="10"/>
        <rFont val="標楷體"/>
        <family val="4"/>
      </rPr>
      <t>自然科學群</t>
    </r>
  </si>
  <si>
    <r>
      <rPr>
        <sz val="10"/>
        <color indexed="10"/>
        <rFont val="標楷體"/>
        <family val="4"/>
      </rPr>
      <t>導覽解說</t>
    </r>
  </si>
  <si>
    <r>
      <rPr>
        <sz val="10"/>
        <color indexed="10"/>
        <rFont val="標楷體"/>
        <family val="4"/>
      </rPr>
      <t>老年活動設計與規劃</t>
    </r>
  </si>
  <si>
    <r>
      <rPr>
        <sz val="10"/>
        <color indexed="10"/>
        <rFont val="標楷體"/>
        <family val="4"/>
      </rPr>
      <t>運動心理學</t>
    </r>
  </si>
  <si>
    <r>
      <rPr>
        <sz val="10"/>
        <color indexed="10"/>
        <rFont val="標楷體"/>
        <family val="4"/>
      </rPr>
      <t>行銷管理</t>
    </r>
  </si>
  <si>
    <r>
      <rPr>
        <sz val="10"/>
        <color indexed="10"/>
        <rFont val="標楷體"/>
        <family val="4"/>
      </rPr>
      <t>國家公園與世界遺產</t>
    </r>
  </si>
  <si>
    <r>
      <rPr>
        <sz val="10"/>
        <color indexed="10"/>
        <rFont val="標楷體"/>
        <family val="4"/>
      </rPr>
      <t>休閒實務專題</t>
    </r>
  </si>
  <si>
    <r>
      <rPr>
        <sz val="10"/>
        <color indexed="10"/>
        <rFont val="標楷體"/>
        <family val="4"/>
      </rPr>
      <t>生態旅遊</t>
    </r>
  </si>
  <si>
    <t>休閒專題研究</t>
  </si>
  <si>
    <t>聚落研究</t>
  </si>
  <si>
    <t>休閒農業經營管理</t>
  </si>
  <si>
    <t>餐飲成本與內部控制</t>
  </si>
  <si>
    <t xml:space="preserve"> </t>
  </si>
  <si>
    <t>預定選修合計</t>
  </si>
  <si>
    <r>
      <rPr>
        <sz val="10"/>
        <color indexed="10"/>
        <rFont val="標楷體"/>
        <family val="4"/>
      </rPr>
      <t>校外實習</t>
    </r>
  </si>
  <si>
    <t>休閒專題研究</t>
  </si>
  <si>
    <t>導覽解說</t>
  </si>
  <si>
    <t>休閒與遊憩實務</t>
  </si>
  <si>
    <t>國際會議管理</t>
  </si>
  <si>
    <t>民宿經營管理</t>
  </si>
  <si>
    <t>企業倫理</t>
  </si>
  <si>
    <t>消費者行為</t>
  </si>
  <si>
    <t>會計學</t>
  </si>
  <si>
    <t>104年8月6日104學年度第1學期第1次系課程與系務會議通過
104年8月14日104學年度第1學期第1次校課委員會議暨教務會議通過
106年9月12日106學年度第1學期第1次校課委員會議暨教務會議修正通過                                     107年12月25日107學年度第1學期第4次系課程委員會議通過
108年1月15日107學年度第1學期第2次校課委員會議暨教務會議通過</t>
  </si>
  <si>
    <t>53/53</t>
  </si>
  <si>
    <t>46/106</t>
  </si>
  <si>
    <r>
      <t>75/141(</t>
    </r>
    <r>
      <rPr>
        <sz val="9"/>
        <color indexed="8"/>
        <rFont val="細明體"/>
        <family val="3"/>
      </rPr>
      <t>含服務學習</t>
    </r>
    <r>
      <rPr>
        <sz val="9"/>
        <color indexed="8"/>
        <rFont val="Times New Roman"/>
        <family val="1"/>
      </rPr>
      <t>6)</t>
    </r>
  </si>
  <si>
    <t>128/194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</si>
</sst>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\(0\)"/>
    <numFmt numFmtId="183" formatCode="0.00_);[Red]\(0.00\)"/>
  </numFmts>
  <fonts count="102">
    <font>
      <sz val="12"/>
      <name val="新細明體"/>
      <family val="1"/>
    </font>
    <font>
      <sz val="9"/>
      <name val="新細明體"/>
      <family val="1"/>
    </font>
    <font>
      <sz val="9"/>
      <name val="өũ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4"/>
      <name val="新細明體"/>
      <family val="1"/>
    </font>
    <font>
      <sz val="11"/>
      <color indexed="17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20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8"/>
      <color indexed="8"/>
      <name val="標楷體"/>
      <family val="4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細明體"/>
      <family val="3"/>
    </font>
    <font>
      <sz val="8"/>
      <color indexed="8"/>
      <name val="細明體"/>
      <family val="3"/>
    </font>
    <font>
      <sz val="10"/>
      <color indexed="8"/>
      <name val="新細明體"/>
      <family val="1"/>
    </font>
    <font>
      <u val="single"/>
      <sz val="10"/>
      <color indexed="8"/>
      <name val="標楷體"/>
      <family val="4"/>
    </font>
    <font>
      <u val="single"/>
      <sz val="10"/>
      <color indexed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u val="single"/>
      <sz val="8"/>
      <name val="標楷體"/>
      <family val="4"/>
    </font>
    <font>
      <sz val="12"/>
      <name val="標楷體"/>
      <family val="4"/>
    </font>
    <font>
      <sz val="10"/>
      <color indexed="10"/>
      <name val="標楷體"/>
      <family val="4"/>
    </font>
    <font>
      <sz val="9"/>
      <color indexed="8"/>
      <name val="標楷體"/>
      <family val="4"/>
    </font>
    <font>
      <u val="single"/>
      <sz val="8"/>
      <color indexed="8"/>
      <name val="標楷體"/>
      <family val="4"/>
    </font>
    <font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10"/>
      <name val="標楷體"/>
      <family val="4"/>
    </font>
    <font>
      <sz val="10"/>
      <color indexed="15"/>
      <name val="Times New Roman"/>
      <family val="1"/>
    </font>
    <font>
      <sz val="10"/>
      <color indexed="15"/>
      <name val="標楷體"/>
      <family val="4"/>
    </font>
    <font>
      <b/>
      <sz val="9"/>
      <color indexed="8"/>
      <name val="標楷體"/>
      <family val="4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8"/>
      <color indexed="21"/>
      <name val="標楷體"/>
      <family val="4"/>
    </font>
    <font>
      <b/>
      <sz val="11"/>
      <color indexed="8"/>
      <name val="標楷體"/>
      <family val="4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8"/>
      <color theme="1"/>
      <name val="標楷體"/>
      <family val="4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標楷體"/>
      <family val="4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  <font>
      <sz val="9"/>
      <color rgb="FFFF0000"/>
      <name val="標楷體"/>
      <family val="4"/>
    </font>
    <font>
      <sz val="10"/>
      <color rgb="FF00B0F0"/>
      <name val="Times New Roman"/>
      <family val="1"/>
    </font>
    <font>
      <sz val="10"/>
      <color rgb="FF00B0F0"/>
      <name val="標楷體"/>
      <family val="4"/>
    </font>
    <font>
      <b/>
      <sz val="9"/>
      <color theme="1"/>
      <name val="標楷體"/>
      <family val="4"/>
    </font>
    <font>
      <b/>
      <sz val="9"/>
      <color theme="1"/>
      <name val="Times New Roman"/>
      <family val="1"/>
    </font>
    <font>
      <sz val="9"/>
      <color theme="1"/>
      <name val="新細明體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</font>
    <font>
      <b/>
      <sz val="11"/>
      <color theme="1"/>
      <name val="標楷體"/>
      <family val="4"/>
    </font>
    <font>
      <b/>
      <sz val="12"/>
      <color theme="1"/>
      <name val="標楷體"/>
      <family val="4"/>
    </font>
    <font>
      <sz val="8"/>
      <color rgb="FF00B05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0" fontId="67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68" fillId="22" borderId="3" applyNumberFormat="0" applyAlignment="0" applyProtection="0"/>
    <xf numFmtId="0" fontId="0" fillId="23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0" fillId="24" borderId="6" applyNumberFormat="0" applyFont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1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0" fontId="76" fillId="22" borderId="12" applyNumberFormat="0" applyAlignment="0" applyProtection="0"/>
    <xf numFmtId="0" fontId="77" fillId="31" borderId="13" applyNumberFormat="0" applyAlignment="0" applyProtection="0"/>
    <xf numFmtId="0" fontId="78" fillId="3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80" fillId="33" borderId="0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left" vertical="center" shrinkToFit="1"/>
    </xf>
    <xf numFmtId="0" fontId="80" fillId="33" borderId="15" xfId="0" applyFont="1" applyFill="1" applyBorder="1" applyAlignment="1">
      <alignment horizontal="center" vertical="center" shrinkToFit="1"/>
    </xf>
    <xf numFmtId="0" fontId="80" fillId="33" borderId="16" xfId="0" applyFont="1" applyFill="1" applyBorder="1" applyAlignment="1">
      <alignment horizontal="center" vertical="center" shrinkToFit="1"/>
    </xf>
    <xf numFmtId="0" fontId="81" fillId="33" borderId="17" xfId="0" applyFont="1" applyFill="1" applyBorder="1" applyAlignment="1">
      <alignment horizontal="left" vertical="center" shrinkToFit="1"/>
    </xf>
    <xf numFmtId="0" fontId="81" fillId="33" borderId="18" xfId="0" applyFont="1" applyFill="1" applyBorder="1" applyAlignment="1">
      <alignment horizontal="center" vertical="center" shrinkToFit="1"/>
    </xf>
    <xf numFmtId="0" fontId="81" fillId="33" borderId="19" xfId="0" applyFont="1" applyFill="1" applyBorder="1" applyAlignment="1">
      <alignment horizontal="center" vertical="center" shrinkToFit="1"/>
    </xf>
    <xf numFmtId="0" fontId="81" fillId="33" borderId="18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 shrinkToFit="1"/>
    </xf>
    <xf numFmtId="0" fontId="81" fillId="33" borderId="0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left" vertical="center" shrinkToFit="1"/>
    </xf>
    <xf numFmtId="0" fontId="81" fillId="33" borderId="22" xfId="0" applyFont="1" applyFill="1" applyBorder="1" applyAlignment="1">
      <alignment horizontal="center" vertical="center" shrinkToFit="1"/>
    </xf>
    <xf numFmtId="0" fontId="81" fillId="33" borderId="23" xfId="0" applyFont="1" applyFill="1" applyBorder="1" applyAlignment="1">
      <alignment horizontal="center" vertical="center" shrinkToFit="1"/>
    </xf>
    <xf numFmtId="0" fontId="81" fillId="33" borderId="22" xfId="0" applyFont="1" applyFill="1" applyBorder="1" applyAlignment="1">
      <alignment horizontal="center" vertical="center"/>
    </xf>
    <xf numFmtId="0" fontId="81" fillId="33" borderId="24" xfId="0" applyFont="1" applyFill="1" applyBorder="1" applyAlignment="1">
      <alignment horizontal="center" vertical="center" shrinkToFit="1"/>
    </xf>
    <xf numFmtId="0" fontId="81" fillId="33" borderId="25" xfId="0" applyFont="1" applyFill="1" applyBorder="1" applyAlignment="1">
      <alignment horizontal="left" vertical="center" shrinkToFit="1"/>
    </xf>
    <xf numFmtId="0" fontId="80" fillId="33" borderId="22" xfId="0" applyFont="1" applyFill="1" applyBorder="1" applyAlignment="1">
      <alignment vertical="center"/>
    </xf>
    <xf numFmtId="0" fontId="80" fillId="33" borderId="24" xfId="0" applyFont="1" applyFill="1" applyBorder="1" applyAlignment="1">
      <alignment vertical="center"/>
    </xf>
    <xf numFmtId="0" fontId="80" fillId="33" borderId="23" xfId="0" applyFont="1" applyFill="1" applyBorder="1" applyAlignment="1">
      <alignment vertical="center"/>
    </xf>
    <xf numFmtId="0" fontId="81" fillId="33" borderId="22" xfId="0" applyFont="1" applyFill="1" applyBorder="1" applyAlignment="1">
      <alignment vertical="center"/>
    </xf>
    <xf numFmtId="0" fontId="81" fillId="33" borderId="24" xfId="0" applyFont="1" applyFill="1" applyBorder="1" applyAlignment="1">
      <alignment vertical="center"/>
    </xf>
    <xf numFmtId="0" fontId="80" fillId="33" borderId="21" xfId="0" applyFont="1" applyFill="1" applyBorder="1" applyAlignment="1">
      <alignment vertical="center"/>
    </xf>
    <xf numFmtId="0" fontId="80" fillId="33" borderId="25" xfId="0" applyFont="1" applyFill="1" applyBorder="1" applyAlignment="1">
      <alignment vertical="center"/>
    </xf>
    <xf numFmtId="0" fontId="81" fillId="33" borderId="21" xfId="0" applyFont="1" applyFill="1" applyBorder="1" applyAlignment="1">
      <alignment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26" xfId="0" applyFont="1" applyFill="1" applyBorder="1" applyAlignment="1">
      <alignment horizontal="center" vertical="center"/>
    </xf>
    <xf numFmtId="0" fontId="81" fillId="33" borderId="27" xfId="0" applyFont="1" applyFill="1" applyBorder="1" applyAlignment="1">
      <alignment horizontal="center" vertical="center"/>
    </xf>
    <xf numFmtId="0" fontId="81" fillId="33" borderId="28" xfId="0" applyFont="1" applyFill="1" applyBorder="1" applyAlignment="1">
      <alignment horizontal="center" vertical="center"/>
    </xf>
    <xf numFmtId="0" fontId="81" fillId="33" borderId="29" xfId="0" applyFont="1" applyFill="1" applyBorder="1" applyAlignment="1">
      <alignment horizontal="center" vertical="center" shrinkToFit="1"/>
    </xf>
    <xf numFmtId="0" fontId="81" fillId="33" borderId="30" xfId="0" applyFont="1" applyFill="1" applyBorder="1" applyAlignment="1">
      <alignment horizontal="center" vertical="center" shrinkToFit="1"/>
    </xf>
    <xf numFmtId="0" fontId="81" fillId="33" borderId="23" xfId="0" applyFont="1" applyFill="1" applyBorder="1" applyAlignment="1">
      <alignment vertical="center"/>
    </xf>
    <xf numFmtId="0" fontId="81" fillId="33" borderId="23" xfId="0" applyFont="1" applyFill="1" applyBorder="1" applyAlignment="1">
      <alignment horizontal="center" vertical="center"/>
    </xf>
    <xf numFmtId="0" fontId="81" fillId="33" borderId="24" xfId="0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 horizontal="left" vertical="center" shrinkToFit="1"/>
    </xf>
    <xf numFmtId="0" fontId="81" fillId="33" borderId="21" xfId="0" applyFont="1" applyFill="1" applyBorder="1" applyAlignment="1">
      <alignment horizontal="left" vertical="center"/>
    </xf>
    <xf numFmtId="0" fontId="81" fillId="33" borderId="31" xfId="0" applyFont="1" applyFill="1" applyBorder="1" applyAlignment="1">
      <alignment horizontal="center" vertical="center"/>
    </xf>
    <xf numFmtId="176" fontId="80" fillId="33" borderId="0" xfId="0" applyNumberFormat="1" applyFont="1" applyFill="1" applyBorder="1" applyAlignment="1">
      <alignment vertical="center"/>
    </xf>
    <xf numFmtId="0" fontId="81" fillId="33" borderId="32" xfId="0" applyFont="1" applyFill="1" applyBorder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3" fillId="33" borderId="0" xfId="0" applyFont="1" applyFill="1" applyAlignment="1">
      <alignment vertical="center"/>
    </xf>
    <xf numFmtId="0" fontId="80" fillId="33" borderId="0" xfId="0" applyFont="1" applyFill="1" applyBorder="1" applyAlignment="1">
      <alignment horizontal="left" vertical="center" shrinkToFit="1"/>
    </xf>
    <xf numFmtId="0" fontId="84" fillId="33" borderId="0" xfId="0" applyFont="1" applyFill="1" applyAlignment="1">
      <alignment vertical="center"/>
    </xf>
    <xf numFmtId="0" fontId="80" fillId="33" borderId="33" xfId="0" applyFont="1" applyFill="1" applyBorder="1" applyAlignment="1">
      <alignment horizontal="center" vertical="center" shrinkToFit="1"/>
    </xf>
    <xf numFmtId="0" fontId="80" fillId="33" borderId="22" xfId="0" applyFont="1" applyFill="1" applyBorder="1" applyAlignment="1">
      <alignment horizontal="center" vertical="center"/>
    </xf>
    <xf numFmtId="0" fontId="80" fillId="33" borderId="24" xfId="0" applyFont="1" applyFill="1" applyBorder="1" applyAlignment="1">
      <alignment horizontal="center" vertical="center"/>
    </xf>
    <xf numFmtId="176" fontId="80" fillId="33" borderId="0" xfId="0" applyNumberFormat="1" applyFont="1" applyFill="1" applyBorder="1" applyAlignment="1">
      <alignment horizontal="center" vertical="center"/>
    </xf>
    <xf numFmtId="0" fontId="81" fillId="33" borderId="34" xfId="0" applyFont="1" applyFill="1" applyBorder="1" applyAlignment="1">
      <alignment vertical="center"/>
    </xf>
    <xf numFmtId="0" fontId="81" fillId="33" borderId="35" xfId="0" applyFont="1" applyFill="1" applyBorder="1" applyAlignment="1">
      <alignment horizontal="center" vertical="center" shrinkToFit="1"/>
    </xf>
    <xf numFmtId="0" fontId="80" fillId="33" borderId="23" xfId="0" applyFont="1" applyFill="1" applyBorder="1" applyAlignment="1">
      <alignment horizontal="center" vertical="center"/>
    </xf>
    <xf numFmtId="0" fontId="81" fillId="33" borderId="21" xfId="38" applyFont="1" applyFill="1" applyBorder="1" applyAlignment="1">
      <alignment horizontal="left" vertical="center" shrinkToFit="1"/>
      <protection/>
    </xf>
    <xf numFmtId="0" fontId="81" fillId="33" borderId="22" xfId="38" applyFont="1" applyFill="1" applyBorder="1" applyAlignment="1">
      <alignment horizontal="center" vertical="center" shrinkToFit="1"/>
      <protection/>
    </xf>
    <xf numFmtId="0" fontId="81" fillId="33" borderId="25" xfId="0" applyFont="1" applyFill="1" applyBorder="1" applyAlignment="1">
      <alignment horizontal="justify" vertical="center" wrapText="1"/>
    </xf>
    <xf numFmtId="0" fontId="81" fillId="33" borderId="21" xfId="0" applyFont="1" applyFill="1" applyBorder="1" applyAlignment="1">
      <alignment horizontal="justify" vertical="center" wrapText="1"/>
    </xf>
    <xf numFmtId="0" fontId="81" fillId="33" borderId="0" xfId="0" applyFont="1" applyFill="1" applyBorder="1" applyAlignment="1">
      <alignment vertical="center"/>
    </xf>
    <xf numFmtId="0" fontId="85" fillId="33" borderId="21" xfId="38" applyFont="1" applyFill="1" applyBorder="1" applyAlignment="1">
      <alignment horizontal="left" vertical="center" shrinkToFit="1"/>
      <protection/>
    </xf>
    <xf numFmtId="0" fontId="80" fillId="33" borderId="22" xfId="0" applyFont="1" applyFill="1" applyBorder="1" applyAlignment="1">
      <alignment horizontal="center" vertical="center" shrinkToFit="1"/>
    </xf>
    <xf numFmtId="0" fontId="80" fillId="33" borderId="25" xfId="0" applyFont="1" applyFill="1" applyBorder="1" applyAlignment="1">
      <alignment vertical="center" wrapText="1"/>
    </xf>
    <xf numFmtId="0" fontId="81" fillId="33" borderId="25" xfId="38" applyFont="1" applyFill="1" applyBorder="1">
      <alignment vertical="center"/>
      <protection/>
    </xf>
    <xf numFmtId="0" fontId="81" fillId="33" borderId="34" xfId="0" applyFont="1" applyFill="1" applyBorder="1" applyAlignment="1">
      <alignment horizontal="center" vertical="center"/>
    </xf>
    <xf numFmtId="49" fontId="81" fillId="33" borderId="36" xfId="0" applyNumberFormat="1" applyFont="1" applyFill="1" applyBorder="1" applyAlignment="1">
      <alignment vertical="center"/>
    </xf>
    <xf numFmtId="49" fontId="81" fillId="33" borderId="27" xfId="0" applyNumberFormat="1" applyFont="1" applyFill="1" applyBorder="1" applyAlignment="1">
      <alignment horizontal="center" vertical="center"/>
    </xf>
    <xf numFmtId="0" fontId="81" fillId="33" borderId="37" xfId="0" applyNumberFormat="1" applyFont="1" applyFill="1" applyBorder="1" applyAlignment="1">
      <alignment horizontal="center" vertical="center"/>
    </xf>
    <xf numFmtId="0" fontId="80" fillId="33" borderId="0" xfId="0" applyFont="1" applyFill="1" applyAlignment="1">
      <alignment vertical="center"/>
    </xf>
    <xf numFmtId="0" fontId="80" fillId="33" borderId="0" xfId="0" applyFont="1" applyFill="1" applyBorder="1" applyAlignment="1">
      <alignment vertical="center" wrapText="1"/>
    </xf>
    <xf numFmtId="0" fontId="81" fillId="33" borderId="33" xfId="39" applyFont="1" applyFill="1" applyBorder="1" applyAlignment="1">
      <alignment horizontal="center" vertical="center"/>
      <protection/>
    </xf>
    <xf numFmtId="0" fontId="81" fillId="33" borderId="15" xfId="39" applyFont="1" applyFill="1" applyBorder="1" applyAlignment="1">
      <alignment horizontal="center" vertical="center"/>
      <protection/>
    </xf>
    <xf numFmtId="0" fontId="81" fillId="33" borderId="16" xfId="39" applyFont="1" applyFill="1" applyBorder="1" applyAlignment="1">
      <alignment horizontal="center" vertical="center"/>
      <protection/>
    </xf>
    <xf numFmtId="0" fontId="81" fillId="33" borderId="14" xfId="39" applyFont="1" applyFill="1" applyBorder="1" applyAlignment="1">
      <alignment horizontal="center" vertical="center"/>
      <protection/>
    </xf>
    <xf numFmtId="0" fontId="81" fillId="33" borderId="26" xfId="39" applyFont="1" applyFill="1" applyBorder="1" applyAlignment="1">
      <alignment horizontal="center" vertical="center"/>
      <protection/>
    </xf>
    <xf numFmtId="0" fontId="81" fillId="33" borderId="37" xfId="39" applyFont="1" applyFill="1" applyBorder="1" applyAlignment="1">
      <alignment horizontal="center" vertical="center"/>
      <protection/>
    </xf>
    <xf numFmtId="0" fontId="81" fillId="33" borderId="27" xfId="39" applyFont="1" applyFill="1" applyBorder="1" applyAlignment="1">
      <alignment horizontal="center" vertical="center"/>
      <protection/>
    </xf>
    <xf numFmtId="0" fontId="81" fillId="33" borderId="28" xfId="39" applyFont="1" applyFill="1" applyBorder="1" applyAlignment="1">
      <alignment horizontal="center" vertical="center"/>
      <protection/>
    </xf>
    <xf numFmtId="0" fontId="81" fillId="33" borderId="17" xfId="0" applyFont="1" applyFill="1" applyBorder="1" applyAlignment="1">
      <alignment vertical="center"/>
    </xf>
    <xf numFmtId="0" fontId="81" fillId="33" borderId="21" xfId="39" applyFont="1" applyFill="1" applyBorder="1" applyAlignment="1">
      <alignment vertical="center"/>
      <protection/>
    </xf>
    <xf numFmtId="0" fontId="81" fillId="33" borderId="22" xfId="39" applyFont="1" applyFill="1" applyBorder="1" applyAlignment="1">
      <alignment horizontal="center" vertical="center"/>
      <protection/>
    </xf>
    <xf numFmtId="0" fontId="81" fillId="33" borderId="24" xfId="39" applyFont="1" applyFill="1" applyBorder="1" applyAlignment="1">
      <alignment horizontal="center" vertical="center"/>
      <protection/>
    </xf>
    <xf numFmtId="0" fontId="81" fillId="33" borderId="23" xfId="39" applyFont="1" applyFill="1" applyBorder="1" applyAlignment="1">
      <alignment horizontal="center" vertical="center"/>
      <protection/>
    </xf>
    <xf numFmtId="0" fontId="81" fillId="33" borderId="21" xfId="38" applyFont="1" applyFill="1" applyBorder="1">
      <alignment vertical="center"/>
      <protection/>
    </xf>
    <xf numFmtId="0" fontId="81" fillId="33" borderId="21" xfId="0" applyFont="1" applyFill="1" applyBorder="1" applyAlignment="1">
      <alignment vertical="center" wrapText="1"/>
    </xf>
    <xf numFmtId="0" fontId="81" fillId="33" borderId="22" xfId="40" applyFont="1" applyFill="1" applyBorder="1" applyAlignment="1">
      <alignment horizontal="center" vertical="center"/>
      <protection/>
    </xf>
    <xf numFmtId="0" fontId="81" fillId="33" borderId="24" xfId="40" applyFont="1" applyFill="1" applyBorder="1" applyAlignment="1">
      <alignment horizontal="center" vertical="center"/>
      <protection/>
    </xf>
    <xf numFmtId="0" fontId="81" fillId="33" borderId="38" xfId="39" applyFont="1" applyFill="1" applyBorder="1" applyAlignment="1">
      <alignment horizontal="center" vertical="center"/>
      <protection/>
    </xf>
    <xf numFmtId="0" fontId="81" fillId="33" borderId="29" xfId="39" applyFont="1" applyFill="1" applyBorder="1" applyAlignment="1">
      <alignment horizontal="center" vertical="center"/>
      <protection/>
    </xf>
    <xf numFmtId="0" fontId="81" fillId="33" borderId="34" xfId="39" applyFont="1" applyFill="1" applyBorder="1" applyAlignment="1">
      <alignment horizontal="center" vertical="center"/>
      <protection/>
    </xf>
    <xf numFmtId="49" fontId="81" fillId="33" borderId="27" xfId="39" applyNumberFormat="1" applyFont="1" applyFill="1" applyBorder="1" applyAlignment="1">
      <alignment horizontal="center" vertical="center"/>
      <protection/>
    </xf>
    <xf numFmtId="0" fontId="81" fillId="33" borderId="27" xfId="41" applyNumberFormat="1" applyFont="1" applyFill="1" applyBorder="1" applyAlignment="1" applyProtection="1">
      <alignment horizontal="center" vertical="center"/>
      <protection/>
    </xf>
    <xf numFmtId="0" fontId="84" fillId="33" borderId="39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/>
    </xf>
    <xf numFmtId="0" fontId="82" fillId="33" borderId="2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22" xfId="0" applyFont="1" applyFill="1" applyBorder="1" applyAlignment="1">
      <alignment horizontal="center" vertical="center"/>
    </xf>
    <xf numFmtId="0" fontId="82" fillId="33" borderId="24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83" fillId="33" borderId="0" xfId="0" applyFont="1" applyFill="1" applyBorder="1" applyAlignment="1">
      <alignment horizontal="left" vertical="center" shrinkToFit="1"/>
    </xf>
    <xf numFmtId="0" fontId="86" fillId="33" borderId="0" xfId="0" applyFont="1" applyFill="1" applyAlignment="1">
      <alignment vertical="center"/>
    </xf>
    <xf numFmtId="0" fontId="82" fillId="33" borderId="37" xfId="0" applyFont="1" applyFill="1" applyBorder="1" applyAlignment="1">
      <alignment horizontal="center" vertical="center"/>
    </xf>
    <xf numFmtId="0" fontId="82" fillId="33" borderId="27" xfId="0" applyFont="1" applyFill="1" applyBorder="1" applyAlignment="1">
      <alignment horizontal="center" vertical="center"/>
    </xf>
    <xf numFmtId="0" fontId="82" fillId="33" borderId="28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left" vertical="center" shrinkToFit="1"/>
    </xf>
    <xf numFmtId="0" fontId="29" fillId="33" borderId="22" xfId="0" applyFont="1" applyFill="1" applyBorder="1" applyAlignment="1">
      <alignment horizontal="center" vertical="center" shrinkToFit="1"/>
    </xf>
    <xf numFmtId="0" fontId="29" fillId="33" borderId="24" xfId="0" applyFont="1" applyFill="1" applyBorder="1" applyAlignment="1">
      <alignment horizontal="center" vertical="center" shrinkToFit="1"/>
    </xf>
    <xf numFmtId="0" fontId="30" fillId="33" borderId="0" xfId="0" applyFont="1" applyFill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 shrinkToFit="1"/>
    </xf>
    <xf numFmtId="0" fontId="30" fillId="33" borderId="28" xfId="0" applyFont="1" applyFill="1" applyBorder="1" applyAlignment="1">
      <alignment horizontal="center" vertical="center" shrinkToFit="1"/>
    </xf>
    <xf numFmtId="0" fontId="30" fillId="33" borderId="15" xfId="0" applyFont="1" applyFill="1" applyBorder="1" applyAlignment="1">
      <alignment horizontal="center" vertical="center" shrinkToFit="1"/>
    </xf>
    <xf numFmtId="0" fontId="30" fillId="33" borderId="16" xfId="0" applyFont="1" applyFill="1" applyBorder="1" applyAlignment="1">
      <alignment horizontal="center" vertical="center" shrinkToFit="1"/>
    </xf>
    <xf numFmtId="0" fontId="29" fillId="33" borderId="18" xfId="0" applyFont="1" applyFill="1" applyBorder="1" applyAlignment="1">
      <alignment horizontal="center" vertical="center" shrinkToFit="1"/>
    </xf>
    <xf numFmtId="0" fontId="29" fillId="33" borderId="18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shrinkToFit="1"/>
    </xf>
    <xf numFmtId="0" fontId="29" fillId="33" borderId="0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 shrinkToFit="1"/>
    </xf>
    <xf numFmtId="0" fontId="29" fillId="33" borderId="22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left" vertical="center" shrinkToFit="1"/>
    </xf>
    <xf numFmtId="0" fontId="30" fillId="33" borderId="22" xfId="0" applyFont="1" applyFill="1" applyBorder="1" applyAlignment="1">
      <alignment vertical="center"/>
    </xf>
    <xf numFmtId="0" fontId="30" fillId="33" borderId="24" xfId="0" applyFont="1" applyFill="1" applyBorder="1" applyAlignment="1">
      <alignment vertical="center"/>
    </xf>
    <xf numFmtId="0" fontId="30" fillId="33" borderId="23" xfId="0" applyFont="1" applyFill="1" applyBorder="1" applyAlignment="1">
      <alignment vertical="center"/>
    </xf>
    <xf numFmtId="0" fontId="29" fillId="33" borderId="25" xfId="0" applyFont="1" applyFill="1" applyBorder="1" applyAlignment="1">
      <alignment vertical="center"/>
    </xf>
    <xf numFmtId="0" fontId="29" fillId="33" borderId="22" xfId="0" applyFont="1" applyFill="1" applyBorder="1" applyAlignment="1">
      <alignment vertical="center"/>
    </xf>
    <xf numFmtId="0" fontId="29" fillId="33" borderId="24" xfId="0" applyFont="1" applyFill="1" applyBorder="1" applyAlignment="1">
      <alignment vertical="center"/>
    </xf>
    <xf numFmtId="0" fontId="30" fillId="33" borderId="21" xfId="0" applyFont="1" applyFill="1" applyBorder="1" applyAlignment="1">
      <alignment vertical="center"/>
    </xf>
    <xf numFmtId="0" fontId="30" fillId="33" borderId="25" xfId="0" applyFont="1" applyFill="1" applyBorder="1" applyAlignment="1">
      <alignment vertical="center"/>
    </xf>
    <xf numFmtId="0" fontId="29" fillId="33" borderId="21" xfId="0" applyFont="1" applyFill="1" applyBorder="1" applyAlignment="1">
      <alignment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 textRotation="255"/>
    </xf>
    <xf numFmtId="0" fontId="29" fillId="33" borderId="31" xfId="0" applyFont="1" applyFill="1" applyBorder="1" applyAlignment="1">
      <alignment horizontal="left" vertical="center" shrinkToFit="1"/>
    </xf>
    <xf numFmtId="0" fontId="29" fillId="33" borderId="29" xfId="0" applyFont="1" applyFill="1" applyBorder="1" applyAlignment="1">
      <alignment horizontal="center" vertical="center" shrinkToFit="1"/>
    </xf>
    <xf numFmtId="0" fontId="29" fillId="33" borderId="30" xfId="0" applyFont="1" applyFill="1" applyBorder="1" applyAlignment="1">
      <alignment horizontal="center" vertical="center" shrinkToFit="1"/>
    </xf>
    <xf numFmtId="0" fontId="30" fillId="33" borderId="18" xfId="0" applyFont="1" applyFill="1" applyBorder="1" applyAlignment="1">
      <alignment vertical="center"/>
    </xf>
    <xf numFmtId="0" fontId="30" fillId="33" borderId="20" xfId="0" applyFont="1" applyFill="1" applyBorder="1" applyAlignment="1">
      <alignment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vertical="center"/>
    </xf>
    <xf numFmtId="0" fontId="31" fillId="33" borderId="21" xfId="0" applyFont="1" applyFill="1" applyBorder="1" applyAlignment="1">
      <alignment vertical="center"/>
    </xf>
    <xf numFmtId="0" fontId="29" fillId="33" borderId="23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176" fontId="30" fillId="33" borderId="0" xfId="0" applyNumberFormat="1" applyFont="1" applyFill="1" applyBorder="1" applyAlignment="1">
      <alignment vertical="center"/>
    </xf>
    <xf numFmtId="0" fontId="29" fillId="33" borderId="32" xfId="0" applyFont="1" applyFill="1" applyBorder="1" applyAlignment="1">
      <alignment horizontal="center" vertical="center"/>
    </xf>
    <xf numFmtId="177" fontId="29" fillId="33" borderId="27" xfId="0" applyNumberFormat="1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 shrinkToFit="1"/>
    </xf>
    <xf numFmtId="0" fontId="33" fillId="33" borderId="32" xfId="0" applyFont="1" applyFill="1" applyBorder="1" applyAlignment="1">
      <alignment horizontal="center" vertical="center" shrinkToFit="1"/>
    </xf>
    <xf numFmtId="0" fontId="82" fillId="33" borderId="21" xfId="0" applyFont="1" applyFill="1" applyBorder="1" applyAlignment="1">
      <alignment vertical="center"/>
    </xf>
    <xf numFmtId="0" fontId="82" fillId="33" borderId="25" xfId="0" applyFont="1" applyFill="1" applyBorder="1" applyAlignment="1">
      <alignment horizontal="left" vertical="center" shrinkToFit="1"/>
    </xf>
    <xf numFmtId="0" fontId="83" fillId="33" borderId="0" xfId="0" applyFont="1" applyFill="1" applyAlignment="1">
      <alignment vertical="center"/>
    </xf>
    <xf numFmtId="0" fontId="80" fillId="33" borderId="0" xfId="0" applyFont="1" applyFill="1" applyBorder="1" applyAlignment="1">
      <alignment vertical="center"/>
    </xf>
    <xf numFmtId="0" fontId="80" fillId="33" borderId="0" xfId="0" applyFont="1" applyFill="1" applyAlignment="1">
      <alignment vertical="center"/>
    </xf>
    <xf numFmtId="0" fontId="81" fillId="33" borderId="29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left" vertical="center"/>
    </xf>
    <xf numFmtId="0" fontId="81" fillId="33" borderId="25" xfId="0" applyFont="1" applyFill="1" applyBorder="1" applyAlignment="1">
      <alignment horizontal="left" vertical="center"/>
    </xf>
    <xf numFmtId="0" fontId="81" fillId="33" borderId="38" xfId="0" applyFont="1" applyFill="1" applyBorder="1" applyAlignment="1">
      <alignment horizontal="center" vertical="center"/>
    </xf>
    <xf numFmtId="0" fontId="81" fillId="33" borderId="41" xfId="0" applyFont="1" applyFill="1" applyBorder="1" applyAlignment="1">
      <alignment horizontal="center" vertical="center"/>
    </xf>
    <xf numFmtId="0" fontId="87" fillId="33" borderId="21" xfId="0" applyFont="1" applyFill="1" applyBorder="1" applyAlignment="1">
      <alignment horizontal="left" vertical="center" shrinkToFit="1"/>
    </xf>
    <xf numFmtId="0" fontId="87" fillId="33" borderId="22" xfId="0" applyFont="1" applyFill="1" applyBorder="1" applyAlignment="1">
      <alignment horizontal="center" vertical="center" shrinkToFit="1"/>
    </xf>
    <xf numFmtId="0" fontId="87" fillId="33" borderId="18" xfId="0" applyFont="1" applyFill="1" applyBorder="1" applyAlignment="1">
      <alignment horizontal="center" vertical="center" shrinkToFit="1"/>
    </xf>
    <xf numFmtId="0" fontId="88" fillId="33" borderId="22" xfId="0" applyFont="1" applyFill="1" applyBorder="1" applyAlignment="1">
      <alignment horizontal="center" vertical="center" shrinkToFit="1"/>
    </xf>
    <xf numFmtId="0" fontId="88" fillId="33" borderId="18" xfId="0" applyFont="1" applyFill="1" applyBorder="1" applyAlignment="1">
      <alignment horizontal="center" vertical="center" shrinkToFit="1"/>
    </xf>
    <xf numFmtId="0" fontId="87" fillId="33" borderId="21" xfId="0" applyFont="1" applyFill="1" applyBorder="1" applyAlignment="1">
      <alignment vertical="center"/>
    </xf>
    <xf numFmtId="0" fontId="88" fillId="33" borderId="21" xfId="0" applyFont="1" applyFill="1" applyBorder="1" applyAlignment="1">
      <alignment horizontal="left" vertical="center" shrinkToFit="1"/>
    </xf>
    <xf numFmtId="0" fontId="88" fillId="33" borderId="17" xfId="0" applyFont="1" applyFill="1" applyBorder="1" applyAlignment="1">
      <alignment horizontal="left" vertical="center" shrinkToFit="1"/>
    </xf>
    <xf numFmtId="0" fontId="88" fillId="33" borderId="21" xfId="0" applyFont="1" applyFill="1" applyBorder="1" applyAlignment="1">
      <alignment vertical="center"/>
    </xf>
    <xf numFmtId="0" fontId="88" fillId="33" borderId="21" xfId="0" applyFont="1" applyFill="1" applyBorder="1" applyAlignment="1">
      <alignment horizontal="left" vertical="center"/>
    </xf>
    <xf numFmtId="0" fontId="88" fillId="33" borderId="23" xfId="0" applyFont="1" applyFill="1" applyBorder="1" applyAlignment="1">
      <alignment horizontal="center" vertical="center" shrinkToFit="1"/>
    </xf>
    <xf numFmtId="0" fontId="88" fillId="33" borderId="19" xfId="0" applyFont="1" applyFill="1" applyBorder="1" applyAlignment="1">
      <alignment horizontal="center" vertical="center" shrinkToFit="1"/>
    </xf>
    <xf numFmtId="0" fontId="87" fillId="33" borderId="17" xfId="0" applyFont="1" applyFill="1" applyBorder="1" applyAlignment="1">
      <alignment horizontal="left" vertical="center" shrinkToFit="1"/>
    </xf>
    <xf numFmtId="0" fontId="88" fillId="33" borderId="25" xfId="0" applyFont="1" applyFill="1" applyBorder="1" applyAlignment="1">
      <alignment horizontal="left" vertical="center" shrinkToFit="1"/>
    </xf>
    <xf numFmtId="0" fontId="89" fillId="33" borderId="25" xfId="0" applyFont="1" applyFill="1" applyBorder="1" applyAlignment="1">
      <alignment horizontal="justify" vertical="center" wrapText="1"/>
    </xf>
    <xf numFmtId="0" fontId="87" fillId="33" borderId="31" xfId="0" applyFont="1" applyFill="1" applyBorder="1" applyAlignment="1">
      <alignment horizontal="left" vertical="center" shrinkToFit="1"/>
    </xf>
    <xf numFmtId="0" fontId="88" fillId="33" borderId="25" xfId="0" applyFont="1" applyFill="1" applyBorder="1" applyAlignment="1">
      <alignment vertical="center"/>
    </xf>
    <xf numFmtId="0" fontId="88" fillId="33" borderId="24" xfId="0" applyFont="1" applyFill="1" applyBorder="1" applyAlignment="1">
      <alignment horizontal="center" vertical="center" shrinkToFit="1"/>
    </xf>
    <xf numFmtId="0" fontId="88" fillId="33" borderId="20" xfId="0" applyFont="1" applyFill="1" applyBorder="1" applyAlignment="1">
      <alignment horizontal="center" vertical="center" shrinkToFit="1"/>
    </xf>
    <xf numFmtId="0" fontId="87" fillId="33" borderId="25" xfId="0" applyFont="1" applyFill="1" applyBorder="1" applyAlignment="1">
      <alignment horizontal="left" vertical="center" shrinkToFit="1"/>
    </xf>
    <xf numFmtId="0" fontId="87" fillId="33" borderId="21" xfId="38" applyFont="1" applyFill="1" applyBorder="1" applyAlignment="1">
      <alignment horizontal="left" vertical="center" shrinkToFit="1"/>
      <protection/>
    </xf>
    <xf numFmtId="0" fontId="87" fillId="33" borderId="21" xfId="0" applyFont="1" applyFill="1" applyBorder="1" applyAlignment="1">
      <alignment horizontal="justify" vertical="center" wrapText="1"/>
    </xf>
    <xf numFmtId="0" fontId="87" fillId="33" borderId="21" xfId="0" applyFont="1" applyFill="1" applyBorder="1" applyAlignment="1">
      <alignment horizontal="left" vertical="center"/>
    </xf>
    <xf numFmtId="0" fontId="87" fillId="33" borderId="23" xfId="0" applyFont="1" applyFill="1" applyBorder="1" applyAlignment="1">
      <alignment horizontal="center" vertical="center" shrinkToFit="1"/>
    </xf>
    <xf numFmtId="0" fontId="87" fillId="33" borderId="19" xfId="0" applyFont="1" applyFill="1" applyBorder="1" applyAlignment="1">
      <alignment horizontal="center" vertical="center" shrinkToFit="1"/>
    </xf>
    <xf numFmtId="0" fontId="87" fillId="33" borderId="25" xfId="0" applyFont="1" applyFill="1" applyBorder="1" applyAlignment="1">
      <alignment vertical="center"/>
    </xf>
    <xf numFmtId="0" fontId="87" fillId="33" borderId="22" xfId="0" applyFont="1" applyFill="1" applyBorder="1" applyAlignment="1">
      <alignment horizontal="center" vertical="center"/>
    </xf>
    <xf numFmtId="0" fontId="87" fillId="33" borderId="24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 horizontal="left" vertical="center"/>
    </xf>
    <xf numFmtId="0" fontId="87" fillId="33" borderId="42" xfId="0" applyFont="1" applyFill="1" applyBorder="1" applyAlignment="1">
      <alignment horizontal="left" vertical="center" shrinkToFit="1"/>
    </xf>
    <xf numFmtId="0" fontId="90" fillId="33" borderId="18" xfId="0" applyFont="1" applyFill="1" applyBorder="1" applyAlignment="1">
      <alignment horizontal="center" vertical="center" shrinkToFit="1"/>
    </xf>
    <xf numFmtId="0" fontId="90" fillId="33" borderId="20" xfId="0" applyFont="1" applyFill="1" applyBorder="1" applyAlignment="1">
      <alignment horizontal="center" vertical="center" shrinkToFit="1"/>
    </xf>
    <xf numFmtId="0" fontId="91" fillId="33" borderId="18" xfId="0" applyFont="1" applyFill="1" applyBorder="1" applyAlignment="1">
      <alignment horizontal="center" vertical="center" shrinkToFit="1"/>
    </xf>
    <xf numFmtId="0" fontId="91" fillId="33" borderId="20" xfId="0" applyFont="1" applyFill="1" applyBorder="1" applyAlignment="1">
      <alignment horizontal="center" vertical="center" shrinkToFit="1"/>
    </xf>
    <xf numFmtId="0" fontId="91" fillId="33" borderId="25" xfId="0" applyFont="1" applyFill="1" applyBorder="1" applyAlignment="1">
      <alignment horizontal="left" vertical="center" shrinkToFit="1"/>
    </xf>
    <xf numFmtId="0" fontId="91" fillId="33" borderId="21" xfId="0" applyFont="1" applyFill="1" applyBorder="1" applyAlignment="1">
      <alignment horizontal="left" vertical="center"/>
    </xf>
    <xf numFmtId="0" fontId="91" fillId="33" borderId="21" xfId="0" applyFont="1" applyFill="1" applyBorder="1" applyAlignment="1">
      <alignment horizontal="left" vertical="center" shrinkToFit="1"/>
    </xf>
    <xf numFmtId="0" fontId="92" fillId="33" borderId="43" xfId="0" applyFont="1" applyFill="1" applyBorder="1" applyAlignment="1">
      <alignment horizontal="left" vertical="center"/>
    </xf>
    <xf numFmtId="0" fontId="93" fillId="33" borderId="43" xfId="0" applyFont="1" applyFill="1" applyBorder="1" applyAlignment="1">
      <alignment horizontal="left" vertical="center"/>
    </xf>
    <xf numFmtId="0" fontId="94" fillId="33" borderId="43" xfId="0" applyFont="1" applyFill="1" applyBorder="1" applyAlignment="1">
      <alignment horizontal="left" vertical="center"/>
    </xf>
    <xf numFmtId="0" fontId="81" fillId="33" borderId="44" xfId="39" applyFont="1" applyFill="1" applyBorder="1" applyAlignment="1">
      <alignment horizontal="center" vertical="center" textRotation="255"/>
      <protection/>
    </xf>
    <xf numFmtId="0" fontId="81" fillId="33" borderId="45" xfId="39" applyFont="1" applyFill="1" applyBorder="1" applyAlignment="1">
      <alignment horizontal="center" vertical="center" textRotation="255"/>
      <protection/>
    </xf>
    <xf numFmtId="0" fontId="81" fillId="33" borderId="46" xfId="39" applyFont="1" applyFill="1" applyBorder="1" applyAlignment="1">
      <alignment horizontal="center" vertical="center" textRotation="255"/>
      <protection/>
    </xf>
    <xf numFmtId="0" fontId="81" fillId="33" borderId="37" xfId="39" applyFont="1" applyFill="1" applyBorder="1" applyAlignment="1">
      <alignment horizontal="center" vertical="center"/>
      <protection/>
    </xf>
    <xf numFmtId="0" fontId="81" fillId="33" borderId="27" xfId="39" applyFont="1" applyFill="1" applyBorder="1" applyAlignment="1">
      <alignment horizontal="center" vertical="center"/>
      <protection/>
    </xf>
    <xf numFmtId="0" fontId="81" fillId="33" borderId="33" xfId="39" applyFont="1" applyFill="1" applyBorder="1" applyAlignment="1">
      <alignment horizontal="center" vertical="center"/>
      <protection/>
    </xf>
    <xf numFmtId="0" fontId="81" fillId="33" borderId="15" xfId="39" applyFont="1" applyFill="1" applyBorder="1" applyAlignment="1">
      <alignment horizontal="center" vertical="center"/>
      <protection/>
    </xf>
    <xf numFmtId="0" fontId="81" fillId="33" borderId="31" xfId="39" applyFont="1" applyFill="1" applyBorder="1" applyAlignment="1">
      <alignment horizontal="center" vertical="center" shrinkToFit="1"/>
      <protection/>
    </xf>
    <xf numFmtId="0" fontId="81" fillId="33" borderId="29" xfId="39" applyFont="1" applyFill="1" applyBorder="1" applyAlignment="1">
      <alignment horizontal="center" vertical="center" shrinkToFit="1"/>
      <protection/>
    </xf>
    <xf numFmtId="0" fontId="81" fillId="33" borderId="47" xfId="39" applyFont="1" applyFill="1" applyBorder="1" applyAlignment="1">
      <alignment horizontal="center" vertical="center" shrinkToFit="1"/>
      <protection/>
    </xf>
    <xf numFmtId="0" fontId="95" fillId="33" borderId="43" xfId="0" applyFont="1" applyFill="1" applyBorder="1" applyAlignment="1">
      <alignment horizontal="left" vertical="center"/>
    </xf>
    <xf numFmtId="0" fontId="96" fillId="33" borderId="43" xfId="0" applyFont="1" applyFill="1" applyBorder="1" applyAlignment="1">
      <alignment horizontal="left" vertical="center"/>
    </xf>
    <xf numFmtId="0" fontId="81" fillId="33" borderId="48" xfId="39" applyFont="1" applyFill="1" applyBorder="1" applyAlignment="1">
      <alignment horizontal="center" vertical="center" textRotation="255"/>
      <protection/>
    </xf>
    <xf numFmtId="0" fontId="81" fillId="33" borderId="40" xfId="39" applyFont="1" applyFill="1" applyBorder="1" applyAlignment="1">
      <alignment horizontal="center" vertical="center" textRotation="255"/>
      <protection/>
    </xf>
    <xf numFmtId="0" fontId="81" fillId="33" borderId="49" xfId="39" applyFont="1" applyFill="1" applyBorder="1" applyAlignment="1">
      <alignment horizontal="center" vertical="center" textRotation="255"/>
      <protection/>
    </xf>
    <xf numFmtId="0" fontId="81" fillId="33" borderId="21" xfId="39" applyFont="1" applyFill="1" applyBorder="1" applyAlignment="1">
      <alignment horizontal="center" vertical="center"/>
      <protection/>
    </xf>
    <xf numFmtId="0" fontId="81" fillId="33" borderId="22" xfId="39" applyFont="1" applyFill="1" applyBorder="1" applyAlignment="1">
      <alignment horizontal="center" vertical="center"/>
      <protection/>
    </xf>
    <xf numFmtId="0" fontId="81" fillId="33" borderId="30" xfId="39" applyFont="1" applyFill="1" applyBorder="1" applyAlignment="1">
      <alignment horizontal="center" vertical="center" shrinkToFit="1"/>
      <protection/>
    </xf>
    <xf numFmtId="0" fontId="97" fillId="33" borderId="0" xfId="0" applyFont="1" applyFill="1" applyBorder="1" applyAlignment="1">
      <alignment horizontal="center" vertical="center"/>
    </xf>
    <xf numFmtId="0" fontId="80" fillId="33" borderId="43" xfId="0" applyFont="1" applyFill="1" applyBorder="1" applyAlignment="1">
      <alignment horizontal="right" vertical="center" wrapText="1"/>
    </xf>
    <xf numFmtId="0" fontId="80" fillId="33" borderId="0" xfId="0" applyFont="1" applyFill="1" applyBorder="1" applyAlignment="1">
      <alignment horizontal="right" vertical="center" wrapText="1"/>
    </xf>
    <xf numFmtId="0" fontId="81" fillId="33" borderId="50" xfId="39" applyFont="1" applyFill="1" applyBorder="1" applyAlignment="1">
      <alignment horizontal="center" vertical="center" textRotation="255"/>
      <protection/>
    </xf>
    <xf numFmtId="0" fontId="81" fillId="33" borderId="51" xfId="39" applyFont="1" applyFill="1" applyBorder="1" applyAlignment="1">
      <alignment horizontal="center" vertical="center" textRotation="255"/>
      <protection/>
    </xf>
    <xf numFmtId="0" fontId="81" fillId="33" borderId="17" xfId="39" applyFont="1" applyFill="1" applyBorder="1" applyAlignment="1">
      <alignment horizontal="center" vertical="center" shrinkToFit="1"/>
      <protection/>
    </xf>
    <xf numFmtId="0" fontId="81" fillId="33" borderId="18" xfId="39" applyFont="1" applyFill="1" applyBorder="1" applyAlignment="1">
      <alignment horizontal="center" vertical="center" shrinkToFit="1"/>
      <protection/>
    </xf>
    <xf numFmtId="0" fontId="81" fillId="33" borderId="20" xfId="39" applyFont="1" applyFill="1" applyBorder="1" applyAlignment="1">
      <alignment horizontal="center" vertical="center" shrinkToFit="1"/>
      <protection/>
    </xf>
    <xf numFmtId="0" fontId="81" fillId="33" borderId="30" xfId="39" applyFont="1" applyFill="1" applyBorder="1" applyAlignment="1">
      <alignment horizontal="center" vertical="center"/>
      <protection/>
    </xf>
    <xf numFmtId="0" fontId="81" fillId="33" borderId="52" xfId="39" applyFont="1" applyFill="1" applyBorder="1" applyAlignment="1">
      <alignment horizontal="center" vertical="center"/>
      <protection/>
    </xf>
    <xf numFmtId="0" fontId="81" fillId="33" borderId="37" xfId="39" applyFont="1" applyFill="1" applyBorder="1" applyAlignment="1">
      <alignment horizontal="center" vertical="center" shrinkToFit="1"/>
      <protection/>
    </xf>
    <xf numFmtId="0" fontId="81" fillId="33" borderId="27" xfId="39" applyFont="1" applyFill="1" applyBorder="1" applyAlignment="1">
      <alignment horizontal="center" vertical="center" shrinkToFit="1"/>
      <protection/>
    </xf>
    <xf numFmtId="0" fontId="81" fillId="33" borderId="31" xfId="39" applyFont="1" applyFill="1" applyBorder="1" applyAlignment="1">
      <alignment horizontal="center" vertical="center"/>
      <protection/>
    </xf>
    <xf numFmtId="0" fontId="81" fillId="33" borderId="39" xfId="0" applyFont="1" applyFill="1" applyBorder="1" applyAlignment="1">
      <alignment horizontal="left" vertical="center" wrapText="1"/>
    </xf>
    <xf numFmtId="0" fontId="81" fillId="33" borderId="39" xfId="0" applyFont="1" applyFill="1" applyBorder="1" applyAlignment="1">
      <alignment horizontal="left" vertical="center"/>
    </xf>
    <xf numFmtId="0" fontId="81" fillId="33" borderId="0" xfId="0" applyFont="1" applyFill="1" applyBorder="1" applyAlignment="1">
      <alignment horizontal="left" vertical="center"/>
    </xf>
    <xf numFmtId="0" fontId="81" fillId="33" borderId="53" xfId="39" applyFont="1" applyFill="1" applyBorder="1" applyAlignment="1">
      <alignment horizontal="center" vertical="center"/>
      <protection/>
    </xf>
    <xf numFmtId="0" fontId="81" fillId="33" borderId="46" xfId="39" applyFont="1" applyFill="1" applyBorder="1" applyAlignment="1">
      <alignment horizontal="center" vertical="center"/>
      <protection/>
    </xf>
    <xf numFmtId="0" fontId="81" fillId="33" borderId="32" xfId="39" applyFont="1" applyFill="1" applyBorder="1" applyAlignment="1">
      <alignment horizontal="center" vertical="center"/>
      <protection/>
    </xf>
    <xf numFmtId="0" fontId="81" fillId="33" borderId="38" xfId="39" applyFont="1" applyFill="1" applyBorder="1" applyAlignment="1">
      <alignment horizontal="center" vertical="center"/>
      <protection/>
    </xf>
    <xf numFmtId="0" fontId="81" fillId="33" borderId="41" xfId="39" applyFont="1" applyFill="1" applyBorder="1" applyAlignment="1">
      <alignment horizontal="center" vertical="center"/>
      <protection/>
    </xf>
    <xf numFmtId="0" fontId="81" fillId="33" borderId="54" xfId="39" applyFont="1" applyFill="1" applyBorder="1" applyAlignment="1">
      <alignment horizontal="center" vertical="center"/>
      <protection/>
    </xf>
    <xf numFmtId="0" fontId="81" fillId="33" borderId="55" xfId="39" applyFont="1" applyFill="1" applyBorder="1" applyAlignment="1">
      <alignment horizontal="center" vertical="center"/>
      <protection/>
    </xf>
    <xf numFmtId="0" fontId="30" fillId="33" borderId="18" xfId="0" applyFont="1" applyFill="1" applyBorder="1" applyAlignment="1">
      <alignment horizontal="center" vertical="center" shrinkToFit="1"/>
    </xf>
    <xf numFmtId="0" fontId="30" fillId="33" borderId="20" xfId="0" applyFont="1" applyFill="1" applyBorder="1" applyAlignment="1">
      <alignment horizontal="center" vertical="center" shrinkToFit="1"/>
    </xf>
    <xf numFmtId="0" fontId="29" fillId="33" borderId="29" xfId="0" applyFont="1" applyFill="1" applyBorder="1" applyAlignment="1">
      <alignment horizontal="center" vertical="center"/>
    </xf>
    <xf numFmtId="0" fontId="98" fillId="33" borderId="0" xfId="0" applyFont="1" applyFill="1" applyAlignment="1">
      <alignment horizontal="center" vertical="center"/>
    </xf>
    <xf numFmtId="0" fontId="99" fillId="33" borderId="43" xfId="0" applyFont="1" applyFill="1" applyBorder="1" applyAlignment="1">
      <alignment horizontal="left" vertical="center"/>
    </xf>
    <xf numFmtId="0" fontId="100" fillId="33" borderId="43" xfId="0" applyFont="1" applyFill="1" applyBorder="1" applyAlignment="1">
      <alignment horizontal="left" vertical="center"/>
    </xf>
    <xf numFmtId="0" fontId="30" fillId="33" borderId="56" xfId="0" applyFont="1" applyFill="1" applyBorder="1" applyAlignment="1">
      <alignment horizontal="center" vertical="center" textRotation="255"/>
    </xf>
    <xf numFmtId="0" fontId="30" fillId="33" borderId="51" xfId="0" applyFont="1" applyFill="1" applyBorder="1" applyAlignment="1">
      <alignment horizontal="center" vertical="center" textRotation="255"/>
    </xf>
    <xf numFmtId="0" fontId="30" fillId="33" borderId="42" xfId="0" applyFont="1" applyFill="1" applyBorder="1" applyAlignment="1">
      <alignment horizontal="center" vertical="center" shrinkToFit="1"/>
    </xf>
    <xf numFmtId="0" fontId="18" fillId="33" borderId="43" xfId="0" applyFont="1" applyFill="1" applyBorder="1" applyAlignment="1">
      <alignment horizontal="right" vertical="top" wrapText="1"/>
    </xf>
    <xf numFmtId="0" fontId="83" fillId="33" borderId="43" xfId="0" applyFont="1" applyFill="1" applyBorder="1" applyAlignment="1">
      <alignment horizontal="right" vertical="top" wrapText="1"/>
    </xf>
    <xf numFmtId="0" fontId="29" fillId="33" borderId="37" xfId="0" applyFont="1" applyFill="1" applyBorder="1" applyAlignment="1">
      <alignment horizontal="left" vertical="center"/>
    </xf>
    <xf numFmtId="0" fontId="29" fillId="33" borderId="27" xfId="0" applyFont="1" applyFill="1" applyBorder="1" applyAlignment="1">
      <alignment horizontal="left" vertical="center"/>
    </xf>
    <xf numFmtId="0" fontId="101" fillId="33" borderId="0" xfId="0" applyFont="1" applyFill="1" applyAlignment="1">
      <alignment horizontal="left" vertical="center"/>
    </xf>
    <xf numFmtId="0" fontId="29" fillId="33" borderId="25" xfId="0" applyFont="1" applyFill="1" applyBorder="1" applyAlignment="1">
      <alignment horizontal="left" vertical="center"/>
    </xf>
    <xf numFmtId="0" fontId="29" fillId="33" borderId="22" xfId="0" applyFont="1" applyFill="1" applyBorder="1" applyAlignment="1">
      <alignment horizontal="left" vertical="center"/>
    </xf>
    <xf numFmtId="0" fontId="29" fillId="33" borderId="32" xfId="0" applyFont="1" applyFill="1" applyBorder="1" applyAlignment="1">
      <alignment horizontal="left" vertical="center"/>
    </xf>
    <xf numFmtId="0" fontId="29" fillId="33" borderId="21" xfId="0" applyFont="1" applyFill="1" applyBorder="1" applyAlignment="1">
      <alignment horizontal="left" vertical="center"/>
    </xf>
    <xf numFmtId="0" fontId="29" fillId="33" borderId="47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left" vertical="center"/>
    </xf>
    <xf numFmtId="0" fontId="30" fillId="33" borderId="0" xfId="0" applyFont="1" applyFill="1" applyBorder="1" applyAlignment="1">
      <alignment vertical="center"/>
    </xf>
    <xf numFmtId="0" fontId="83" fillId="33" borderId="0" xfId="0" applyFont="1" applyFill="1" applyAlignment="1">
      <alignment vertical="center"/>
    </xf>
    <xf numFmtId="0" fontId="29" fillId="33" borderId="27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 textRotation="255"/>
    </xf>
    <xf numFmtId="0" fontId="30" fillId="33" borderId="57" xfId="0" applyFont="1" applyFill="1" applyBorder="1" applyAlignment="1">
      <alignment horizontal="center" vertical="center" textRotation="255"/>
    </xf>
    <xf numFmtId="0" fontId="30" fillId="33" borderId="58" xfId="0" applyFont="1" applyFill="1" applyBorder="1" applyAlignment="1">
      <alignment horizontal="center" vertical="center" textRotation="255"/>
    </xf>
    <xf numFmtId="0" fontId="29" fillId="33" borderId="59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30" fillId="33" borderId="60" xfId="0" applyFont="1" applyFill="1" applyBorder="1" applyAlignment="1">
      <alignment horizontal="center" vertical="center"/>
    </xf>
    <xf numFmtId="0" fontId="30" fillId="33" borderId="61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 textRotation="255"/>
    </xf>
    <xf numFmtId="0" fontId="30" fillId="33" borderId="45" xfId="0" applyFont="1" applyFill="1" applyBorder="1" applyAlignment="1">
      <alignment horizontal="center" vertical="center" textRotation="255"/>
    </xf>
    <xf numFmtId="0" fontId="30" fillId="33" borderId="46" xfId="0" applyFont="1" applyFill="1" applyBorder="1" applyAlignment="1">
      <alignment horizontal="center" vertical="center" textRotation="255"/>
    </xf>
    <xf numFmtId="0" fontId="29" fillId="33" borderId="15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shrinkToFit="1"/>
    </xf>
    <xf numFmtId="0" fontId="80" fillId="33" borderId="0" xfId="0" applyFont="1" applyFill="1" applyAlignment="1">
      <alignment horizontal="left" vertical="center"/>
    </xf>
    <xf numFmtId="0" fontId="80" fillId="33" borderId="43" xfId="0" applyFont="1" applyFill="1" applyBorder="1" applyAlignment="1">
      <alignment horizontal="right" vertical="top" wrapText="1"/>
    </xf>
    <xf numFmtId="0" fontId="80" fillId="33" borderId="0" xfId="0" applyFont="1" applyFill="1" applyBorder="1" applyAlignment="1">
      <alignment vertical="center"/>
    </xf>
    <xf numFmtId="0" fontId="80" fillId="33" borderId="0" xfId="0" applyFont="1" applyFill="1" applyAlignment="1">
      <alignment vertical="center"/>
    </xf>
    <xf numFmtId="0" fontId="81" fillId="33" borderId="29" xfId="0" applyFont="1" applyFill="1" applyBorder="1" applyAlignment="1">
      <alignment horizontal="center" vertical="center"/>
    </xf>
    <xf numFmtId="0" fontId="81" fillId="33" borderId="30" xfId="0" applyFont="1" applyFill="1" applyBorder="1" applyAlignment="1">
      <alignment horizontal="center" vertical="center"/>
    </xf>
    <xf numFmtId="0" fontId="81" fillId="33" borderId="47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left" vertical="center"/>
    </xf>
    <xf numFmtId="0" fontId="81" fillId="33" borderId="22" xfId="0" applyFont="1" applyFill="1" applyBorder="1" applyAlignment="1">
      <alignment horizontal="left" vertical="center"/>
    </xf>
    <xf numFmtId="0" fontId="80" fillId="33" borderId="42" xfId="0" applyFont="1" applyFill="1" applyBorder="1" applyAlignment="1">
      <alignment horizontal="center" vertical="center" shrinkToFit="1"/>
    </xf>
    <xf numFmtId="0" fontId="80" fillId="33" borderId="18" xfId="0" applyFont="1" applyFill="1" applyBorder="1" applyAlignment="1">
      <alignment horizontal="center" vertical="center" shrinkToFit="1"/>
    </xf>
    <xf numFmtId="0" fontId="81" fillId="33" borderId="37" xfId="0" applyFont="1" applyFill="1" applyBorder="1" applyAlignment="1">
      <alignment horizontal="left" vertical="center"/>
    </xf>
    <xf numFmtId="0" fontId="81" fillId="33" borderId="27" xfId="0" applyFont="1" applyFill="1" applyBorder="1" applyAlignment="1">
      <alignment horizontal="left" vertical="center"/>
    </xf>
    <xf numFmtId="0" fontId="80" fillId="33" borderId="60" xfId="0" applyFont="1" applyFill="1" applyBorder="1" applyAlignment="1">
      <alignment horizontal="center" vertical="center"/>
    </xf>
    <xf numFmtId="0" fontId="80" fillId="33" borderId="61" xfId="0" applyFont="1" applyFill="1" applyBorder="1" applyAlignment="1">
      <alignment horizontal="center" vertical="center"/>
    </xf>
    <xf numFmtId="0" fontId="81" fillId="33" borderId="38" xfId="0" applyFont="1" applyFill="1" applyBorder="1" applyAlignment="1">
      <alignment horizontal="right" vertical="center"/>
    </xf>
    <xf numFmtId="0" fontId="81" fillId="33" borderId="41" xfId="0" applyFont="1" applyFill="1" applyBorder="1" applyAlignment="1">
      <alignment horizontal="right" vertical="center"/>
    </xf>
    <xf numFmtId="0" fontId="81" fillId="33" borderId="41" xfId="0" applyFont="1" applyFill="1" applyBorder="1" applyAlignment="1">
      <alignment horizontal="left" vertical="center"/>
    </xf>
    <xf numFmtId="0" fontId="81" fillId="33" borderId="32" xfId="0" applyFont="1" applyFill="1" applyBorder="1" applyAlignment="1">
      <alignment horizontal="left" vertical="center"/>
    </xf>
    <xf numFmtId="0" fontId="81" fillId="33" borderId="23" xfId="0" applyFont="1" applyFill="1" applyBorder="1" applyAlignment="1">
      <alignment horizontal="right" vertical="center"/>
    </xf>
    <xf numFmtId="0" fontId="81" fillId="33" borderId="36" xfId="0" applyFont="1" applyFill="1" applyBorder="1" applyAlignment="1">
      <alignment horizontal="right" vertical="center"/>
    </xf>
    <xf numFmtId="0" fontId="81" fillId="33" borderId="36" xfId="0" applyFont="1" applyFill="1" applyBorder="1" applyAlignment="1">
      <alignment horizontal="left" vertical="center"/>
    </xf>
    <xf numFmtId="0" fontId="81" fillId="33" borderId="25" xfId="0" applyFont="1" applyFill="1" applyBorder="1" applyAlignment="1">
      <alignment horizontal="left" vertical="center"/>
    </xf>
    <xf numFmtId="0" fontId="81" fillId="33" borderId="38" xfId="0" applyFont="1" applyFill="1" applyBorder="1" applyAlignment="1">
      <alignment horizontal="center" vertical="center"/>
    </xf>
    <xf numFmtId="0" fontId="81" fillId="33" borderId="41" xfId="0" applyFont="1" applyFill="1" applyBorder="1" applyAlignment="1">
      <alignment horizontal="center" vertical="center"/>
    </xf>
    <xf numFmtId="0" fontId="81" fillId="33" borderId="54" xfId="0" applyFont="1" applyFill="1" applyBorder="1" applyAlignment="1">
      <alignment horizontal="center" vertical="center"/>
    </xf>
    <xf numFmtId="0" fontId="80" fillId="33" borderId="44" xfId="0" applyFont="1" applyFill="1" applyBorder="1" applyAlignment="1">
      <alignment horizontal="center" vertical="center" textRotation="255"/>
    </xf>
    <xf numFmtId="0" fontId="80" fillId="33" borderId="45" xfId="0" applyFont="1" applyFill="1" applyBorder="1" applyAlignment="1">
      <alignment horizontal="center" vertical="center" textRotation="255"/>
    </xf>
    <xf numFmtId="0" fontId="80" fillId="33" borderId="59" xfId="0" applyFont="1" applyFill="1" applyBorder="1" applyAlignment="1">
      <alignment horizontal="center" vertical="center" textRotation="255"/>
    </xf>
    <xf numFmtId="0" fontId="80" fillId="33" borderId="46" xfId="0" applyFont="1" applyFill="1" applyBorder="1" applyAlignment="1">
      <alignment horizontal="center" vertical="center" textRotation="255"/>
    </xf>
    <xf numFmtId="0" fontId="81" fillId="33" borderId="33" xfId="0" applyFont="1" applyFill="1" applyBorder="1" applyAlignment="1">
      <alignment horizontal="left" vertical="center"/>
    </xf>
    <xf numFmtId="0" fontId="81" fillId="33" borderId="15" xfId="0" applyFont="1" applyFill="1" applyBorder="1" applyAlignment="1">
      <alignment horizontal="left" vertical="center"/>
    </xf>
    <xf numFmtId="0" fontId="97" fillId="33" borderId="0" xfId="0" applyFont="1" applyFill="1" applyAlignment="1">
      <alignment horizontal="center" vertical="center"/>
    </xf>
    <xf numFmtId="0" fontId="80" fillId="33" borderId="56" xfId="0" applyFont="1" applyFill="1" applyBorder="1" applyAlignment="1">
      <alignment horizontal="center" vertical="center" textRotation="255"/>
    </xf>
    <xf numFmtId="0" fontId="80" fillId="33" borderId="51" xfId="0" applyFont="1" applyFill="1" applyBorder="1" applyAlignment="1">
      <alignment horizontal="center" vertical="center" textRotation="255"/>
    </xf>
    <xf numFmtId="0" fontId="80" fillId="33" borderId="20" xfId="0" applyFont="1" applyFill="1" applyBorder="1" applyAlignment="1">
      <alignment horizontal="center" vertical="center" shrinkToFit="1"/>
    </xf>
    <xf numFmtId="0" fontId="81" fillId="33" borderId="32" xfId="0" applyFont="1" applyFill="1" applyBorder="1" applyAlignment="1">
      <alignment vertical="center"/>
    </xf>
    <xf numFmtId="0" fontId="81" fillId="33" borderId="27" xfId="0" applyFont="1" applyFill="1" applyBorder="1" applyAlignment="1">
      <alignment vertical="center"/>
    </xf>
    <xf numFmtId="0" fontId="80" fillId="33" borderId="17" xfId="0" applyFont="1" applyFill="1" applyBorder="1" applyAlignment="1">
      <alignment horizontal="center" vertical="center" shrinkToFit="1"/>
    </xf>
    <xf numFmtId="0" fontId="85" fillId="33" borderId="38" xfId="0" applyFont="1" applyFill="1" applyBorder="1" applyAlignment="1">
      <alignment horizontal="center" vertical="center"/>
    </xf>
    <xf numFmtId="0" fontId="85" fillId="33" borderId="41" xfId="0" applyFont="1" applyFill="1" applyBorder="1" applyAlignment="1">
      <alignment horizontal="center" vertical="center"/>
    </xf>
    <xf numFmtId="0" fontId="85" fillId="33" borderId="54" xfId="0" applyFont="1" applyFill="1" applyBorder="1" applyAlignment="1">
      <alignment horizontal="center" vertical="center"/>
    </xf>
  </cellXfs>
  <cellStyles count="13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2-2" xfId="35"/>
    <cellStyle name="一般 3" xfId="36"/>
    <cellStyle name="一般 4" xfId="37"/>
    <cellStyle name="一般_103四技課程標準表(1)" xfId="38"/>
    <cellStyle name="一般_94土木二技" xfId="39"/>
    <cellStyle name="一般_土木" xfId="40"/>
    <cellStyle name="一般_休經95課程標準" xfId="41"/>
    <cellStyle name="Comma" xfId="42"/>
    <cellStyle name="千分位 2" xfId="43"/>
    <cellStyle name="千分位 3" xfId="44"/>
    <cellStyle name="千分位 4" xfId="45"/>
    <cellStyle name="Comma [0]" xfId="46"/>
    <cellStyle name="Followed Hyperlink" xfId="47"/>
    <cellStyle name="不良" xfId="48"/>
    <cellStyle name="中性色" xfId="49"/>
    <cellStyle name="中等" xfId="50"/>
    <cellStyle name="合計" xfId="51"/>
    <cellStyle name="好" xfId="52"/>
    <cellStyle name="好_100進四技" xfId="53"/>
    <cellStyle name="好_101進四技" xfId="54"/>
    <cellStyle name="好_102-1" xfId="55"/>
    <cellStyle name="好_102-1教師授課統計表--0215" xfId="56"/>
    <cellStyle name="好_102-1統計表" xfId="57"/>
    <cellStyle name="好_102-2" xfId="58"/>
    <cellStyle name="好_102-2教師授課統計表--0216" xfId="59"/>
    <cellStyle name="好_102-2統計表" xfId="60"/>
    <cellStyle name="好_102二技" xfId="61"/>
    <cellStyle name="好_103-1各班開課時數表" xfId="62"/>
    <cellStyle name="好_103-2各班開課時數表" xfId="63"/>
    <cellStyle name="好_103-2開課與基本鐘點預估" xfId="64"/>
    <cellStyle name="好_99課程標準進修部" xfId="65"/>
    <cellStyle name="好_工作表1" xfId="66"/>
    <cellStyle name="好_工作表1 (2)" xfId="67"/>
    <cellStyle name="好_工作表1_102-1" xfId="68"/>
    <cellStyle name="好_工作表1_102-2" xfId="69"/>
    <cellStyle name="好_工作表1_102-2統計表" xfId="70"/>
    <cellStyle name="好_工作表1_103-1開課與基本鐘點預估" xfId="71"/>
    <cellStyle name="好_工作表1_103-2開課與基本鐘點預估" xfId="72"/>
    <cellStyle name="好_工作表1_日二技" xfId="73"/>
    <cellStyle name="好_工作表1_休一A (進)" xfId="74"/>
    <cellStyle name="好_工作表1_休二A" xfId="75"/>
    <cellStyle name="好_工作表1_休三A (進)" xfId="76"/>
    <cellStyle name="好_工作表1_休四A" xfId="77"/>
    <cellStyle name="好_工作表1_休四A (進)" xfId="78"/>
    <cellStyle name="好_工作表2" xfId="79"/>
    <cellStyle name="好_日二技" xfId="80"/>
    <cellStyle name="好_日二技休四忠" xfId="81"/>
    <cellStyle name="好_休一A " xfId="82"/>
    <cellStyle name="好_休一A (進)" xfId="83"/>
    <cellStyle name="好_休二A" xfId="84"/>
    <cellStyle name="好_休二A (進)" xfId="85"/>
    <cellStyle name="好_休三A" xfId="86"/>
    <cellStyle name="好_休三A (進)" xfId="87"/>
    <cellStyle name="好_休四A" xfId="88"/>
    <cellStyle name="好_休四A (進)" xfId="89"/>
    <cellStyle name="Percent" xfId="90"/>
    <cellStyle name="良好" xfId="91"/>
    <cellStyle name="計算" xfId="92"/>
    <cellStyle name="計算方式" xfId="93"/>
    <cellStyle name="記事" xfId="94"/>
    <cellStyle name="Currency" xfId="95"/>
    <cellStyle name="Currency [0]" xfId="96"/>
    <cellStyle name="連結的儲存格" xfId="97"/>
    <cellStyle name="備註" xfId="98"/>
    <cellStyle name="Hyperlink" xfId="99"/>
    <cellStyle name="說明文字" xfId="100"/>
    <cellStyle name="輔色1" xfId="101"/>
    <cellStyle name="輔色2" xfId="102"/>
    <cellStyle name="輔色3" xfId="103"/>
    <cellStyle name="輔色4" xfId="104"/>
    <cellStyle name="輔色5" xfId="105"/>
    <cellStyle name="輔色6" xfId="106"/>
    <cellStyle name="標題" xfId="107"/>
    <cellStyle name="標題  2" xfId="108"/>
    <cellStyle name="標題  3" xfId="109"/>
    <cellStyle name="標題  4" xfId="110"/>
    <cellStyle name="標題 1" xfId="111"/>
    <cellStyle name="標題 2" xfId="112"/>
    <cellStyle name="標題 3" xfId="113"/>
    <cellStyle name="標題 4" xfId="114"/>
    <cellStyle name="輸入" xfId="115"/>
    <cellStyle name="輸出" xfId="116"/>
    <cellStyle name="檢查儲存格" xfId="117"/>
    <cellStyle name="壞" xfId="118"/>
    <cellStyle name="壞_100進四技" xfId="119"/>
    <cellStyle name="壞_101進四技" xfId="120"/>
    <cellStyle name="壞_102-1" xfId="121"/>
    <cellStyle name="壞_102-1統計表" xfId="122"/>
    <cellStyle name="壞_102-2" xfId="123"/>
    <cellStyle name="壞_102-2統計表" xfId="124"/>
    <cellStyle name="壞_102二技" xfId="125"/>
    <cellStyle name="壞_103-1各班開課時數表" xfId="126"/>
    <cellStyle name="壞_103-2各班開課時數表" xfId="127"/>
    <cellStyle name="壞_103-2開課與基本鐘點預估" xfId="128"/>
    <cellStyle name="壞_99課程標準進修部" xfId="129"/>
    <cellStyle name="壞_工作表1" xfId="130"/>
    <cellStyle name="壞_工作表1 (2)" xfId="131"/>
    <cellStyle name="壞_工作表2" xfId="132"/>
    <cellStyle name="壞_日二技" xfId="133"/>
    <cellStyle name="壞_日二技休四忠" xfId="134"/>
    <cellStyle name="壞_休一A " xfId="135"/>
    <cellStyle name="壞_休一A (進)" xfId="136"/>
    <cellStyle name="壞_休二A" xfId="137"/>
    <cellStyle name="壞_休二A (進)" xfId="138"/>
    <cellStyle name="壞_休三A" xfId="139"/>
    <cellStyle name="壞_休三A (進)" xfId="140"/>
    <cellStyle name="壞_休四A" xfId="141"/>
    <cellStyle name="壞_休四A (進)" xfId="142"/>
    <cellStyle name="警告文字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">
      <selection activeCell="A2" sqref="A2:E2"/>
    </sheetView>
  </sheetViews>
  <sheetFormatPr defaultColWidth="9.00390625" defaultRowHeight="16.5"/>
  <cols>
    <col min="1" max="1" width="4.125" style="43" customWidth="1"/>
    <col min="2" max="2" width="18.00390625" style="43" bestFit="1" customWidth="1"/>
    <col min="3" max="3" width="4.625" style="43" customWidth="1"/>
    <col min="4" max="5" width="5.125" style="43" customWidth="1"/>
    <col min="6" max="6" width="18.00390625" style="43" bestFit="1" customWidth="1"/>
    <col min="7" max="7" width="5.00390625" style="43" customWidth="1"/>
    <col min="8" max="9" width="3.625" style="43" customWidth="1"/>
    <col min="10" max="10" width="16.125" style="43" bestFit="1" customWidth="1"/>
    <col min="11" max="11" width="4.875" style="43" customWidth="1"/>
    <col min="12" max="12" width="4.625" style="43" customWidth="1"/>
    <col min="13" max="13" width="4.125" style="43" customWidth="1"/>
    <col min="14" max="14" width="20.25390625" style="43" customWidth="1"/>
    <col min="15" max="15" width="3.875" style="43" customWidth="1"/>
    <col min="16" max="16" width="3.625" style="43" customWidth="1"/>
    <col min="17" max="17" width="5.00390625" style="43" customWidth="1"/>
    <col min="18" max="16384" width="9.00390625" style="43" customWidth="1"/>
  </cols>
  <sheetData>
    <row r="1" spans="1:17" ht="19.5">
      <c r="A1" s="223" t="s">
        <v>80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21" ht="27.75" customHeight="1" thickBot="1">
      <c r="A2" s="202" t="s">
        <v>22</v>
      </c>
      <c r="B2" s="203"/>
      <c r="C2" s="203"/>
      <c r="D2" s="203"/>
      <c r="E2" s="204"/>
      <c r="F2" s="215" t="s">
        <v>81</v>
      </c>
      <c r="G2" s="216"/>
      <c r="H2" s="216"/>
      <c r="I2" s="216"/>
      <c r="J2" s="224" t="s">
        <v>82</v>
      </c>
      <c r="K2" s="224"/>
      <c r="L2" s="224"/>
      <c r="M2" s="224"/>
      <c r="N2" s="225"/>
      <c r="O2" s="225"/>
      <c r="P2" s="225"/>
      <c r="Q2" s="225"/>
      <c r="R2" s="65"/>
      <c r="S2" s="65"/>
      <c r="T2" s="65"/>
      <c r="U2" s="65"/>
    </row>
    <row r="3" spans="1:17" ht="15">
      <c r="A3" s="226" t="s">
        <v>83</v>
      </c>
      <c r="B3" s="212" t="s">
        <v>84</v>
      </c>
      <c r="C3" s="213"/>
      <c r="D3" s="213"/>
      <c r="E3" s="214"/>
      <c r="F3" s="212" t="s">
        <v>85</v>
      </c>
      <c r="G3" s="213"/>
      <c r="H3" s="213"/>
      <c r="I3" s="214"/>
      <c r="J3" s="212" t="s">
        <v>86</v>
      </c>
      <c r="K3" s="213"/>
      <c r="L3" s="213"/>
      <c r="M3" s="222"/>
      <c r="N3" s="228" t="s">
        <v>87</v>
      </c>
      <c r="O3" s="229"/>
      <c r="P3" s="229"/>
      <c r="Q3" s="230"/>
    </row>
    <row r="4" spans="1:17" ht="15.75" thickBot="1">
      <c r="A4" s="227"/>
      <c r="B4" s="66" t="s">
        <v>88</v>
      </c>
      <c r="C4" s="67" t="s">
        <v>89</v>
      </c>
      <c r="D4" s="67" t="s">
        <v>90</v>
      </c>
      <c r="E4" s="68" t="s">
        <v>91</v>
      </c>
      <c r="F4" s="69" t="s">
        <v>88</v>
      </c>
      <c r="G4" s="67" t="s">
        <v>89</v>
      </c>
      <c r="H4" s="67" t="s">
        <v>90</v>
      </c>
      <c r="I4" s="68" t="s">
        <v>91</v>
      </c>
      <c r="J4" s="69" t="s">
        <v>88</v>
      </c>
      <c r="K4" s="67" t="s">
        <v>89</v>
      </c>
      <c r="L4" s="67" t="s">
        <v>90</v>
      </c>
      <c r="M4" s="70" t="s">
        <v>91</v>
      </c>
      <c r="N4" s="71" t="s">
        <v>88</v>
      </c>
      <c r="O4" s="72" t="s">
        <v>89</v>
      </c>
      <c r="P4" s="72" t="s">
        <v>90</v>
      </c>
      <c r="Q4" s="73" t="s">
        <v>91</v>
      </c>
    </row>
    <row r="5" spans="1:17" ht="15">
      <c r="A5" s="205" t="s">
        <v>92</v>
      </c>
      <c r="B5" s="74" t="s">
        <v>93</v>
      </c>
      <c r="C5" s="6">
        <v>1</v>
      </c>
      <c r="D5" s="8">
        <v>2</v>
      </c>
      <c r="E5" s="9">
        <v>2</v>
      </c>
      <c r="F5" s="74" t="s">
        <v>93</v>
      </c>
      <c r="G5" s="6">
        <v>1</v>
      </c>
      <c r="H5" s="8">
        <v>2</v>
      </c>
      <c r="I5" s="9">
        <v>2</v>
      </c>
      <c r="J5" s="5" t="s">
        <v>23</v>
      </c>
      <c r="K5" s="6">
        <v>1</v>
      </c>
      <c r="L5" s="6">
        <v>1</v>
      </c>
      <c r="M5" s="7">
        <v>1</v>
      </c>
      <c r="N5" s="5" t="s">
        <v>23</v>
      </c>
      <c r="O5" s="6">
        <v>1</v>
      </c>
      <c r="P5" s="6">
        <v>1</v>
      </c>
      <c r="Q5" s="10">
        <v>1</v>
      </c>
    </row>
    <row r="6" spans="1:17" ht="15">
      <c r="A6" s="206"/>
      <c r="B6" s="25" t="s">
        <v>94</v>
      </c>
      <c r="C6" s="13">
        <v>1</v>
      </c>
      <c r="D6" s="15">
        <v>2</v>
      </c>
      <c r="E6" s="34">
        <v>2</v>
      </c>
      <c r="F6" s="12" t="s">
        <v>23</v>
      </c>
      <c r="G6" s="13">
        <v>1</v>
      </c>
      <c r="H6" s="13">
        <v>1</v>
      </c>
      <c r="I6" s="16">
        <v>1</v>
      </c>
      <c r="J6" s="12" t="s">
        <v>95</v>
      </c>
      <c r="K6" s="13">
        <v>2</v>
      </c>
      <c r="L6" s="13">
        <v>2</v>
      </c>
      <c r="M6" s="14">
        <v>2</v>
      </c>
      <c r="N6" s="12" t="s">
        <v>24</v>
      </c>
      <c r="O6" s="13">
        <v>2</v>
      </c>
      <c r="P6" s="13">
        <v>2</v>
      </c>
      <c r="Q6" s="16">
        <v>2</v>
      </c>
    </row>
    <row r="7" spans="1:17" ht="15">
      <c r="A7" s="206"/>
      <c r="B7" s="36" t="s">
        <v>96</v>
      </c>
      <c r="C7" s="13">
        <v>1</v>
      </c>
      <c r="D7" s="13">
        <v>2</v>
      </c>
      <c r="E7" s="16">
        <v>2</v>
      </c>
      <c r="F7" s="12" t="s">
        <v>97</v>
      </c>
      <c r="G7" s="13">
        <v>2</v>
      </c>
      <c r="H7" s="13">
        <v>3</v>
      </c>
      <c r="I7" s="16">
        <v>3</v>
      </c>
      <c r="J7" s="12"/>
      <c r="K7" s="15"/>
      <c r="L7" s="15"/>
      <c r="M7" s="33"/>
      <c r="N7" s="12" t="s">
        <v>98</v>
      </c>
      <c r="O7" s="13">
        <v>2</v>
      </c>
      <c r="P7" s="13">
        <v>2</v>
      </c>
      <c r="Q7" s="16">
        <v>2</v>
      </c>
    </row>
    <row r="8" spans="1:17" ht="15">
      <c r="A8" s="206"/>
      <c r="B8" s="36" t="s">
        <v>99</v>
      </c>
      <c r="C8" s="13">
        <v>1</v>
      </c>
      <c r="D8" s="13">
        <v>1</v>
      </c>
      <c r="E8" s="16">
        <v>1</v>
      </c>
      <c r="F8" s="12" t="s">
        <v>25</v>
      </c>
      <c r="G8" s="13">
        <v>2</v>
      </c>
      <c r="H8" s="13">
        <v>2</v>
      </c>
      <c r="I8" s="16">
        <v>2</v>
      </c>
      <c r="J8" s="12"/>
      <c r="K8" s="13"/>
      <c r="L8" s="13"/>
      <c r="M8" s="14"/>
      <c r="N8" s="36"/>
      <c r="O8" s="13"/>
      <c r="P8" s="13"/>
      <c r="Q8" s="16"/>
    </row>
    <row r="9" spans="1:17" ht="15">
      <c r="A9" s="206"/>
      <c r="B9" s="36" t="s">
        <v>100</v>
      </c>
      <c r="C9" s="13">
        <v>1</v>
      </c>
      <c r="D9" s="13">
        <v>1</v>
      </c>
      <c r="E9" s="16">
        <v>1</v>
      </c>
      <c r="F9" s="25" t="s">
        <v>94</v>
      </c>
      <c r="G9" s="13">
        <v>1</v>
      </c>
      <c r="H9" s="15">
        <v>2</v>
      </c>
      <c r="I9" s="34">
        <v>2</v>
      </c>
      <c r="J9" s="25"/>
      <c r="K9" s="15"/>
      <c r="L9" s="15"/>
      <c r="M9" s="33"/>
      <c r="N9" s="75"/>
      <c r="O9" s="76"/>
      <c r="P9" s="76"/>
      <c r="Q9" s="77"/>
    </row>
    <row r="10" spans="1:17" ht="15">
      <c r="A10" s="206"/>
      <c r="B10" s="25" t="s">
        <v>101</v>
      </c>
      <c r="C10" s="13">
        <v>2</v>
      </c>
      <c r="D10" s="15">
        <v>2</v>
      </c>
      <c r="E10" s="34">
        <v>2</v>
      </c>
      <c r="F10" s="25"/>
      <c r="G10" s="13"/>
      <c r="H10" s="15"/>
      <c r="I10" s="34"/>
      <c r="J10" s="12"/>
      <c r="K10" s="76"/>
      <c r="L10" s="76"/>
      <c r="M10" s="78"/>
      <c r="N10" s="75"/>
      <c r="O10" s="76"/>
      <c r="P10" s="76"/>
      <c r="Q10" s="77"/>
    </row>
    <row r="11" spans="1:17" ht="15">
      <c r="A11" s="206"/>
      <c r="B11" s="12" t="s">
        <v>25</v>
      </c>
      <c r="C11" s="13">
        <v>2</v>
      </c>
      <c r="D11" s="13">
        <v>2</v>
      </c>
      <c r="E11" s="16">
        <v>2</v>
      </c>
      <c r="F11" s="12"/>
      <c r="G11" s="13"/>
      <c r="H11" s="13"/>
      <c r="I11" s="16"/>
      <c r="J11" s="25"/>
      <c r="K11" s="76"/>
      <c r="L11" s="76"/>
      <c r="M11" s="78"/>
      <c r="N11" s="75"/>
      <c r="O11" s="76"/>
      <c r="P11" s="76"/>
      <c r="Q11" s="77"/>
    </row>
    <row r="12" spans="1:17" ht="15">
      <c r="A12" s="206"/>
      <c r="B12" s="25"/>
      <c r="C12" s="13"/>
      <c r="D12" s="13"/>
      <c r="E12" s="16"/>
      <c r="F12" s="12"/>
      <c r="G12" s="13"/>
      <c r="H12" s="13"/>
      <c r="I12" s="16"/>
      <c r="J12" s="12"/>
      <c r="K12" s="76"/>
      <c r="L12" s="76"/>
      <c r="M12" s="78"/>
      <c r="N12" s="75"/>
      <c r="O12" s="76"/>
      <c r="P12" s="76"/>
      <c r="Q12" s="77"/>
    </row>
    <row r="13" spans="1:17" ht="15.75" thickBot="1">
      <c r="A13" s="207"/>
      <c r="B13" s="208" t="s">
        <v>102</v>
      </c>
      <c r="C13" s="209"/>
      <c r="D13" s="72">
        <f>SUM(D5:D12)</f>
        <v>12</v>
      </c>
      <c r="E13" s="73">
        <f>SUM(E5:E12)</f>
        <v>12</v>
      </c>
      <c r="F13" s="208" t="s">
        <v>102</v>
      </c>
      <c r="G13" s="209"/>
      <c r="H13" s="72">
        <f>SUM(H5:H12)</f>
        <v>10</v>
      </c>
      <c r="I13" s="73">
        <f>SUM(I5:I12)</f>
        <v>10</v>
      </c>
      <c r="J13" s="210" t="s">
        <v>102</v>
      </c>
      <c r="K13" s="211"/>
      <c r="L13" s="67">
        <f>SUM(L5:L12)</f>
        <v>3</v>
      </c>
      <c r="M13" s="70">
        <f>SUM(M5:M12)</f>
        <v>3</v>
      </c>
      <c r="N13" s="210" t="s">
        <v>102</v>
      </c>
      <c r="O13" s="211"/>
      <c r="P13" s="67">
        <f>SUM(P5:P12)</f>
        <v>5</v>
      </c>
      <c r="Q13" s="68">
        <f>SUM(Q5:Q12)</f>
        <v>5</v>
      </c>
    </row>
    <row r="14" spans="1:17" ht="15">
      <c r="A14" s="217" t="s">
        <v>103</v>
      </c>
      <c r="B14" s="5" t="s">
        <v>26</v>
      </c>
      <c r="C14" s="6">
        <v>3</v>
      </c>
      <c r="D14" s="6">
        <v>2</v>
      </c>
      <c r="E14" s="7">
        <v>2</v>
      </c>
      <c r="F14" s="5" t="s">
        <v>104</v>
      </c>
      <c r="G14" s="6">
        <v>3</v>
      </c>
      <c r="H14" s="6">
        <v>2</v>
      </c>
      <c r="I14" s="7">
        <v>2</v>
      </c>
      <c r="J14" s="5" t="s">
        <v>105</v>
      </c>
      <c r="K14" s="6">
        <v>3</v>
      </c>
      <c r="L14" s="6">
        <v>2</v>
      </c>
      <c r="M14" s="10">
        <v>2</v>
      </c>
      <c r="N14" s="5" t="s">
        <v>27</v>
      </c>
      <c r="O14" s="6">
        <v>3</v>
      </c>
      <c r="P14" s="6">
        <v>2</v>
      </c>
      <c r="Q14" s="10">
        <v>2</v>
      </c>
    </row>
    <row r="15" spans="1:17" ht="15">
      <c r="A15" s="218"/>
      <c r="B15" s="12" t="s">
        <v>106</v>
      </c>
      <c r="C15" s="13">
        <v>3</v>
      </c>
      <c r="D15" s="13">
        <v>2</v>
      </c>
      <c r="E15" s="14">
        <v>2</v>
      </c>
      <c r="F15" s="12" t="s">
        <v>28</v>
      </c>
      <c r="G15" s="13">
        <v>3</v>
      </c>
      <c r="H15" s="13">
        <v>2</v>
      </c>
      <c r="I15" s="14">
        <v>2</v>
      </c>
      <c r="J15" s="12" t="s">
        <v>29</v>
      </c>
      <c r="K15" s="13">
        <v>3</v>
      </c>
      <c r="L15" s="13">
        <v>2</v>
      </c>
      <c r="M15" s="16">
        <v>2</v>
      </c>
      <c r="N15" s="12" t="s">
        <v>30</v>
      </c>
      <c r="O15" s="13">
        <v>3</v>
      </c>
      <c r="P15" s="15">
        <v>2</v>
      </c>
      <c r="Q15" s="34">
        <v>2</v>
      </c>
    </row>
    <row r="16" spans="1:17" ht="15">
      <c r="A16" s="218"/>
      <c r="B16" s="12" t="s">
        <v>31</v>
      </c>
      <c r="C16" s="13">
        <v>3</v>
      </c>
      <c r="D16" s="13">
        <v>2</v>
      </c>
      <c r="E16" s="14">
        <v>2</v>
      </c>
      <c r="F16" s="12" t="s">
        <v>32</v>
      </c>
      <c r="G16" s="13">
        <v>3</v>
      </c>
      <c r="H16" s="13">
        <v>2</v>
      </c>
      <c r="I16" s="14">
        <v>2</v>
      </c>
      <c r="J16" s="12" t="s">
        <v>33</v>
      </c>
      <c r="K16" s="13">
        <v>3</v>
      </c>
      <c r="L16" s="13">
        <v>2</v>
      </c>
      <c r="M16" s="16">
        <v>2</v>
      </c>
      <c r="N16" s="12" t="s">
        <v>34</v>
      </c>
      <c r="O16" s="13">
        <v>3</v>
      </c>
      <c r="P16" s="13">
        <v>3</v>
      </c>
      <c r="Q16" s="16">
        <v>3</v>
      </c>
    </row>
    <row r="17" spans="1:17" ht="15">
      <c r="A17" s="218"/>
      <c r="B17" s="36" t="s">
        <v>35</v>
      </c>
      <c r="C17" s="13">
        <v>3</v>
      </c>
      <c r="D17" s="13">
        <v>2</v>
      </c>
      <c r="E17" s="14">
        <v>2</v>
      </c>
      <c r="F17" s="12" t="s">
        <v>36</v>
      </c>
      <c r="G17" s="13">
        <v>3</v>
      </c>
      <c r="H17" s="13">
        <v>2</v>
      </c>
      <c r="I17" s="14">
        <v>2</v>
      </c>
      <c r="J17" s="12" t="s">
        <v>37</v>
      </c>
      <c r="K17" s="13">
        <v>3</v>
      </c>
      <c r="L17" s="13">
        <v>2</v>
      </c>
      <c r="M17" s="16">
        <v>2</v>
      </c>
      <c r="N17" s="12" t="s">
        <v>38</v>
      </c>
      <c r="O17" s="13">
        <v>3</v>
      </c>
      <c r="P17" s="13">
        <v>2</v>
      </c>
      <c r="Q17" s="16">
        <v>2</v>
      </c>
    </row>
    <row r="18" spans="1:17" ht="15">
      <c r="A18" s="218"/>
      <c r="B18" s="12" t="s">
        <v>39</v>
      </c>
      <c r="C18" s="13">
        <v>3</v>
      </c>
      <c r="D18" s="13">
        <v>2</v>
      </c>
      <c r="E18" s="14">
        <v>2</v>
      </c>
      <c r="F18" s="12" t="s">
        <v>40</v>
      </c>
      <c r="G18" s="13">
        <v>3</v>
      </c>
      <c r="H18" s="13">
        <v>2</v>
      </c>
      <c r="I18" s="14">
        <v>2</v>
      </c>
      <c r="J18" s="12" t="s">
        <v>41</v>
      </c>
      <c r="K18" s="13">
        <v>3</v>
      </c>
      <c r="L18" s="13">
        <v>2</v>
      </c>
      <c r="M18" s="16">
        <v>2</v>
      </c>
      <c r="N18" s="12" t="s">
        <v>42</v>
      </c>
      <c r="O18" s="13">
        <v>3</v>
      </c>
      <c r="P18" s="13">
        <v>3</v>
      </c>
      <c r="Q18" s="16">
        <v>3</v>
      </c>
    </row>
    <row r="19" spans="1:17" ht="15">
      <c r="A19" s="218"/>
      <c r="B19" s="25" t="s">
        <v>43</v>
      </c>
      <c r="C19" s="13">
        <v>3</v>
      </c>
      <c r="D19" s="13">
        <v>2</v>
      </c>
      <c r="E19" s="14">
        <v>2</v>
      </c>
      <c r="F19" s="12" t="s">
        <v>44</v>
      </c>
      <c r="G19" s="13">
        <v>3</v>
      </c>
      <c r="H19" s="13">
        <v>2</v>
      </c>
      <c r="I19" s="14">
        <v>2</v>
      </c>
      <c r="J19" s="12" t="s">
        <v>45</v>
      </c>
      <c r="K19" s="13">
        <v>3</v>
      </c>
      <c r="L19" s="13">
        <v>2</v>
      </c>
      <c r="M19" s="16">
        <v>2</v>
      </c>
      <c r="N19" s="12" t="s">
        <v>46</v>
      </c>
      <c r="O19" s="13">
        <v>3</v>
      </c>
      <c r="P19" s="13">
        <v>2</v>
      </c>
      <c r="Q19" s="16">
        <v>2</v>
      </c>
    </row>
    <row r="20" spans="1:17" ht="15">
      <c r="A20" s="218"/>
      <c r="B20" s="12" t="s">
        <v>47</v>
      </c>
      <c r="C20" s="13">
        <v>3</v>
      </c>
      <c r="D20" s="13">
        <v>2</v>
      </c>
      <c r="E20" s="14">
        <v>2</v>
      </c>
      <c r="F20" s="12" t="s">
        <v>48</v>
      </c>
      <c r="G20" s="13">
        <v>3</v>
      </c>
      <c r="H20" s="13">
        <v>2</v>
      </c>
      <c r="I20" s="14">
        <v>2</v>
      </c>
      <c r="J20" s="12" t="s">
        <v>49</v>
      </c>
      <c r="K20" s="13">
        <v>3</v>
      </c>
      <c r="L20" s="15">
        <v>2</v>
      </c>
      <c r="M20" s="34">
        <v>2</v>
      </c>
      <c r="N20" s="25" t="s">
        <v>50</v>
      </c>
      <c r="O20" s="13">
        <v>3</v>
      </c>
      <c r="P20" s="15">
        <v>2</v>
      </c>
      <c r="Q20" s="34">
        <v>2</v>
      </c>
    </row>
    <row r="21" spans="1:17" ht="15">
      <c r="A21" s="218"/>
      <c r="B21" s="12" t="s">
        <v>51</v>
      </c>
      <c r="C21" s="15">
        <v>3</v>
      </c>
      <c r="D21" s="15">
        <v>2</v>
      </c>
      <c r="E21" s="33">
        <v>2</v>
      </c>
      <c r="F21" s="12" t="s">
        <v>52</v>
      </c>
      <c r="G21" s="13">
        <v>3</v>
      </c>
      <c r="H21" s="13">
        <v>2</v>
      </c>
      <c r="I21" s="14">
        <v>2</v>
      </c>
      <c r="J21" s="54" t="s">
        <v>53</v>
      </c>
      <c r="K21" s="13">
        <v>3</v>
      </c>
      <c r="L21" s="15">
        <v>2</v>
      </c>
      <c r="M21" s="34">
        <v>2</v>
      </c>
      <c r="N21" s="79" t="s">
        <v>54</v>
      </c>
      <c r="O21" s="13">
        <v>3</v>
      </c>
      <c r="P21" s="13">
        <v>2</v>
      </c>
      <c r="Q21" s="16">
        <v>2</v>
      </c>
    </row>
    <row r="22" spans="1:17" ht="17.25" customHeight="1">
      <c r="A22" s="218"/>
      <c r="B22" s="12" t="s">
        <v>55</v>
      </c>
      <c r="C22" s="13">
        <v>3</v>
      </c>
      <c r="D22" s="13">
        <v>2</v>
      </c>
      <c r="E22" s="14">
        <v>2</v>
      </c>
      <c r="F22" s="25" t="s">
        <v>56</v>
      </c>
      <c r="G22" s="13">
        <v>3</v>
      </c>
      <c r="H22" s="13">
        <v>2</v>
      </c>
      <c r="I22" s="14">
        <v>2</v>
      </c>
      <c r="J22" s="12" t="s">
        <v>57</v>
      </c>
      <c r="K22" s="13">
        <v>3</v>
      </c>
      <c r="L22" s="13">
        <v>10</v>
      </c>
      <c r="M22" s="16">
        <v>10</v>
      </c>
      <c r="N22" s="80" t="s">
        <v>58</v>
      </c>
      <c r="O22" s="13">
        <v>3</v>
      </c>
      <c r="P22" s="13">
        <v>2</v>
      </c>
      <c r="Q22" s="16">
        <v>2</v>
      </c>
    </row>
    <row r="23" spans="1:17" ht="15">
      <c r="A23" s="218"/>
      <c r="B23" s="12" t="s">
        <v>59</v>
      </c>
      <c r="C23" s="13">
        <v>3</v>
      </c>
      <c r="D23" s="13">
        <v>2</v>
      </c>
      <c r="E23" s="14">
        <v>2</v>
      </c>
      <c r="F23" s="25" t="s">
        <v>60</v>
      </c>
      <c r="G23" s="13">
        <v>3</v>
      </c>
      <c r="H23" s="13">
        <v>2</v>
      </c>
      <c r="I23" s="14">
        <v>2</v>
      </c>
      <c r="J23" s="25"/>
      <c r="K23" s="13"/>
      <c r="L23" s="81"/>
      <c r="M23" s="82"/>
      <c r="N23" s="12" t="s">
        <v>61</v>
      </c>
      <c r="O23" s="13">
        <v>3</v>
      </c>
      <c r="P23" s="13">
        <v>2</v>
      </c>
      <c r="Q23" s="16">
        <v>2</v>
      </c>
    </row>
    <row r="24" spans="1:17" ht="15">
      <c r="A24" s="218"/>
      <c r="B24" s="12" t="s">
        <v>62</v>
      </c>
      <c r="C24" s="13">
        <v>3</v>
      </c>
      <c r="D24" s="13">
        <v>2</v>
      </c>
      <c r="E24" s="14">
        <v>2</v>
      </c>
      <c r="F24" s="12" t="s">
        <v>63</v>
      </c>
      <c r="G24" s="13">
        <v>3</v>
      </c>
      <c r="H24" s="13">
        <v>2</v>
      </c>
      <c r="I24" s="14">
        <v>2</v>
      </c>
      <c r="J24" s="25"/>
      <c r="K24" s="13"/>
      <c r="L24" s="15"/>
      <c r="M24" s="34"/>
      <c r="N24" s="12" t="s">
        <v>64</v>
      </c>
      <c r="O24" s="13">
        <v>3</v>
      </c>
      <c r="P24" s="13">
        <v>2</v>
      </c>
      <c r="Q24" s="16">
        <v>2</v>
      </c>
    </row>
    <row r="25" spans="1:17" ht="15">
      <c r="A25" s="218"/>
      <c r="B25" s="12" t="s">
        <v>65</v>
      </c>
      <c r="C25" s="13">
        <v>3</v>
      </c>
      <c r="D25" s="13">
        <v>2</v>
      </c>
      <c r="E25" s="14">
        <v>2</v>
      </c>
      <c r="F25" s="12" t="s">
        <v>66</v>
      </c>
      <c r="G25" s="13">
        <v>3</v>
      </c>
      <c r="H25" s="13">
        <v>2</v>
      </c>
      <c r="I25" s="14">
        <v>2</v>
      </c>
      <c r="J25" s="25"/>
      <c r="K25" s="13"/>
      <c r="L25" s="15"/>
      <c r="M25" s="34"/>
      <c r="N25" s="12" t="s">
        <v>57</v>
      </c>
      <c r="O25" s="13">
        <v>3</v>
      </c>
      <c r="P25" s="13">
        <v>10</v>
      </c>
      <c r="Q25" s="16">
        <v>10</v>
      </c>
    </row>
    <row r="26" spans="1:17" ht="15">
      <c r="A26" s="218"/>
      <c r="B26" s="12"/>
      <c r="C26" s="13"/>
      <c r="D26" s="13"/>
      <c r="E26" s="14"/>
      <c r="F26" s="12" t="s">
        <v>31</v>
      </c>
      <c r="G26" s="13"/>
      <c r="H26" s="13"/>
      <c r="I26" s="14"/>
      <c r="J26" s="25"/>
      <c r="K26" s="13"/>
      <c r="L26" s="15"/>
      <c r="M26" s="34"/>
      <c r="N26" s="25"/>
      <c r="O26" s="13"/>
      <c r="P26" s="81"/>
      <c r="Q26" s="82"/>
    </row>
    <row r="27" spans="1:17" ht="15">
      <c r="A27" s="218"/>
      <c r="B27" s="220" t="s">
        <v>67</v>
      </c>
      <c r="C27" s="221"/>
      <c r="D27" s="76">
        <v>8</v>
      </c>
      <c r="E27" s="78">
        <v>8</v>
      </c>
      <c r="F27" s="220" t="s">
        <v>67</v>
      </c>
      <c r="G27" s="221"/>
      <c r="H27" s="76">
        <v>12</v>
      </c>
      <c r="I27" s="78">
        <v>12</v>
      </c>
      <c r="J27" s="220" t="s">
        <v>67</v>
      </c>
      <c r="K27" s="221"/>
      <c r="L27" s="76">
        <v>12</v>
      </c>
      <c r="M27" s="77">
        <v>12</v>
      </c>
      <c r="N27" s="220" t="s">
        <v>67</v>
      </c>
      <c r="O27" s="221"/>
      <c r="P27" s="76">
        <v>10</v>
      </c>
      <c r="Q27" s="77">
        <v>10</v>
      </c>
    </row>
    <row r="28" spans="1:18" ht="15.75" thickBot="1">
      <c r="A28" s="219"/>
      <c r="B28" s="208" t="s">
        <v>68</v>
      </c>
      <c r="C28" s="209"/>
      <c r="D28" s="72">
        <f>D13+D27</f>
        <v>20</v>
      </c>
      <c r="E28" s="83">
        <f>E13+E27</f>
        <v>20</v>
      </c>
      <c r="F28" s="233" t="s">
        <v>68</v>
      </c>
      <c r="G28" s="234"/>
      <c r="H28" s="72">
        <f>H13+H27</f>
        <v>22</v>
      </c>
      <c r="I28" s="83">
        <f>I13+I27</f>
        <v>22</v>
      </c>
      <c r="J28" s="233" t="s">
        <v>68</v>
      </c>
      <c r="K28" s="234"/>
      <c r="L28" s="72">
        <f>L13+L27</f>
        <v>15</v>
      </c>
      <c r="M28" s="73">
        <f>M13+M27</f>
        <v>15</v>
      </c>
      <c r="N28" s="233" t="s">
        <v>68</v>
      </c>
      <c r="O28" s="234"/>
      <c r="P28" s="72">
        <f>P13+P27</f>
        <v>15</v>
      </c>
      <c r="Q28" s="73">
        <f>Q13+Q27</f>
        <v>15</v>
      </c>
      <c r="R28" s="43">
        <f>D27+H27+L27+P27</f>
        <v>42</v>
      </c>
    </row>
    <row r="29" spans="1:17" ht="15">
      <c r="A29" s="245" t="s">
        <v>69</v>
      </c>
      <c r="B29" s="235"/>
      <c r="C29" s="231" t="s">
        <v>70</v>
      </c>
      <c r="D29" s="232"/>
      <c r="E29" s="235"/>
      <c r="F29" s="84" t="s">
        <v>71</v>
      </c>
      <c r="G29" s="231" t="s">
        <v>72</v>
      </c>
      <c r="H29" s="232"/>
      <c r="I29" s="235"/>
      <c r="J29" s="84" t="s">
        <v>73</v>
      </c>
      <c r="K29" s="231" t="s">
        <v>74</v>
      </c>
      <c r="L29" s="232"/>
      <c r="M29" s="232"/>
      <c r="N29" s="85" t="s">
        <v>75</v>
      </c>
      <c r="O29" s="231" t="s">
        <v>76</v>
      </c>
      <c r="P29" s="232"/>
      <c r="Q29" s="239"/>
    </row>
    <row r="30" spans="1:17" ht="15.75" thickBot="1">
      <c r="A30" s="240" t="s">
        <v>77</v>
      </c>
      <c r="B30" s="241"/>
      <c r="C30" s="242" t="s">
        <v>5</v>
      </c>
      <c r="D30" s="243"/>
      <c r="E30" s="241"/>
      <c r="F30" s="86" t="s">
        <v>13</v>
      </c>
      <c r="G30" s="242" t="s">
        <v>15</v>
      </c>
      <c r="H30" s="243"/>
      <c r="I30" s="241"/>
      <c r="J30" s="87" t="s">
        <v>4</v>
      </c>
      <c r="K30" s="242" t="s">
        <v>14</v>
      </c>
      <c r="L30" s="243"/>
      <c r="M30" s="243"/>
      <c r="N30" s="71" t="s">
        <v>15</v>
      </c>
      <c r="O30" s="242" t="s">
        <v>6</v>
      </c>
      <c r="P30" s="243"/>
      <c r="Q30" s="244"/>
    </row>
    <row r="31" spans="1:17" ht="29.25" customHeight="1">
      <c r="A31" s="88"/>
      <c r="B31" s="236" t="s">
        <v>78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</row>
    <row r="32" spans="2:17" ht="15">
      <c r="B32" s="238" t="s">
        <v>79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</row>
  </sheetData>
  <sheetProtection/>
  <mergeCells count="35">
    <mergeCell ref="B31:Q31"/>
    <mergeCell ref="B32:Q32"/>
    <mergeCell ref="O29:Q29"/>
    <mergeCell ref="A30:B30"/>
    <mergeCell ref="C30:E30"/>
    <mergeCell ref="G30:I30"/>
    <mergeCell ref="K30:M30"/>
    <mergeCell ref="O30:Q30"/>
    <mergeCell ref="A29:B29"/>
    <mergeCell ref="G29:I29"/>
    <mergeCell ref="K29:M29"/>
    <mergeCell ref="N27:O27"/>
    <mergeCell ref="B28:C28"/>
    <mergeCell ref="F28:G28"/>
    <mergeCell ref="J28:K28"/>
    <mergeCell ref="N28:O28"/>
    <mergeCell ref="C29:E29"/>
    <mergeCell ref="A14:A28"/>
    <mergeCell ref="B27:C27"/>
    <mergeCell ref="F27:G27"/>
    <mergeCell ref="J27:K27"/>
    <mergeCell ref="J3:M3"/>
    <mergeCell ref="A1:Q1"/>
    <mergeCell ref="J2:Q2"/>
    <mergeCell ref="A3:A4"/>
    <mergeCell ref="B3:E3"/>
    <mergeCell ref="N3:Q3"/>
    <mergeCell ref="A2:E2"/>
    <mergeCell ref="A5:A13"/>
    <mergeCell ref="F13:G13"/>
    <mergeCell ref="J13:K13"/>
    <mergeCell ref="N13:O13"/>
    <mergeCell ref="B13:C13"/>
    <mergeCell ref="F3:I3"/>
    <mergeCell ref="F2:I2"/>
  </mergeCells>
  <printOptions/>
  <pageMargins left="0.7480314960629921" right="0.7480314960629921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zoomScale="120" zoomScaleNormal="120" zoomScalePageLayoutView="0" workbookViewId="0" topLeftCell="A4">
      <selection activeCell="N10" sqref="N10"/>
    </sheetView>
  </sheetViews>
  <sheetFormatPr defaultColWidth="9.00390625" defaultRowHeight="16.5"/>
  <cols>
    <col min="1" max="1" width="3.50390625" style="41" customWidth="1"/>
    <col min="2" max="2" width="20.50390625" style="41" bestFit="1" customWidth="1"/>
    <col min="3" max="3" width="3.75390625" style="41" bestFit="1" customWidth="1"/>
    <col min="4" max="7" width="4.50390625" style="41" bestFit="1" customWidth="1"/>
    <col min="8" max="8" width="14.75390625" style="41" customWidth="1"/>
    <col min="9" max="9" width="4.00390625" style="41" customWidth="1"/>
    <col min="10" max="13" width="3.25390625" style="41" customWidth="1"/>
    <col min="14" max="14" width="18.125" style="41" customWidth="1"/>
    <col min="15" max="15" width="3.625" style="41" customWidth="1"/>
    <col min="16" max="19" width="3.125" style="41" customWidth="1"/>
    <col min="20" max="20" width="18.00390625" style="41" customWidth="1"/>
    <col min="21" max="21" width="4.125" style="41" customWidth="1"/>
    <col min="22" max="25" width="3.25390625" style="41" customWidth="1"/>
    <col min="26" max="26" width="4.625" style="41" customWidth="1"/>
    <col min="27" max="27" width="6.375" style="89" customWidth="1"/>
    <col min="28" max="28" width="5.00390625" style="89" customWidth="1"/>
    <col min="29" max="29" width="6.00390625" style="89" customWidth="1"/>
    <col min="30" max="30" width="6.50390625" style="89" customWidth="1"/>
    <col min="31" max="31" width="4.875" style="41" customWidth="1"/>
    <col min="32" max="16384" width="9.00390625" style="41" customWidth="1"/>
  </cols>
  <sheetData>
    <row r="1" spans="1:25" ht="20.25" customHeight="1">
      <c r="A1" s="249" t="s">
        <v>108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25" ht="57" customHeight="1" thickBot="1">
      <c r="A2" s="250" t="s">
        <v>18</v>
      </c>
      <c r="B2" s="250"/>
      <c r="C2" s="250"/>
      <c r="D2" s="250"/>
      <c r="E2" s="250"/>
      <c r="F2" s="250"/>
      <c r="G2" s="250"/>
      <c r="H2" s="251" t="s">
        <v>109</v>
      </c>
      <c r="I2" s="251"/>
      <c r="J2" s="251"/>
      <c r="K2" s="251"/>
      <c r="L2" s="251"/>
      <c r="M2" s="251"/>
      <c r="N2" s="255" t="s">
        <v>363</v>
      </c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32" s="107" customFormat="1" ht="15" customHeight="1">
      <c r="A3" s="252" t="s">
        <v>162</v>
      </c>
      <c r="B3" s="254" t="s">
        <v>163</v>
      </c>
      <c r="C3" s="246"/>
      <c r="D3" s="246" t="s">
        <v>164</v>
      </c>
      <c r="E3" s="246"/>
      <c r="F3" s="246" t="s">
        <v>165</v>
      </c>
      <c r="G3" s="247"/>
      <c r="H3" s="254" t="s">
        <v>166</v>
      </c>
      <c r="I3" s="246"/>
      <c r="J3" s="246" t="s">
        <v>164</v>
      </c>
      <c r="K3" s="246"/>
      <c r="L3" s="246" t="s">
        <v>165</v>
      </c>
      <c r="M3" s="247"/>
      <c r="N3" s="254" t="s">
        <v>352</v>
      </c>
      <c r="O3" s="246"/>
      <c r="P3" s="246" t="s">
        <v>164</v>
      </c>
      <c r="Q3" s="246"/>
      <c r="R3" s="246" t="s">
        <v>165</v>
      </c>
      <c r="S3" s="247"/>
      <c r="T3" s="282" t="s">
        <v>167</v>
      </c>
      <c r="U3" s="246"/>
      <c r="V3" s="246" t="s">
        <v>164</v>
      </c>
      <c r="W3" s="246"/>
      <c r="X3" s="246" t="s">
        <v>165</v>
      </c>
      <c r="Y3" s="247"/>
      <c r="AA3" s="108"/>
      <c r="AB3" s="109"/>
      <c r="AC3" s="109"/>
      <c r="AD3" s="109"/>
      <c r="AE3" s="109"/>
      <c r="AF3" s="109"/>
    </row>
    <row r="4" spans="1:32" s="107" customFormat="1" ht="16.5" customHeight="1" thickBot="1">
      <c r="A4" s="253"/>
      <c r="B4" s="153" t="s">
        <v>168</v>
      </c>
      <c r="C4" s="110" t="s">
        <v>169</v>
      </c>
      <c r="D4" s="110" t="s">
        <v>170</v>
      </c>
      <c r="E4" s="110" t="s">
        <v>171</v>
      </c>
      <c r="F4" s="110" t="s">
        <v>172</v>
      </c>
      <c r="G4" s="111" t="s">
        <v>171</v>
      </c>
      <c r="H4" s="152" t="s">
        <v>173</v>
      </c>
      <c r="I4" s="112" t="s">
        <v>174</v>
      </c>
      <c r="J4" s="112" t="s">
        <v>172</v>
      </c>
      <c r="K4" s="112" t="s">
        <v>171</v>
      </c>
      <c r="L4" s="112" t="s">
        <v>172</v>
      </c>
      <c r="M4" s="113" t="s">
        <v>171</v>
      </c>
      <c r="N4" s="152" t="s">
        <v>173</v>
      </c>
      <c r="O4" s="112" t="s">
        <v>174</v>
      </c>
      <c r="P4" s="112" t="s">
        <v>172</v>
      </c>
      <c r="Q4" s="112" t="s">
        <v>171</v>
      </c>
      <c r="R4" s="112" t="s">
        <v>172</v>
      </c>
      <c r="S4" s="113" t="s">
        <v>171</v>
      </c>
      <c r="T4" s="152" t="s">
        <v>173</v>
      </c>
      <c r="U4" s="112" t="s">
        <v>174</v>
      </c>
      <c r="V4" s="112" t="s">
        <v>172</v>
      </c>
      <c r="W4" s="112" t="s">
        <v>171</v>
      </c>
      <c r="X4" s="112" t="s">
        <v>172</v>
      </c>
      <c r="Y4" s="113" t="s">
        <v>171</v>
      </c>
      <c r="AA4" s="108"/>
      <c r="AB4" s="109"/>
      <c r="AC4" s="109"/>
      <c r="AD4" s="109"/>
      <c r="AE4" s="109"/>
      <c r="AF4" s="109"/>
    </row>
    <row r="5" spans="1:32" s="107" customFormat="1" ht="15.75" customHeight="1">
      <c r="A5" s="269" t="s">
        <v>175</v>
      </c>
      <c r="B5" s="176" t="s">
        <v>117</v>
      </c>
      <c r="C5" s="166">
        <v>1</v>
      </c>
      <c r="D5" s="166">
        <v>2</v>
      </c>
      <c r="E5" s="166">
        <v>2</v>
      </c>
      <c r="F5" s="166">
        <v>2</v>
      </c>
      <c r="G5" s="188">
        <v>2</v>
      </c>
      <c r="H5" s="176" t="s">
        <v>128</v>
      </c>
      <c r="I5" s="166">
        <v>1</v>
      </c>
      <c r="J5" s="166">
        <v>1</v>
      </c>
      <c r="K5" s="166">
        <v>1</v>
      </c>
      <c r="L5" s="166">
        <v>1</v>
      </c>
      <c r="M5" s="188">
        <v>1</v>
      </c>
      <c r="N5" s="176" t="s">
        <v>236</v>
      </c>
      <c r="O5" s="114">
        <v>1</v>
      </c>
      <c r="P5" s="114"/>
      <c r="Q5" s="114"/>
      <c r="R5" s="115">
        <v>2</v>
      </c>
      <c r="S5" s="116">
        <v>2</v>
      </c>
      <c r="T5" s="194" t="s">
        <v>355</v>
      </c>
      <c r="U5" s="114">
        <v>2</v>
      </c>
      <c r="V5" s="166">
        <v>2</v>
      </c>
      <c r="W5" s="166">
        <v>2</v>
      </c>
      <c r="X5" s="197">
        <v>2</v>
      </c>
      <c r="Y5" s="198">
        <v>2</v>
      </c>
      <c r="AA5" s="120" t="s">
        <v>151</v>
      </c>
      <c r="AB5" s="120"/>
      <c r="AC5" s="120"/>
      <c r="AD5" s="120"/>
      <c r="AE5" s="120"/>
      <c r="AF5" s="109"/>
    </row>
    <row r="6" spans="1:32" s="107" customFormat="1" ht="14.25" customHeight="1">
      <c r="A6" s="270"/>
      <c r="B6" s="164" t="s">
        <v>118</v>
      </c>
      <c r="C6" s="165">
        <v>1</v>
      </c>
      <c r="D6" s="165">
        <v>2</v>
      </c>
      <c r="E6" s="165">
        <v>2</v>
      </c>
      <c r="F6" s="165">
        <v>2</v>
      </c>
      <c r="G6" s="187">
        <v>2</v>
      </c>
      <c r="H6" s="164" t="s">
        <v>117</v>
      </c>
      <c r="I6" s="165">
        <v>1</v>
      </c>
      <c r="J6" s="165">
        <v>2</v>
      </c>
      <c r="K6" s="165">
        <v>2</v>
      </c>
      <c r="L6" s="165">
        <v>2</v>
      </c>
      <c r="M6" s="187">
        <v>2</v>
      </c>
      <c r="N6" s="164" t="s">
        <v>159</v>
      </c>
      <c r="O6" s="105">
        <v>1</v>
      </c>
      <c r="P6" s="120">
        <v>1</v>
      </c>
      <c r="Q6" s="120">
        <v>1</v>
      </c>
      <c r="R6" s="105"/>
      <c r="S6" s="106"/>
      <c r="T6" s="183" t="s">
        <v>176</v>
      </c>
      <c r="U6" s="105">
        <v>2</v>
      </c>
      <c r="V6" s="105">
        <v>2</v>
      </c>
      <c r="W6" s="105">
        <v>2</v>
      </c>
      <c r="X6" s="122"/>
      <c r="Y6" s="123"/>
      <c r="AA6" s="192" t="s">
        <v>0</v>
      </c>
      <c r="AB6" s="120" t="s">
        <v>139</v>
      </c>
      <c r="AC6" s="120" t="s">
        <v>140</v>
      </c>
      <c r="AD6" s="120" t="s">
        <v>141</v>
      </c>
      <c r="AE6" s="192"/>
      <c r="AF6" s="109"/>
    </row>
    <row r="7" spans="1:32" s="107" customFormat="1" ht="14.25" customHeight="1">
      <c r="A7" s="270"/>
      <c r="B7" s="164" t="s">
        <v>119</v>
      </c>
      <c r="C7" s="165">
        <v>1</v>
      </c>
      <c r="D7" s="165">
        <v>3</v>
      </c>
      <c r="E7" s="165">
        <v>3</v>
      </c>
      <c r="F7" s="165">
        <v>3</v>
      </c>
      <c r="G7" s="187">
        <v>3</v>
      </c>
      <c r="H7" s="164" t="s">
        <v>129</v>
      </c>
      <c r="I7" s="105">
        <v>1</v>
      </c>
      <c r="J7" s="105">
        <v>1</v>
      </c>
      <c r="K7" s="105">
        <v>1</v>
      </c>
      <c r="L7" s="122"/>
      <c r="M7" s="124"/>
      <c r="N7" s="164" t="s">
        <v>177</v>
      </c>
      <c r="O7" s="105">
        <v>2</v>
      </c>
      <c r="P7" s="105"/>
      <c r="Q7" s="105"/>
      <c r="R7" s="105">
        <v>2</v>
      </c>
      <c r="S7" s="106">
        <v>2</v>
      </c>
      <c r="T7" s="189" t="s">
        <v>178</v>
      </c>
      <c r="U7" s="105">
        <v>2</v>
      </c>
      <c r="V7" s="105">
        <v>2</v>
      </c>
      <c r="W7" s="105">
        <v>2</v>
      </c>
      <c r="X7" s="126"/>
      <c r="Y7" s="127"/>
      <c r="AA7" s="120" t="s">
        <v>142</v>
      </c>
      <c r="AB7" s="190">
        <v>7</v>
      </c>
      <c r="AC7" s="190">
        <v>4</v>
      </c>
      <c r="AD7" s="190">
        <v>6</v>
      </c>
      <c r="AE7" s="192">
        <v>19</v>
      </c>
      <c r="AF7" s="109"/>
    </row>
    <row r="8" spans="1:32" s="107" customFormat="1" ht="14.25" customHeight="1">
      <c r="A8" s="270"/>
      <c r="B8" s="186" t="s">
        <v>116</v>
      </c>
      <c r="C8" s="105">
        <v>2</v>
      </c>
      <c r="D8" s="105">
        <v>2</v>
      </c>
      <c r="E8" s="105">
        <v>2</v>
      </c>
      <c r="F8" s="105"/>
      <c r="G8" s="119"/>
      <c r="H8" s="164" t="s">
        <v>130</v>
      </c>
      <c r="I8" s="105">
        <v>1</v>
      </c>
      <c r="J8" s="105">
        <v>2</v>
      </c>
      <c r="K8" s="105">
        <v>2</v>
      </c>
      <c r="L8" s="122"/>
      <c r="M8" s="124"/>
      <c r="N8" s="164" t="s">
        <v>138</v>
      </c>
      <c r="O8" s="105">
        <v>2</v>
      </c>
      <c r="P8" s="105"/>
      <c r="Q8" s="105"/>
      <c r="R8" s="105">
        <v>2</v>
      </c>
      <c r="S8" s="106">
        <v>2</v>
      </c>
      <c r="T8" s="189" t="s">
        <v>179</v>
      </c>
      <c r="U8" s="105">
        <v>2</v>
      </c>
      <c r="V8" s="105">
        <v>2</v>
      </c>
      <c r="W8" s="105">
        <v>2</v>
      </c>
      <c r="X8" s="126"/>
      <c r="Y8" s="127"/>
      <c r="AA8" s="120" t="s">
        <v>143</v>
      </c>
      <c r="AB8" s="190">
        <v>7</v>
      </c>
      <c r="AC8" s="190">
        <v>8</v>
      </c>
      <c r="AD8" s="190">
        <v>4</v>
      </c>
      <c r="AE8" s="192">
        <v>19</v>
      </c>
      <c r="AF8" s="109"/>
    </row>
    <row r="9" spans="1:32" s="107" customFormat="1" ht="15.75" customHeight="1">
      <c r="A9" s="270"/>
      <c r="B9" s="164" t="s">
        <v>115</v>
      </c>
      <c r="C9" s="105">
        <v>2</v>
      </c>
      <c r="D9" s="105">
        <v>2</v>
      </c>
      <c r="E9" s="105">
        <v>2</v>
      </c>
      <c r="F9" s="105"/>
      <c r="G9" s="119"/>
      <c r="H9" s="164" t="s">
        <v>131</v>
      </c>
      <c r="I9" s="105">
        <v>1</v>
      </c>
      <c r="J9" s="105"/>
      <c r="K9" s="105"/>
      <c r="L9" s="105">
        <v>2</v>
      </c>
      <c r="M9" s="119">
        <v>2</v>
      </c>
      <c r="N9" s="104"/>
      <c r="O9" s="105"/>
      <c r="P9" s="105"/>
      <c r="Q9" s="105"/>
      <c r="R9" s="105"/>
      <c r="S9" s="106"/>
      <c r="T9" s="199" t="s">
        <v>356</v>
      </c>
      <c r="U9" s="105">
        <v>2</v>
      </c>
      <c r="V9" s="105"/>
      <c r="W9" s="105"/>
      <c r="X9" s="105">
        <v>2</v>
      </c>
      <c r="Y9" s="106">
        <v>2</v>
      </c>
      <c r="AA9" s="120" t="s">
        <v>144</v>
      </c>
      <c r="AB9" s="190">
        <v>6</v>
      </c>
      <c r="AC9" s="190">
        <v>0</v>
      </c>
      <c r="AD9" s="190">
        <v>12</v>
      </c>
      <c r="AE9" s="192">
        <v>16</v>
      </c>
      <c r="AF9" s="109"/>
    </row>
    <row r="10" spans="1:32" s="107" customFormat="1" ht="14.25" customHeight="1">
      <c r="A10" s="270"/>
      <c r="B10" s="164" t="s">
        <v>124</v>
      </c>
      <c r="C10" s="105">
        <v>2</v>
      </c>
      <c r="D10" s="105"/>
      <c r="E10" s="105"/>
      <c r="F10" s="105">
        <v>2</v>
      </c>
      <c r="G10" s="119">
        <v>2</v>
      </c>
      <c r="H10" s="164" t="s">
        <v>132</v>
      </c>
      <c r="I10" s="105">
        <v>1</v>
      </c>
      <c r="J10" s="105"/>
      <c r="K10" s="105"/>
      <c r="L10" s="105">
        <v>1</v>
      </c>
      <c r="M10" s="119">
        <v>1</v>
      </c>
      <c r="N10" s="128"/>
      <c r="O10" s="122"/>
      <c r="P10" s="122"/>
      <c r="Q10" s="122"/>
      <c r="R10" s="122"/>
      <c r="S10" s="123"/>
      <c r="T10" s="129"/>
      <c r="U10" s="122"/>
      <c r="V10" s="122"/>
      <c r="W10" s="122"/>
      <c r="X10" s="122"/>
      <c r="Y10" s="123"/>
      <c r="AA10" s="120" t="s">
        <v>145</v>
      </c>
      <c r="AB10" s="190">
        <v>6</v>
      </c>
      <c r="AC10" s="190">
        <v>4</v>
      </c>
      <c r="AD10" s="190">
        <v>8</v>
      </c>
      <c r="AE10" s="192">
        <v>16</v>
      </c>
      <c r="AF10" s="109"/>
    </row>
    <row r="11" spans="1:32" s="107" customFormat="1" ht="15" customHeight="1">
      <c r="A11" s="270"/>
      <c r="B11" s="169" t="s">
        <v>123</v>
      </c>
      <c r="C11" s="105">
        <v>2</v>
      </c>
      <c r="D11" s="105"/>
      <c r="E11" s="105"/>
      <c r="F11" s="105">
        <v>2</v>
      </c>
      <c r="G11" s="119">
        <v>2</v>
      </c>
      <c r="H11" s="164" t="s">
        <v>133</v>
      </c>
      <c r="I11" s="105">
        <v>2</v>
      </c>
      <c r="J11" s="105"/>
      <c r="K11" s="105"/>
      <c r="L11" s="105">
        <v>2</v>
      </c>
      <c r="M11" s="119">
        <v>2</v>
      </c>
      <c r="N11" s="128"/>
      <c r="O11" s="122"/>
      <c r="P11" s="122"/>
      <c r="Q11" s="122"/>
      <c r="R11" s="122"/>
      <c r="S11" s="123"/>
      <c r="T11" s="129"/>
      <c r="U11" s="122"/>
      <c r="V11" s="122"/>
      <c r="W11" s="122"/>
      <c r="X11" s="122"/>
      <c r="Y11" s="123"/>
      <c r="AA11" s="120" t="s">
        <v>146</v>
      </c>
      <c r="AB11" s="190">
        <v>1</v>
      </c>
      <c r="AC11" s="190">
        <v>0</v>
      </c>
      <c r="AD11" s="190">
        <v>15</v>
      </c>
      <c r="AE11" s="192">
        <v>15</v>
      </c>
      <c r="AF11" s="109"/>
    </row>
    <row r="12" spans="1:32" s="107" customFormat="1" ht="15" customHeight="1">
      <c r="A12" s="271"/>
      <c r="B12" s="164" t="s">
        <v>138</v>
      </c>
      <c r="C12" s="105">
        <v>2</v>
      </c>
      <c r="D12" s="105"/>
      <c r="E12" s="105"/>
      <c r="F12" s="105">
        <v>2</v>
      </c>
      <c r="G12" s="119">
        <v>2</v>
      </c>
      <c r="H12" s="164" t="s">
        <v>121</v>
      </c>
      <c r="I12" s="105">
        <v>2</v>
      </c>
      <c r="J12" s="122"/>
      <c r="K12" s="122"/>
      <c r="L12" s="105">
        <v>2</v>
      </c>
      <c r="M12" s="119">
        <v>2</v>
      </c>
      <c r="N12" s="128"/>
      <c r="O12" s="122"/>
      <c r="P12" s="122"/>
      <c r="Q12" s="122"/>
      <c r="R12" s="122"/>
      <c r="S12" s="123"/>
      <c r="T12" s="129"/>
      <c r="U12" s="122"/>
      <c r="V12" s="122"/>
      <c r="W12" s="122"/>
      <c r="X12" s="122"/>
      <c r="Y12" s="123"/>
      <c r="AA12" s="120" t="s">
        <v>147</v>
      </c>
      <c r="AB12" s="190">
        <v>2</v>
      </c>
      <c r="AC12" s="190">
        <v>4</v>
      </c>
      <c r="AD12" s="190">
        <v>6</v>
      </c>
      <c r="AE12" s="192">
        <v>16</v>
      </c>
      <c r="AF12" s="109"/>
    </row>
    <row r="13" spans="1:32" s="107" customFormat="1" ht="15" customHeight="1">
      <c r="A13" s="271"/>
      <c r="B13" s="164" t="s">
        <v>122</v>
      </c>
      <c r="C13" s="105">
        <v>2</v>
      </c>
      <c r="D13" s="105"/>
      <c r="E13" s="105"/>
      <c r="F13" s="105">
        <v>2</v>
      </c>
      <c r="G13" s="119">
        <v>2</v>
      </c>
      <c r="H13" s="128"/>
      <c r="I13" s="122"/>
      <c r="J13" s="122"/>
      <c r="K13" s="122"/>
      <c r="L13" s="122"/>
      <c r="M13" s="124"/>
      <c r="N13" s="128"/>
      <c r="O13" s="122"/>
      <c r="P13" s="122"/>
      <c r="Q13" s="122"/>
      <c r="R13" s="122"/>
      <c r="S13" s="123"/>
      <c r="T13" s="129"/>
      <c r="U13" s="122"/>
      <c r="V13" s="122"/>
      <c r="W13" s="122"/>
      <c r="X13" s="122"/>
      <c r="Y13" s="123"/>
      <c r="AA13" s="120" t="s">
        <v>148</v>
      </c>
      <c r="AB13" s="120">
        <v>0</v>
      </c>
      <c r="AC13" s="120">
        <v>8</v>
      </c>
      <c r="AD13" s="120">
        <v>6</v>
      </c>
      <c r="AE13" s="192">
        <v>13</v>
      </c>
      <c r="AF13" s="109"/>
    </row>
    <row r="14" spans="1:32" s="107" customFormat="1" ht="15" customHeight="1" thickBot="1">
      <c r="A14" s="253"/>
      <c r="B14" s="272" t="s">
        <v>180</v>
      </c>
      <c r="C14" s="273"/>
      <c r="D14" s="131">
        <f>SUM(D5:D13)</f>
        <v>11</v>
      </c>
      <c r="E14" s="131">
        <f>SUM(E5:E11)</f>
        <v>11</v>
      </c>
      <c r="F14" s="131">
        <v>15</v>
      </c>
      <c r="G14" s="132">
        <v>15</v>
      </c>
      <c r="H14" s="275" t="s">
        <v>180</v>
      </c>
      <c r="I14" s="268"/>
      <c r="J14" s="133">
        <f>SUM(J5:J11)</f>
        <v>6</v>
      </c>
      <c r="K14" s="133">
        <f>SUM(K5:K11)</f>
        <v>6</v>
      </c>
      <c r="L14" s="133">
        <f>SUM(L5:L13)</f>
        <v>10</v>
      </c>
      <c r="M14" s="134">
        <f>SUM(M5:M13)</f>
        <v>10</v>
      </c>
      <c r="N14" s="275" t="s">
        <v>180</v>
      </c>
      <c r="O14" s="268"/>
      <c r="P14" s="133">
        <f>SUM(P5:P13)</f>
        <v>1</v>
      </c>
      <c r="Q14" s="133">
        <f>SUM(Q5:Q13)</f>
        <v>1</v>
      </c>
      <c r="R14" s="133">
        <f>SUM(R5:R13)</f>
        <v>6</v>
      </c>
      <c r="S14" s="135">
        <f>SUM(S5:S13)</f>
        <v>6</v>
      </c>
      <c r="T14" s="273" t="s">
        <v>180</v>
      </c>
      <c r="U14" s="281"/>
      <c r="V14" s="131">
        <f>SUM(V5:V13)</f>
        <v>8</v>
      </c>
      <c r="W14" s="131">
        <f>SUM(W5:W13)</f>
        <v>8</v>
      </c>
      <c r="X14" s="131">
        <f>SUM(X5:X13)</f>
        <v>4</v>
      </c>
      <c r="Y14" s="136">
        <f>SUM(Y5:Y13)</f>
        <v>4</v>
      </c>
      <c r="AA14" s="120" t="s">
        <v>149</v>
      </c>
      <c r="AB14" s="120">
        <v>0</v>
      </c>
      <c r="AC14" s="120">
        <v>4</v>
      </c>
      <c r="AD14" s="120">
        <v>10</v>
      </c>
      <c r="AE14" s="120">
        <v>14</v>
      </c>
      <c r="AF14" s="109"/>
    </row>
    <row r="15" spans="1:32" s="107" customFormat="1" ht="15" customHeight="1">
      <c r="A15" s="137"/>
      <c r="B15" s="176" t="s">
        <v>113</v>
      </c>
      <c r="C15" s="114">
        <v>3</v>
      </c>
      <c r="D15" s="114">
        <v>2</v>
      </c>
      <c r="E15" s="114">
        <v>2</v>
      </c>
      <c r="F15" s="114"/>
      <c r="G15" s="117"/>
      <c r="H15" s="176" t="s">
        <v>21</v>
      </c>
      <c r="I15" s="114">
        <v>3</v>
      </c>
      <c r="J15" s="114">
        <v>2</v>
      </c>
      <c r="K15" s="114">
        <v>2</v>
      </c>
      <c r="L15" s="115"/>
      <c r="M15" s="116"/>
      <c r="N15" s="138" t="s">
        <v>181</v>
      </c>
      <c r="O15" s="139">
        <v>3</v>
      </c>
      <c r="P15" s="139">
        <v>2</v>
      </c>
      <c r="Q15" s="139">
        <v>2</v>
      </c>
      <c r="R15" s="139"/>
      <c r="S15" s="140"/>
      <c r="T15" s="176" t="s">
        <v>350</v>
      </c>
      <c r="U15" s="115">
        <v>3</v>
      </c>
      <c r="V15" s="115">
        <v>2</v>
      </c>
      <c r="W15" s="115">
        <v>2</v>
      </c>
      <c r="X15" s="141"/>
      <c r="Y15" s="142"/>
      <c r="AA15" s="120" t="s">
        <v>150</v>
      </c>
      <c r="AB15" s="120">
        <f>SUM(AB7:AB14)</f>
        <v>29</v>
      </c>
      <c r="AC15" s="120">
        <f>SUM(AC7:AC14)</f>
        <v>32</v>
      </c>
      <c r="AD15" s="120">
        <f>SUM(AD7:AD14)</f>
        <v>67</v>
      </c>
      <c r="AE15" s="120">
        <f>SUM(AE7:AE14)</f>
        <v>128</v>
      </c>
      <c r="AF15" s="109"/>
    </row>
    <row r="16" spans="1:32" s="107" customFormat="1" ht="15" customHeight="1">
      <c r="A16" s="137"/>
      <c r="B16" s="164" t="s">
        <v>114</v>
      </c>
      <c r="C16" s="105">
        <v>3</v>
      </c>
      <c r="D16" s="105">
        <v>2</v>
      </c>
      <c r="E16" s="105">
        <v>2</v>
      </c>
      <c r="F16" s="126"/>
      <c r="G16" s="127"/>
      <c r="H16" s="104" t="s">
        <v>182</v>
      </c>
      <c r="I16" s="105">
        <v>3</v>
      </c>
      <c r="J16" s="105">
        <v>2</v>
      </c>
      <c r="K16" s="105">
        <v>2</v>
      </c>
      <c r="L16" s="120"/>
      <c r="M16" s="143"/>
      <c r="N16" s="121" t="s">
        <v>183</v>
      </c>
      <c r="O16" s="105">
        <v>3</v>
      </c>
      <c r="P16" s="105">
        <v>2</v>
      </c>
      <c r="Q16" s="105">
        <v>2</v>
      </c>
      <c r="R16" s="105"/>
      <c r="S16" s="119"/>
      <c r="T16" s="104" t="s">
        <v>184</v>
      </c>
      <c r="U16" s="105">
        <v>3</v>
      </c>
      <c r="V16" s="105">
        <v>10</v>
      </c>
      <c r="W16" s="105">
        <v>10</v>
      </c>
      <c r="X16" s="126"/>
      <c r="Y16" s="127"/>
      <c r="AA16" s="118"/>
      <c r="AB16" s="118"/>
      <c r="AC16" s="118"/>
      <c r="AD16" s="118"/>
      <c r="AE16" s="118"/>
      <c r="AF16" s="109"/>
    </row>
    <row r="17" spans="1:32" s="107" customFormat="1" ht="15" customHeight="1">
      <c r="A17" s="137"/>
      <c r="B17" s="104" t="s">
        <v>188</v>
      </c>
      <c r="C17" s="105">
        <v>3</v>
      </c>
      <c r="D17" s="105">
        <v>2</v>
      </c>
      <c r="E17" s="105">
        <v>2</v>
      </c>
      <c r="F17" s="105"/>
      <c r="G17" s="106"/>
      <c r="H17" s="104" t="s">
        <v>185</v>
      </c>
      <c r="I17" s="105">
        <v>3</v>
      </c>
      <c r="J17" s="105">
        <v>2</v>
      </c>
      <c r="K17" s="105">
        <v>2</v>
      </c>
      <c r="L17" s="105"/>
      <c r="M17" s="106"/>
      <c r="N17" s="183" t="s">
        <v>186</v>
      </c>
      <c r="O17" s="105">
        <v>3</v>
      </c>
      <c r="P17" s="105">
        <v>2</v>
      </c>
      <c r="Q17" s="105">
        <v>2</v>
      </c>
      <c r="R17" s="105"/>
      <c r="S17" s="119"/>
      <c r="T17" s="193" t="s">
        <v>351</v>
      </c>
      <c r="U17" s="105">
        <v>3</v>
      </c>
      <c r="V17" s="105">
        <v>2</v>
      </c>
      <c r="W17" s="105">
        <v>2</v>
      </c>
      <c r="X17" s="105"/>
      <c r="Y17" s="106"/>
      <c r="AA17" s="118"/>
      <c r="AB17" s="118"/>
      <c r="AC17" s="118"/>
      <c r="AD17" s="118"/>
      <c r="AE17" s="118"/>
      <c r="AF17" s="109"/>
    </row>
    <row r="18" spans="1:32" s="107" customFormat="1" ht="14.25" customHeight="1">
      <c r="A18" s="278" t="s">
        <v>187</v>
      </c>
      <c r="B18" s="104" t="s">
        <v>192</v>
      </c>
      <c r="C18" s="105">
        <v>3</v>
      </c>
      <c r="D18" s="105">
        <v>2</v>
      </c>
      <c r="E18" s="105">
        <v>2</v>
      </c>
      <c r="F18" s="126"/>
      <c r="G18" s="127"/>
      <c r="H18" s="104" t="s">
        <v>189</v>
      </c>
      <c r="I18" s="105">
        <v>3</v>
      </c>
      <c r="J18" s="105">
        <v>2</v>
      </c>
      <c r="K18" s="105">
        <v>2</v>
      </c>
      <c r="L18" s="126"/>
      <c r="M18" s="127"/>
      <c r="N18" s="125" t="s">
        <v>190</v>
      </c>
      <c r="O18" s="120">
        <v>3</v>
      </c>
      <c r="P18" s="120">
        <v>2</v>
      </c>
      <c r="Q18" s="120">
        <v>2</v>
      </c>
      <c r="R18" s="126"/>
      <c r="S18" s="144"/>
      <c r="T18" s="104" t="s">
        <v>191</v>
      </c>
      <c r="U18" s="120">
        <v>3</v>
      </c>
      <c r="V18" s="120">
        <v>2</v>
      </c>
      <c r="W18" s="120">
        <v>2</v>
      </c>
      <c r="X18" s="120"/>
      <c r="Y18" s="143"/>
      <c r="AA18" s="108"/>
      <c r="AB18" s="108"/>
      <c r="AC18" s="109"/>
      <c r="AD18" s="109"/>
      <c r="AE18" s="109"/>
      <c r="AF18" s="109"/>
    </row>
    <row r="19" spans="1:32" s="107" customFormat="1" ht="13.5" customHeight="1">
      <c r="A19" s="279"/>
      <c r="B19" s="164" t="s">
        <v>112</v>
      </c>
      <c r="C19" s="105">
        <v>3</v>
      </c>
      <c r="D19" s="105">
        <v>2</v>
      </c>
      <c r="E19" s="105">
        <v>2</v>
      </c>
      <c r="F19" s="122"/>
      <c r="G19" s="123"/>
      <c r="H19" s="164" t="s">
        <v>127</v>
      </c>
      <c r="I19" s="105">
        <v>3</v>
      </c>
      <c r="J19" s="105">
        <v>2</v>
      </c>
      <c r="K19" s="105">
        <v>2</v>
      </c>
      <c r="L19" s="126"/>
      <c r="M19" s="127"/>
      <c r="N19" s="121" t="s">
        <v>193</v>
      </c>
      <c r="O19" s="105">
        <v>3</v>
      </c>
      <c r="P19" s="105">
        <v>2</v>
      </c>
      <c r="Q19" s="105">
        <v>2</v>
      </c>
      <c r="R19" s="105"/>
      <c r="S19" s="119"/>
      <c r="T19" s="164" t="s">
        <v>194</v>
      </c>
      <c r="U19" s="105">
        <v>3</v>
      </c>
      <c r="V19" s="105">
        <v>2</v>
      </c>
      <c r="W19" s="105">
        <v>2</v>
      </c>
      <c r="X19" s="105"/>
      <c r="Y19" s="106"/>
      <c r="AA19" s="108"/>
      <c r="AB19" s="108"/>
      <c r="AC19" s="109"/>
      <c r="AD19" s="109"/>
      <c r="AE19" s="109"/>
      <c r="AF19" s="109"/>
    </row>
    <row r="20" spans="1:32" s="107" customFormat="1" ht="13.5" customHeight="1">
      <c r="A20" s="279"/>
      <c r="B20" s="145" t="s">
        <v>196</v>
      </c>
      <c r="C20" s="120">
        <v>3</v>
      </c>
      <c r="D20" s="120">
        <v>2</v>
      </c>
      <c r="E20" s="120">
        <v>2</v>
      </c>
      <c r="F20" s="122"/>
      <c r="G20" s="123"/>
      <c r="H20" s="164" t="s">
        <v>125</v>
      </c>
      <c r="I20" s="105">
        <v>3</v>
      </c>
      <c r="J20" s="105">
        <v>2</v>
      </c>
      <c r="K20" s="105">
        <v>2</v>
      </c>
      <c r="L20" s="126"/>
      <c r="M20" s="127"/>
      <c r="N20" s="125" t="s">
        <v>195</v>
      </c>
      <c r="O20" s="120">
        <v>3</v>
      </c>
      <c r="P20" s="120">
        <v>3</v>
      </c>
      <c r="Q20" s="120">
        <v>3</v>
      </c>
      <c r="R20" s="105"/>
      <c r="S20" s="119"/>
      <c r="T20" s="186" t="s">
        <v>349</v>
      </c>
      <c r="U20" s="120">
        <v>3</v>
      </c>
      <c r="V20" s="120">
        <v>2</v>
      </c>
      <c r="W20" s="120">
        <v>2</v>
      </c>
      <c r="X20" s="126"/>
      <c r="Y20" s="127"/>
      <c r="AA20" s="108"/>
      <c r="AB20" s="108"/>
      <c r="AC20" s="109"/>
      <c r="AD20" s="109"/>
      <c r="AE20" s="109"/>
      <c r="AF20" s="109"/>
    </row>
    <row r="21" spans="1:32" s="107" customFormat="1" ht="14.25" customHeight="1">
      <c r="A21" s="279"/>
      <c r="B21" s="130" t="s">
        <v>198</v>
      </c>
      <c r="C21" s="105">
        <v>3</v>
      </c>
      <c r="D21" s="105"/>
      <c r="E21" s="105"/>
      <c r="F21" s="105">
        <v>2</v>
      </c>
      <c r="G21" s="106">
        <v>2</v>
      </c>
      <c r="H21" s="164" t="s">
        <v>19</v>
      </c>
      <c r="I21" s="105">
        <v>3</v>
      </c>
      <c r="J21" s="105">
        <v>2</v>
      </c>
      <c r="K21" s="105">
        <v>2</v>
      </c>
      <c r="L21" s="126"/>
      <c r="M21" s="127"/>
      <c r="N21" s="183" t="s">
        <v>197</v>
      </c>
      <c r="O21" s="120">
        <v>3</v>
      </c>
      <c r="P21" s="120">
        <v>2</v>
      </c>
      <c r="Q21" s="120">
        <v>2</v>
      </c>
      <c r="R21" s="126"/>
      <c r="S21" s="144"/>
      <c r="T21" s="35" t="s">
        <v>358</v>
      </c>
      <c r="U21" s="105">
        <v>3</v>
      </c>
      <c r="V21" s="105"/>
      <c r="W21" s="105"/>
      <c r="X21" s="105">
        <v>2</v>
      </c>
      <c r="Y21" s="106">
        <v>2</v>
      </c>
      <c r="AA21" s="118"/>
      <c r="AB21" s="118"/>
      <c r="AC21" s="118"/>
      <c r="AD21" s="118"/>
      <c r="AE21" s="118"/>
      <c r="AF21" s="109"/>
    </row>
    <row r="22" spans="1:32" s="107" customFormat="1" ht="13.5" customHeight="1">
      <c r="A22" s="279"/>
      <c r="B22" s="104" t="s">
        <v>200</v>
      </c>
      <c r="C22" s="105">
        <v>3</v>
      </c>
      <c r="D22" s="105"/>
      <c r="E22" s="105"/>
      <c r="F22" s="105">
        <v>2</v>
      </c>
      <c r="G22" s="106">
        <v>2</v>
      </c>
      <c r="H22" s="186" t="s">
        <v>234</v>
      </c>
      <c r="I22" s="120">
        <v>3</v>
      </c>
      <c r="J22" s="120">
        <v>2</v>
      </c>
      <c r="K22" s="120">
        <v>2</v>
      </c>
      <c r="L22" s="120"/>
      <c r="M22" s="143"/>
      <c r="N22" s="183" t="s">
        <v>199</v>
      </c>
      <c r="O22" s="105">
        <v>3</v>
      </c>
      <c r="P22" s="105">
        <v>2</v>
      </c>
      <c r="Q22" s="105">
        <v>2</v>
      </c>
      <c r="R22" s="126"/>
      <c r="S22" s="144"/>
      <c r="T22" s="35" t="s">
        <v>359</v>
      </c>
      <c r="U22" s="105">
        <v>3</v>
      </c>
      <c r="V22" s="105"/>
      <c r="W22" s="105"/>
      <c r="X22" s="105">
        <v>2</v>
      </c>
      <c r="Y22" s="106">
        <v>2</v>
      </c>
      <c r="AA22" s="109"/>
      <c r="AB22" s="118"/>
      <c r="AC22" s="118"/>
      <c r="AD22" s="118"/>
      <c r="AE22" s="109"/>
      <c r="AF22" s="109"/>
    </row>
    <row r="23" spans="1:32" s="107" customFormat="1" ht="14.25" customHeight="1">
      <c r="A23" s="279"/>
      <c r="B23" s="104" t="s">
        <v>202</v>
      </c>
      <c r="C23" s="105">
        <v>3</v>
      </c>
      <c r="D23" s="105"/>
      <c r="E23" s="105"/>
      <c r="F23" s="105">
        <v>2</v>
      </c>
      <c r="G23" s="106">
        <v>2</v>
      </c>
      <c r="H23" s="164" t="s">
        <v>126</v>
      </c>
      <c r="I23" s="120">
        <v>3</v>
      </c>
      <c r="J23" s="120">
        <v>2</v>
      </c>
      <c r="K23" s="120">
        <v>2</v>
      </c>
      <c r="L23" s="122"/>
      <c r="M23" s="123"/>
      <c r="N23" s="183" t="s">
        <v>201</v>
      </c>
      <c r="O23" s="105">
        <v>3</v>
      </c>
      <c r="P23" s="105">
        <v>2</v>
      </c>
      <c r="Q23" s="105">
        <v>2</v>
      </c>
      <c r="R23" s="105"/>
      <c r="S23" s="119"/>
      <c r="T23" s="201" t="s">
        <v>360</v>
      </c>
      <c r="U23" s="105">
        <v>3</v>
      </c>
      <c r="V23" s="105"/>
      <c r="W23" s="105"/>
      <c r="X23" s="105">
        <v>2</v>
      </c>
      <c r="Y23" s="106">
        <v>2</v>
      </c>
      <c r="AA23" s="118"/>
      <c r="AB23" s="118"/>
      <c r="AC23" s="118"/>
      <c r="AD23" s="118"/>
      <c r="AE23" s="109"/>
      <c r="AF23" s="109"/>
    </row>
    <row r="24" spans="1:32" s="107" customFormat="1" ht="15" customHeight="1">
      <c r="A24" s="279"/>
      <c r="B24" s="130" t="s">
        <v>205</v>
      </c>
      <c r="C24" s="120">
        <v>3</v>
      </c>
      <c r="D24" s="120"/>
      <c r="E24" s="120"/>
      <c r="F24" s="120">
        <v>2</v>
      </c>
      <c r="G24" s="143">
        <v>2</v>
      </c>
      <c r="H24" s="104" t="s">
        <v>203</v>
      </c>
      <c r="I24" s="105">
        <v>3</v>
      </c>
      <c r="J24" s="120">
        <v>2</v>
      </c>
      <c r="K24" s="120">
        <v>2</v>
      </c>
      <c r="L24" s="120">
        <v>2</v>
      </c>
      <c r="M24" s="143">
        <v>2</v>
      </c>
      <c r="N24" s="189" t="s">
        <v>156</v>
      </c>
      <c r="O24" s="105">
        <v>3</v>
      </c>
      <c r="P24" s="105">
        <v>3</v>
      </c>
      <c r="Q24" s="105">
        <v>3</v>
      </c>
      <c r="R24" s="105"/>
      <c r="S24" s="119"/>
      <c r="T24" s="201" t="s">
        <v>204</v>
      </c>
      <c r="U24" s="105">
        <v>3</v>
      </c>
      <c r="V24" s="105"/>
      <c r="W24" s="105"/>
      <c r="X24" s="105">
        <v>2</v>
      </c>
      <c r="Y24" s="106">
        <v>2</v>
      </c>
      <c r="AA24" s="118"/>
      <c r="AB24" s="118"/>
      <c r="AC24" s="118"/>
      <c r="AD24" s="118"/>
      <c r="AE24" s="109"/>
      <c r="AF24" s="109"/>
    </row>
    <row r="25" spans="1:32" s="107" customFormat="1" ht="13.5" customHeight="1">
      <c r="A25" s="279"/>
      <c r="B25" s="164" t="s">
        <v>111</v>
      </c>
      <c r="C25" s="105">
        <v>3</v>
      </c>
      <c r="D25" s="105"/>
      <c r="E25" s="105"/>
      <c r="F25" s="105">
        <v>2</v>
      </c>
      <c r="G25" s="106">
        <v>2</v>
      </c>
      <c r="H25" s="164" t="s">
        <v>136</v>
      </c>
      <c r="I25" s="105">
        <v>3</v>
      </c>
      <c r="J25" s="105"/>
      <c r="K25" s="105"/>
      <c r="L25" s="105">
        <v>2</v>
      </c>
      <c r="M25" s="106">
        <v>2</v>
      </c>
      <c r="N25" s="183" t="s">
        <v>155</v>
      </c>
      <c r="O25" s="105">
        <v>3</v>
      </c>
      <c r="P25" s="105">
        <v>2</v>
      </c>
      <c r="Q25" s="105">
        <v>2</v>
      </c>
      <c r="R25" s="105"/>
      <c r="S25" s="119"/>
      <c r="T25" s="200" t="s">
        <v>357</v>
      </c>
      <c r="U25" s="120">
        <v>3</v>
      </c>
      <c r="V25" s="120"/>
      <c r="W25" s="120"/>
      <c r="X25" s="105">
        <v>2</v>
      </c>
      <c r="Y25" s="106">
        <v>2</v>
      </c>
      <c r="AA25" s="118"/>
      <c r="AB25" s="118"/>
      <c r="AC25" s="118"/>
      <c r="AD25" s="118"/>
      <c r="AE25" s="109"/>
      <c r="AF25" s="109"/>
    </row>
    <row r="26" spans="1:32" s="107" customFormat="1" ht="15" customHeight="1">
      <c r="A26" s="279"/>
      <c r="B26" s="164" t="s">
        <v>120</v>
      </c>
      <c r="C26" s="105">
        <v>3</v>
      </c>
      <c r="D26" s="105"/>
      <c r="E26" s="120"/>
      <c r="F26" s="120">
        <v>2</v>
      </c>
      <c r="G26" s="143">
        <v>2</v>
      </c>
      <c r="H26" s="104" t="s">
        <v>206</v>
      </c>
      <c r="I26" s="105">
        <v>3</v>
      </c>
      <c r="J26" s="105"/>
      <c r="K26" s="105"/>
      <c r="L26" s="105">
        <v>2</v>
      </c>
      <c r="M26" s="106">
        <v>2</v>
      </c>
      <c r="N26" s="164" t="s">
        <v>207</v>
      </c>
      <c r="O26" s="105">
        <v>3</v>
      </c>
      <c r="P26" s="105">
        <v>2</v>
      </c>
      <c r="Q26" s="105">
        <v>2</v>
      </c>
      <c r="R26" s="105"/>
      <c r="S26" s="119"/>
      <c r="T26" s="130" t="s">
        <v>208</v>
      </c>
      <c r="U26" s="105">
        <v>3</v>
      </c>
      <c r="V26" s="105"/>
      <c r="W26" s="105"/>
      <c r="X26" s="105">
        <v>2</v>
      </c>
      <c r="Y26" s="106">
        <v>2</v>
      </c>
      <c r="AA26" s="118"/>
      <c r="AB26" s="118"/>
      <c r="AC26" s="118"/>
      <c r="AD26" s="118"/>
      <c r="AE26" s="109"/>
      <c r="AF26" s="108"/>
    </row>
    <row r="27" spans="1:32" s="107" customFormat="1" ht="15" customHeight="1">
      <c r="A27" s="279"/>
      <c r="B27" s="104" t="s">
        <v>214</v>
      </c>
      <c r="C27" s="105">
        <v>3</v>
      </c>
      <c r="D27" s="105"/>
      <c r="E27" s="120"/>
      <c r="F27" s="120">
        <v>2</v>
      </c>
      <c r="G27" s="143">
        <v>2</v>
      </c>
      <c r="H27" s="164" t="s">
        <v>135</v>
      </c>
      <c r="I27" s="105">
        <v>3</v>
      </c>
      <c r="J27" s="105"/>
      <c r="K27" s="105"/>
      <c r="L27" s="105">
        <v>2</v>
      </c>
      <c r="M27" s="106">
        <v>2</v>
      </c>
      <c r="N27" s="189" t="s">
        <v>209</v>
      </c>
      <c r="O27" s="105">
        <v>3</v>
      </c>
      <c r="P27" s="120"/>
      <c r="Q27" s="120"/>
      <c r="R27" s="105">
        <v>2</v>
      </c>
      <c r="S27" s="119">
        <v>2</v>
      </c>
      <c r="T27" s="130" t="s">
        <v>210</v>
      </c>
      <c r="U27" s="120">
        <v>3</v>
      </c>
      <c r="V27" s="120"/>
      <c r="W27" s="120"/>
      <c r="X27" s="120">
        <v>2</v>
      </c>
      <c r="Y27" s="143">
        <v>2</v>
      </c>
      <c r="AA27" s="118"/>
      <c r="AB27" s="118"/>
      <c r="AC27" s="118"/>
      <c r="AD27" s="118"/>
      <c r="AE27" s="109"/>
      <c r="AF27" s="108"/>
    </row>
    <row r="28" spans="1:32" s="107" customFormat="1" ht="15" customHeight="1">
      <c r="A28" s="279"/>
      <c r="B28" s="104"/>
      <c r="C28" s="105"/>
      <c r="D28" s="105"/>
      <c r="E28" s="120"/>
      <c r="F28" s="120"/>
      <c r="G28" s="143"/>
      <c r="H28" s="104" t="s">
        <v>211</v>
      </c>
      <c r="I28" s="105">
        <v>3</v>
      </c>
      <c r="J28" s="105"/>
      <c r="K28" s="105"/>
      <c r="L28" s="105">
        <v>2</v>
      </c>
      <c r="M28" s="106">
        <v>2</v>
      </c>
      <c r="N28" s="183" t="s">
        <v>212</v>
      </c>
      <c r="O28" s="105">
        <v>3</v>
      </c>
      <c r="P28" s="105"/>
      <c r="Q28" s="105"/>
      <c r="R28" s="105">
        <v>2</v>
      </c>
      <c r="S28" s="119">
        <v>2</v>
      </c>
      <c r="T28" s="104" t="s">
        <v>213</v>
      </c>
      <c r="U28" s="120">
        <v>3</v>
      </c>
      <c r="V28" s="120"/>
      <c r="W28" s="120"/>
      <c r="X28" s="120">
        <v>2</v>
      </c>
      <c r="Y28" s="143">
        <v>2</v>
      </c>
      <c r="AA28" s="118"/>
      <c r="AB28" s="118"/>
      <c r="AC28" s="118"/>
      <c r="AD28" s="118"/>
      <c r="AE28" s="109"/>
      <c r="AF28" s="108"/>
    </row>
    <row r="29" spans="1:32" s="107" customFormat="1" ht="15" customHeight="1">
      <c r="A29" s="279"/>
      <c r="B29" s="104"/>
      <c r="C29" s="105"/>
      <c r="D29" s="105"/>
      <c r="E29" s="120"/>
      <c r="F29" s="120"/>
      <c r="G29" s="143"/>
      <c r="H29" s="164" t="s">
        <v>134</v>
      </c>
      <c r="I29" s="120">
        <v>3</v>
      </c>
      <c r="J29" s="122"/>
      <c r="K29" s="120"/>
      <c r="L29" s="120">
        <v>2</v>
      </c>
      <c r="M29" s="143">
        <v>2</v>
      </c>
      <c r="N29" s="155" t="s">
        <v>215</v>
      </c>
      <c r="O29" s="105">
        <v>3</v>
      </c>
      <c r="P29" s="105"/>
      <c r="Q29" s="105"/>
      <c r="R29" s="105">
        <v>2</v>
      </c>
      <c r="S29" s="119">
        <v>2</v>
      </c>
      <c r="T29" s="201" t="s">
        <v>361</v>
      </c>
      <c r="U29" s="105">
        <v>3</v>
      </c>
      <c r="V29" s="105"/>
      <c r="W29" s="105"/>
      <c r="X29" s="120">
        <v>2</v>
      </c>
      <c r="Y29" s="143">
        <v>2</v>
      </c>
      <c r="AA29" s="118"/>
      <c r="AB29" s="118"/>
      <c r="AC29" s="118"/>
      <c r="AD29" s="118"/>
      <c r="AE29" s="109"/>
      <c r="AF29" s="108"/>
    </row>
    <row r="30" spans="1:32" s="107" customFormat="1" ht="14.25" customHeight="1">
      <c r="A30" s="279"/>
      <c r="B30" s="104"/>
      <c r="C30" s="105"/>
      <c r="D30" s="105"/>
      <c r="E30" s="120"/>
      <c r="F30" s="120"/>
      <c r="G30" s="143"/>
      <c r="H30" s="104" t="s">
        <v>20</v>
      </c>
      <c r="I30" s="120">
        <v>3</v>
      </c>
      <c r="J30" s="122"/>
      <c r="K30" s="120"/>
      <c r="L30" s="120">
        <v>2</v>
      </c>
      <c r="M30" s="143">
        <v>2</v>
      </c>
      <c r="N30" s="183" t="s">
        <v>216</v>
      </c>
      <c r="O30" s="105">
        <v>3</v>
      </c>
      <c r="P30" s="105"/>
      <c r="Q30" s="105"/>
      <c r="R30" s="105">
        <v>2</v>
      </c>
      <c r="S30" s="119">
        <v>2</v>
      </c>
      <c r="T30" s="201" t="s">
        <v>362</v>
      </c>
      <c r="U30" s="105">
        <v>3</v>
      </c>
      <c r="V30" s="105"/>
      <c r="W30" s="105"/>
      <c r="X30" s="105">
        <v>2</v>
      </c>
      <c r="Y30" s="106">
        <v>2</v>
      </c>
      <c r="AA30" s="118"/>
      <c r="AB30" s="118"/>
      <c r="AC30" s="118"/>
      <c r="AD30" s="118"/>
      <c r="AE30" s="109"/>
      <c r="AF30" s="108"/>
    </row>
    <row r="31" spans="1:32" s="107" customFormat="1" ht="16.5" customHeight="1">
      <c r="A31" s="279"/>
      <c r="B31" s="104"/>
      <c r="C31" s="122"/>
      <c r="D31" s="122"/>
      <c r="E31" s="122"/>
      <c r="F31" s="122"/>
      <c r="G31" s="123"/>
      <c r="H31" s="104" t="s">
        <v>217</v>
      </c>
      <c r="I31" s="120">
        <v>3</v>
      </c>
      <c r="J31" s="120"/>
      <c r="K31" s="120"/>
      <c r="L31" s="120">
        <v>2</v>
      </c>
      <c r="M31" s="143">
        <v>2</v>
      </c>
      <c r="N31" s="129"/>
      <c r="O31" s="122"/>
      <c r="P31" s="122"/>
      <c r="Q31" s="122"/>
      <c r="R31" s="122"/>
      <c r="S31" s="124"/>
      <c r="T31" s="128"/>
      <c r="U31" s="122"/>
      <c r="V31" s="122"/>
      <c r="W31" s="122"/>
      <c r="X31" s="122"/>
      <c r="Y31" s="123"/>
      <c r="AA31" s="118"/>
      <c r="AB31" s="118"/>
      <c r="AC31" s="118"/>
      <c r="AD31" s="118"/>
      <c r="AE31" s="118"/>
      <c r="AF31" s="108"/>
    </row>
    <row r="32" spans="1:32" s="107" customFormat="1" ht="16.5" customHeight="1">
      <c r="A32" s="279"/>
      <c r="B32" s="104"/>
      <c r="C32" s="122"/>
      <c r="D32" s="122"/>
      <c r="E32" s="122"/>
      <c r="F32" s="122"/>
      <c r="G32" s="123"/>
      <c r="H32" s="164" t="s">
        <v>137</v>
      </c>
      <c r="I32" s="105">
        <v>3</v>
      </c>
      <c r="J32" s="105"/>
      <c r="K32" s="105"/>
      <c r="L32" s="120">
        <v>2</v>
      </c>
      <c r="M32" s="143">
        <v>2</v>
      </c>
      <c r="N32" s="129"/>
      <c r="O32" s="122"/>
      <c r="P32" s="122"/>
      <c r="Q32" s="122"/>
      <c r="R32" s="122"/>
      <c r="S32" s="124"/>
      <c r="T32" s="128"/>
      <c r="U32" s="122"/>
      <c r="V32" s="122"/>
      <c r="W32" s="122"/>
      <c r="X32" s="122"/>
      <c r="Y32" s="123"/>
      <c r="AA32" s="118"/>
      <c r="AB32" s="118"/>
      <c r="AC32" s="118"/>
      <c r="AD32" s="118"/>
      <c r="AE32" s="118"/>
      <c r="AF32" s="108"/>
    </row>
    <row r="33" spans="1:32" s="107" customFormat="1" ht="16.5" customHeight="1">
      <c r="A33" s="279"/>
      <c r="B33" s="104"/>
      <c r="C33" s="122"/>
      <c r="D33" s="122"/>
      <c r="E33" s="122"/>
      <c r="F33" s="122"/>
      <c r="G33" s="123"/>
      <c r="H33" s="104"/>
      <c r="I33" s="105"/>
      <c r="J33" s="105"/>
      <c r="K33" s="105"/>
      <c r="L33" s="120"/>
      <c r="M33" s="143"/>
      <c r="N33" s="129"/>
      <c r="O33" s="122"/>
      <c r="P33" s="122"/>
      <c r="Q33" s="122"/>
      <c r="R33" s="122"/>
      <c r="S33" s="124"/>
      <c r="T33" s="128"/>
      <c r="U33" s="122"/>
      <c r="V33" s="122"/>
      <c r="W33" s="122"/>
      <c r="X33" s="122"/>
      <c r="Y33" s="123"/>
      <c r="AA33" s="118"/>
      <c r="AB33" s="118"/>
      <c r="AC33" s="118"/>
      <c r="AD33" s="118"/>
      <c r="AE33" s="118"/>
      <c r="AF33" s="108"/>
    </row>
    <row r="34" spans="1:32" s="107" customFormat="1" ht="16.5" customHeight="1">
      <c r="A34" s="279"/>
      <c r="B34" s="104"/>
      <c r="C34" s="122"/>
      <c r="D34" s="122"/>
      <c r="E34" s="122"/>
      <c r="F34" s="122"/>
      <c r="G34" s="123"/>
      <c r="H34" s="128"/>
      <c r="I34" s="122"/>
      <c r="J34" s="122"/>
      <c r="K34" s="122"/>
      <c r="L34" s="122"/>
      <c r="M34" s="123"/>
      <c r="N34" s="129"/>
      <c r="O34" s="122"/>
      <c r="P34" s="122"/>
      <c r="Q34" s="122"/>
      <c r="R34" s="122"/>
      <c r="S34" s="124"/>
      <c r="T34" s="128"/>
      <c r="U34" s="122"/>
      <c r="V34" s="122"/>
      <c r="W34" s="122"/>
      <c r="X34" s="122"/>
      <c r="Y34" s="123"/>
      <c r="AA34" s="118"/>
      <c r="AB34" s="118"/>
      <c r="AC34" s="118"/>
      <c r="AD34" s="118"/>
      <c r="AE34" s="118"/>
      <c r="AF34" s="108"/>
    </row>
    <row r="35" spans="1:32" s="107" customFormat="1" ht="15.75" customHeight="1">
      <c r="A35" s="279"/>
      <c r="B35" s="128"/>
      <c r="C35" s="122"/>
      <c r="D35" s="122"/>
      <c r="E35" s="122"/>
      <c r="F35" s="122"/>
      <c r="G35" s="123"/>
      <c r="H35" s="104"/>
      <c r="I35" s="120"/>
      <c r="J35" s="120"/>
      <c r="K35" s="120"/>
      <c r="L35" s="120"/>
      <c r="M35" s="143"/>
      <c r="N35" s="129"/>
      <c r="O35" s="122"/>
      <c r="P35" s="122"/>
      <c r="Q35" s="122"/>
      <c r="R35" s="122"/>
      <c r="S35" s="124"/>
      <c r="T35" s="130"/>
      <c r="U35" s="126"/>
      <c r="V35" s="126"/>
      <c r="W35" s="126"/>
      <c r="X35" s="126"/>
      <c r="Y35" s="127"/>
      <c r="AA35" s="108"/>
      <c r="AB35" s="108"/>
      <c r="AC35" s="108"/>
      <c r="AD35" s="108"/>
      <c r="AE35" s="108"/>
      <c r="AF35" s="108"/>
    </row>
    <row r="36" spans="1:32" s="107" customFormat="1" ht="15.75" customHeight="1">
      <c r="A36" s="279"/>
      <c r="B36" s="128"/>
      <c r="C36" s="122"/>
      <c r="D36" s="122"/>
      <c r="E36" s="122"/>
      <c r="F36" s="122"/>
      <c r="G36" s="123"/>
      <c r="H36" s="104"/>
      <c r="I36" s="120"/>
      <c r="J36" s="120"/>
      <c r="K36" s="120"/>
      <c r="L36" s="120"/>
      <c r="M36" s="143"/>
      <c r="N36" s="121"/>
      <c r="O36" s="105"/>
      <c r="P36" s="120"/>
      <c r="Q36" s="120"/>
      <c r="R36" s="105"/>
      <c r="S36" s="119"/>
      <c r="T36" s="130"/>
      <c r="U36" s="126"/>
      <c r="V36" s="126"/>
      <c r="W36" s="126"/>
      <c r="X36" s="126"/>
      <c r="Y36" s="127"/>
      <c r="AA36" s="108"/>
      <c r="AB36" s="108"/>
      <c r="AC36" s="108"/>
      <c r="AD36" s="108"/>
      <c r="AE36" s="108"/>
      <c r="AF36" s="108"/>
    </row>
    <row r="37" spans="1:32" s="107" customFormat="1" ht="14.25" customHeight="1">
      <c r="A37" s="279"/>
      <c r="B37" s="130"/>
      <c r="C37" s="126"/>
      <c r="D37" s="126"/>
      <c r="E37" s="126"/>
      <c r="F37" s="126"/>
      <c r="G37" s="127"/>
      <c r="H37" s="104"/>
      <c r="I37" s="105"/>
      <c r="J37" s="105"/>
      <c r="K37" s="105"/>
      <c r="L37" s="122"/>
      <c r="M37" s="123"/>
      <c r="N37" s="129"/>
      <c r="O37" s="122"/>
      <c r="P37" s="122"/>
      <c r="Q37" s="122"/>
      <c r="R37" s="122"/>
      <c r="S37" s="124"/>
      <c r="T37" s="104"/>
      <c r="U37" s="105"/>
      <c r="V37" s="105"/>
      <c r="W37" s="105"/>
      <c r="X37" s="105"/>
      <c r="Y37" s="106"/>
      <c r="AA37" s="108"/>
      <c r="AB37" s="108"/>
      <c r="AC37" s="108"/>
      <c r="AD37" s="108"/>
      <c r="AE37" s="108"/>
      <c r="AF37" s="108"/>
    </row>
    <row r="38" spans="1:32" s="107" customFormat="1" ht="14.25" customHeight="1">
      <c r="A38" s="279"/>
      <c r="B38" s="263" t="s">
        <v>353</v>
      </c>
      <c r="C38" s="261"/>
      <c r="D38" s="120">
        <v>6</v>
      </c>
      <c r="E38" s="120">
        <v>6</v>
      </c>
      <c r="F38" s="120">
        <v>4</v>
      </c>
      <c r="G38" s="143">
        <v>4</v>
      </c>
      <c r="H38" s="263" t="s">
        <v>218</v>
      </c>
      <c r="I38" s="261"/>
      <c r="J38" s="120">
        <v>12</v>
      </c>
      <c r="K38" s="120">
        <v>12</v>
      </c>
      <c r="L38" s="120">
        <v>8</v>
      </c>
      <c r="M38" s="143">
        <v>8</v>
      </c>
      <c r="N38" s="260" t="s">
        <v>218</v>
      </c>
      <c r="O38" s="261"/>
      <c r="P38" s="120">
        <v>15</v>
      </c>
      <c r="Q38" s="120">
        <v>15</v>
      </c>
      <c r="R38" s="120">
        <v>6</v>
      </c>
      <c r="S38" s="146">
        <v>6</v>
      </c>
      <c r="T38" s="263" t="s">
        <v>218</v>
      </c>
      <c r="U38" s="261"/>
      <c r="V38" s="120">
        <v>6</v>
      </c>
      <c r="W38" s="120">
        <v>6</v>
      </c>
      <c r="X38" s="120">
        <v>10</v>
      </c>
      <c r="Y38" s="143">
        <v>10</v>
      </c>
      <c r="Z38" s="107">
        <f>D38+F38+J38+L38+P38+R38+V38+X38</f>
        <v>67</v>
      </c>
      <c r="AA38" s="108"/>
      <c r="AB38" s="108"/>
      <c r="AC38" s="108"/>
      <c r="AD38" s="108"/>
      <c r="AE38" s="108"/>
      <c r="AF38" s="108"/>
    </row>
    <row r="39" spans="1:32" s="107" customFormat="1" ht="14.25" customHeight="1" thickBot="1">
      <c r="A39" s="280"/>
      <c r="B39" s="257" t="s">
        <v>219</v>
      </c>
      <c r="C39" s="258"/>
      <c r="D39" s="133">
        <f>SUM(D14+D38)</f>
        <v>17</v>
      </c>
      <c r="E39" s="133">
        <f>SUM(E14+E38)</f>
        <v>17</v>
      </c>
      <c r="F39" s="133">
        <f>SUM(F14+F38)</f>
        <v>19</v>
      </c>
      <c r="G39" s="135">
        <f>SUM(G14+G38)</f>
        <v>19</v>
      </c>
      <c r="H39" s="257" t="s">
        <v>219</v>
      </c>
      <c r="I39" s="258"/>
      <c r="J39" s="133">
        <f>SUM(J14+J38)</f>
        <v>18</v>
      </c>
      <c r="K39" s="133">
        <f>SUM(K14+K38)</f>
        <v>18</v>
      </c>
      <c r="L39" s="133">
        <f>SUM(L14+L38)</f>
        <v>18</v>
      </c>
      <c r="M39" s="135">
        <f>SUM(M14+M38)</f>
        <v>18</v>
      </c>
      <c r="N39" s="262" t="s">
        <v>219</v>
      </c>
      <c r="O39" s="258"/>
      <c r="P39" s="133">
        <f>SUM(P14+P38)</f>
        <v>16</v>
      </c>
      <c r="Q39" s="133">
        <f>SUM(Q14+Q38)</f>
        <v>16</v>
      </c>
      <c r="R39" s="133">
        <f>SUM(R14+R38)</f>
        <v>12</v>
      </c>
      <c r="S39" s="134">
        <f>SUM(S14+S38)</f>
        <v>12</v>
      </c>
      <c r="T39" s="257" t="s">
        <v>219</v>
      </c>
      <c r="U39" s="258"/>
      <c r="V39" s="133">
        <f>SUM(V14+V38)</f>
        <v>14</v>
      </c>
      <c r="W39" s="133">
        <f>SUM(W14+W38)</f>
        <v>14</v>
      </c>
      <c r="X39" s="133">
        <f>SUM(X14+X38)</f>
        <v>14</v>
      </c>
      <c r="Y39" s="135">
        <f>SUM(Y14+Y38)</f>
        <v>14</v>
      </c>
      <c r="AA39" s="108"/>
      <c r="AB39" s="108"/>
      <c r="AC39" s="108"/>
      <c r="AD39" s="108"/>
      <c r="AE39" s="108"/>
      <c r="AF39" s="108"/>
    </row>
    <row r="40" spans="1:32" s="107" customFormat="1" ht="12.75" customHeight="1">
      <c r="A40" s="276"/>
      <c r="B40" s="147" t="s">
        <v>220</v>
      </c>
      <c r="C40" s="248" t="s">
        <v>221</v>
      </c>
      <c r="D40" s="248"/>
      <c r="E40" s="248"/>
      <c r="F40" s="248"/>
      <c r="G40" s="248"/>
      <c r="H40" s="147" t="s">
        <v>222</v>
      </c>
      <c r="I40" s="248" t="s">
        <v>223</v>
      </c>
      <c r="J40" s="248"/>
      <c r="K40" s="248"/>
      <c r="L40" s="248"/>
      <c r="M40" s="248"/>
      <c r="N40" s="148" t="s">
        <v>224</v>
      </c>
      <c r="O40" s="248" t="s">
        <v>225</v>
      </c>
      <c r="P40" s="248"/>
      <c r="Q40" s="248"/>
      <c r="R40" s="248"/>
      <c r="S40" s="248"/>
      <c r="T40" s="148" t="s">
        <v>226</v>
      </c>
      <c r="U40" s="248" t="s">
        <v>227</v>
      </c>
      <c r="V40" s="248"/>
      <c r="W40" s="248"/>
      <c r="X40" s="248"/>
      <c r="Y40" s="264"/>
      <c r="AA40" s="108"/>
      <c r="AB40" s="149"/>
      <c r="AC40" s="108"/>
      <c r="AD40" s="108"/>
      <c r="AE40" s="108"/>
      <c r="AF40" s="108"/>
    </row>
    <row r="41" spans="1:32" s="107" customFormat="1" ht="13.5" customHeight="1" thickBot="1">
      <c r="A41" s="277"/>
      <c r="B41" s="150" t="s">
        <v>228</v>
      </c>
      <c r="C41" s="268" t="s">
        <v>3</v>
      </c>
      <c r="D41" s="268"/>
      <c r="E41" s="268"/>
      <c r="F41" s="268"/>
      <c r="G41" s="268"/>
      <c r="H41" s="150" t="s">
        <v>8</v>
      </c>
      <c r="I41" s="268" t="s">
        <v>7</v>
      </c>
      <c r="J41" s="268"/>
      <c r="K41" s="268"/>
      <c r="L41" s="268"/>
      <c r="M41" s="268"/>
      <c r="N41" s="151" t="s">
        <v>2</v>
      </c>
      <c r="O41" s="268" t="s">
        <v>9</v>
      </c>
      <c r="P41" s="268"/>
      <c r="Q41" s="268"/>
      <c r="R41" s="268"/>
      <c r="S41" s="268"/>
      <c r="T41" s="133" t="s">
        <v>7</v>
      </c>
      <c r="U41" s="268" t="s">
        <v>1</v>
      </c>
      <c r="V41" s="268"/>
      <c r="W41" s="268"/>
      <c r="X41" s="268"/>
      <c r="Y41" s="274"/>
      <c r="AA41" s="108"/>
      <c r="AB41" s="108"/>
      <c r="AC41" s="108"/>
      <c r="AD41" s="108"/>
      <c r="AE41" s="108"/>
      <c r="AF41" s="108"/>
    </row>
    <row r="42" spans="1:30" s="107" customFormat="1" ht="13.5" customHeight="1">
      <c r="A42" s="107" t="s">
        <v>0</v>
      </c>
      <c r="B42" s="266" t="s">
        <v>229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AA42" s="108"/>
      <c r="AB42" s="108"/>
      <c r="AC42" s="108"/>
      <c r="AD42" s="108"/>
    </row>
    <row r="43" spans="1:25" ht="12.75" customHeight="1">
      <c r="A43" s="96"/>
      <c r="B43" s="267" t="s">
        <v>110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</row>
    <row r="44" spans="2:25" ht="13.5" customHeight="1">
      <c r="B44" s="259" t="s">
        <v>161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</row>
    <row r="45" spans="2:22" ht="14.25" customHeight="1"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</row>
    <row r="46" spans="2:4" ht="10.5">
      <c r="B46" s="97"/>
      <c r="C46" s="89"/>
      <c r="D46" s="89"/>
    </row>
    <row r="47" spans="2:4" ht="10.5">
      <c r="B47" s="97"/>
      <c r="C47" s="89"/>
      <c r="D47" s="89"/>
    </row>
    <row r="48" spans="2:4" ht="10.5">
      <c r="B48" s="97"/>
      <c r="C48" s="89"/>
      <c r="D48" s="89"/>
    </row>
    <row r="49" spans="2:4" ht="10.5">
      <c r="B49" s="97"/>
      <c r="C49" s="89"/>
      <c r="D49" s="89"/>
    </row>
    <row r="50" spans="2:4" ht="10.5">
      <c r="B50" s="89"/>
      <c r="C50" s="89"/>
      <c r="D50" s="89"/>
    </row>
    <row r="51" ht="16.5">
      <c r="I51" s="98"/>
    </row>
    <row r="52" ht="16.5">
      <c r="I52" s="98"/>
    </row>
    <row r="53" ht="16.5">
      <c r="I53" s="98"/>
    </row>
    <row r="54" ht="16.5">
      <c r="I54" s="98"/>
    </row>
  </sheetData>
  <sheetProtection/>
  <mergeCells count="44">
    <mergeCell ref="V3:W3"/>
    <mergeCell ref="T14:U14"/>
    <mergeCell ref="N14:O14"/>
    <mergeCell ref="N3:O3"/>
    <mergeCell ref="P3:Q3"/>
    <mergeCell ref="R3:S3"/>
    <mergeCell ref="T3:U3"/>
    <mergeCell ref="A5:A14"/>
    <mergeCell ref="B14:C14"/>
    <mergeCell ref="U41:Y41"/>
    <mergeCell ref="H14:I14"/>
    <mergeCell ref="T38:U38"/>
    <mergeCell ref="O41:S41"/>
    <mergeCell ref="A40:A41"/>
    <mergeCell ref="A18:A39"/>
    <mergeCell ref="B38:C38"/>
    <mergeCell ref="C41:G41"/>
    <mergeCell ref="B45:V45"/>
    <mergeCell ref="J3:K3"/>
    <mergeCell ref="B42:Y42"/>
    <mergeCell ref="B43:Y43"/>
    <mergeCell ref="C40:G40"/>
    <mergeCell ref="L3:M3"/>
    <mergeCell ref="D3:E3"/>
    <mergeCell ref="I41:M41"/>
    <mergeCell ref="T39:U39"/>
    <mergeCell ref="H3:I3"/>
    <mergeCell ref="B39:C39"/>
    <mergeCell ref="B44:Y44"/>
    <mergeCell ref="N38:O38"/>
    <mergeCell ref="N39:O39"/>
    <mergeCell ref="H38:I38"/>
    <mergeCell ref="H39:I39"/>
    <mergeCell ref="U40:Y40"/>
    <mergeCell ref="X3:Y3"/>
    <mergeCell ref="I40:M40"/>
    <mergeCell ref="O40:S40"/>
    <mergeCell ref="A1:Y1"/>
    <mergeCell ref="A2:G2"/>
    <mergeCell ref="H2:M2"/>
    <mergeCell ref="A3:A4"/>
    <mergeCell ref="B3:C3"/>
    <mergeCell ref="N2:Y2"/>
    <mergeCell ref="F3:G3"/>
  </mergeCells>
  <printOptions horizontalCentered="1"/>
  <pageMargins left="0" right="0" top="0" bottom="0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zoomScalePageLayoutView="0" workbookViewId="0" topLeftCell="A28">
      <selection activeCell="H33" sqref="H33"/>
    </sheetView>
  </sheetViews>
  <sheetFormatPr defaultColWidth="9.00390625" defaultRowHeight="16.5"/>
  <cols>
    <col min="1" max="1" width="3.50390625" style="158" customWidth="1"/>
    <col min="2" max="2" width="20.50390625" style="158" bestFit="1" customWidth="1"/>
    <col min="3" max="3" width="3.75390625" style="158" bestFit="1" customWidth="1"/>
    <col min="4" max="5" width="3.875" style="158" customWidth="1"/>
    <col min="6" max="6" width="4.375" style="158" customWidth="1"/>
    <col min="7" max="7" width="4.50390625" style="158" bestFit="1" customWidth="1"/>
    <col min="8" max="8" width="15.875" style="158" customWidth="1"/>
    <col min="9" max="9" width="4.00390625" style="158" customWidth="1"/>
    <col min="10" max="13" width="3.25390625" style="158" customWidth="1"/>
    <col min="14" max="14" width="17.25390625" style="158" customWidth="1"/>
    <col min="15" max="15" width="3.625" style="158" customWidth="1"/>
    <col min="16" max="17" width="3.125" style="158" customWidth="1"/>
    <col min="18" max="19" width="3.125" style="40" customWidth="1"/>
    <col min="20" max="20" width="18.00390625" style="158" bestFit="1" customWidth="1"/>
    <col min="21" max="21" width="4.50390625" style="158" bestFit="1" customWidth="1"/>
    <col min="22" max="25" width="3.25390625" style="158" customWidth="1"/>
    <col min="26" max="26" width="3.00390625" style="157" customWidth="1"/>
    <col min="27" max="27" width="6.75390625" style="157" customWidth="1"/>
    <col min="28" max="28" width="5.75390625" style="157" customWidth="1"/>
    <col min="29" max="29" width="8.00390625" style="157" customWidth="1"/>
    <col min="30" max="30" width="7.25390625" style="157" customWidth="1"/>
    <col min="31" max="32" width="9.00390625" style="157" customWidth="1"/>
    <col min="33" max="16384" width="9.00390625" style="158" customWidth="1"/>
  </cols>
  <sheetData>
    <row r="1" spans="1:25" ht="17.25" customHeight="1">
      <c r="A1" s="315" t="s">
        <v>237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46.5" customHeight="1" thickBot="1">
      <c r="A2" s="251" t="s">
        <v>153</v>
      </c>
      <c r="B2" s="215"/>
      <c r="C2" s="215"/>
      <c r="D2" s="215"/>
      <c r="E2" s="215"/>
      <c r="F2" s="215"/>
      <c r="G2" s="215"/>
      <c r="H2" s="215" t="s">
        <v>238</v>
      </c>
      <c r="I2" s="215"/>
      <c r="J2" s="215"/>
      <c r="K2" s="215"/>
      <c r="L2" s="215"/>
      <c r="M2" s="215"/>
      <c r="N2" s="284" t="s">
        <v>239</v>
      </c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</row>
    <row r="3" spans="1:31" ht="15" customHeight="1">
      <c r="A3" s="316" t="s">
        <v>240</v>
      </c>
      <c r="B3" s="292" t="s">
        <v>241</v>
      </c>
      <c r="C3" s="293"/>
      <c r="D3" s="293" t="s">
        <v>242</v>
      </c>
      <c r="E3" s="293"/>
      <c r="F3" s="293" t="s">
        <v>243</v>
      </c>
      <c r="G3" s="318"/>
      <c r="H3" s="292" t="s">
        <v>244</v>
      </c>
      <c r="I3" s="293"/>
      <c r="J3" s="293" t="s">
        <v>242</v>
      </c>
      <c r="K3" s="293"/>
      <c r="L3" s="293" t="s">
        <v>243</v>
      </c>
      <c r="M3" s="318"/>
      <c r="N3" s="292" t="s">
        <v>245</v>
      </c>
      <c r="O3" s="293"/>
      <c r="P3" s="293" t="s">
        <v>242</v>
      </c>
      <c r="Q3" s="293"/>
      <c r="R3" s="293" t="s">
        <v>243</v>
      </c>
      <c r="S3" s="318"/>
      <c r="T3" s="321" t="s">
        <v>246</v>
      </c>
      <c r="U3" s="293"/>
      <c r="V3" s="293" t="s">
        <v>242</v>
      </c>
      <c r="W3" s="293"/>
      <c r="X3" s="293" t="s">
        <v>243</v>
      </c>
      <c r="Y3" s="318"/>
      <c r="Z3" s="11"/>
      <c r="AA3" s="11"/>
      <c r="AB3" s="11"/>
      <c r="AC3" s="11"/>
      <c r="AD3" s="1"/>
      <c r="AE3" s="1"/>
    </row>
    <row r="4" spans="1:31" ht="16.5" customHeight="1" thickBot="1">
      <c r="A4" s="317"/>
      <c r="B4" s="2" t="s">
        <v>247</v>
      </c>
      <c r="C4" s="3" t="s">
        <v>248</v>
      </c>
      <c r="D4" s="3" t="s">
        <v>249</v>
      </c>
      <c r="E4" s="3" t="s">
        <v>250</v>
      </c>
      <c r="F4" s="3" t="s">
        <v>251</v>
      </c>
      <c r="G4" s="4" t="s">
        <v>250</v>
      </c>
      <c r="H4" s="2" t="s">
        <v>247</v>
      </c>
      <c r="I4" s="3" t="s">
        <v>248</v>
      </c>
      <c r="J4" s="3" t="s">
        <v>251</v>
      </c>
      <c r="K4" s="3" t="s">
        <v>250</v>
      </c>
      <c r="L4" s="3" t="s">
        <v>251</v>
      </c>
      <c r="M4" s="4" t="s">
        <v>250</v>
      </c>
      <c r="N4" s="2" t="s">
        <v>247</v>
      </c>
      <c r="O4" s="3" t="s">
        <v>248</v>
      </c>
      <c r="P4" s="3" t="s">
        <v>251</v>
      </c>
      <c r="Q4" s="3" t="s">
        <v>250</v>
      </c>
      <c r="R4" s="3" t="s">
        <v>251</v>
      </c>
      <c r="S4" s="4" t="s">
        <v>250</v>
      </c>
      <c r="T4" s="44" t="s">
        <v>247</v>
      </c>
      <c r="U4" s="3" t="s">
        <v>248</v>
      </c>
      <c r="V4" s="3" t="s">
        <v>251</v>
      </c>
      <c r="W4" s="3" t="s">
        <v>250</v>
      </c>
      <c r="X4" s="3" t="s">
        <v>251</v>
      </c>
      <c r="Y4" s="4" t="s">
        <v>250</v>
      </c>
      <c r="Z4" s="1"/>
      <c r="AA4" s="11"/>
      <c r="AB4" s="11"/>
      <c r="AC4" s="1"/>
      <c r="AE4" s="1"/>
    </row>
    <row r="5" spans="1:32" ht="15.75" customHeight="1" thickBot="1">
      <c r="A5" s="309" t="s">
        <v>252</v>
      </c>
      <c r="B5" s="176" t="s">
        <v>10</v>
      </c>
      <c r="C5" s="6">
        <v>0</v>
      </c>
      <c r="D5" s="168">
        <v>0</v>
      </c>
      <c r="E5" s="168">
        <v>1</v>
      </c>
      <c r="F5" s="168">
        <v>0</v>
      </c>
      <c r="G5" s="175">
        <v>1</v>
      </c>
      <c r="H5" s="176" t="s">
        <v>107</v>
      </c>
      <c r="I5" s="6">
        <v>0</v>
      </c>
      <c r="J5" s="168">
        <v>0</v>
      </c>
      <c r="K5" s="168">
        <v>1</v>
      </c>
      <c r="L5" s="168">
        <v>0</v>
      </c>
      <c r="M5" s="182">
        <v>1</v>
      </c>
      <c r="N5" s="176" t="s">
        <v>157</v>
      </c>
      <c r="O5" s="6">
        <v>0</v>
      </c>
      <c r="P5" s="168">
        <v>0</v>
      </c>
      <c r="Q5" s="168">
        <v>1</v>
      </c>
      <c r="R5" s="168">
        <v>0</v>
      </c>
      <c r="S5" s="182">
        <v>1</v>
      </c>
      <c r="T5" s="171" t="s">
        <v>354</v>
      </c>
      <c r="U5" s="6">
        <v>2</v>
      </c>
      <c r="V5" s="168">
        <v>10</v>
      </c>
      <c r="W5" s="168">
        <v>40</v>
      </c>
      <c r="X5" s="195">
        <v>10</v>
      </c>
      <c r="Y5" s="196">
        <v>40</v>
      </c>
      <c r="Z5" s="11"/>
      <c r="AA5" s="93" t="s">
        <v>151</v>
      </c>
      <c r="AB5" s="93"/>
      <c r="AC5" s="93"/>
      <c r="AD5" s="93"/>
      <c r="AE5" s="93"/>
      <c r="AF5" s="90"/>
    </row>
    <row r="6" spans="1:32" ht="14.25" customHeight="1">
      <c r="A6" s="310"/>
      <c r="B6" s="170" t="s">
        <v>323</v>
      </c>
      <c r="C6" s="13">
        <v>1</v>
      </c>
      <c r="D6" s="167">
        <v>2</v>
      </c>
      <c r="E6" s="167">
        <v>2</v>
      </c>
      <c r="F6" s="167">
        <v>2</v>
      </c>
      <c r="G6" s="174">
        <v>2</v>
      </c>
      <c r="H6" s="170" t="s">
        <v>340</v>
      </c>
      <c r="I6" s="13">
        <v>1</v>
      </c>
      <c r="J6" s="167">
        <v>1</v>
      </c>
      <c r="K6" s="167">
        <v>1</v>
      </c>
      <c r="L6" s="167">
        <v>1</v>
      </c>
      <c r="M6" s="181">
        <v>1</v>
      </c>
      <c r="N6" s="177" t="s">
        <v>346</v>
      </c>
      <c r="O6" s="13">
        <v>2</v>
      </c>
      <c r="P6" s="167">
        <v>2</v>
      </c>
      <c r="Q6" s="167">
        <v>2</v>
      </c>
      <c r="R6" s="167">
        <v>2</v>
      </c>
      <c r="S6" s="181">
        <v>2</v>
      </c>
      <c r="T6" s="23"/>
      <c r="U6" s="18"/>
      <c r="V6" s="18"/>
      <c r="W6" s="18"/>
      <c r="X6" s="18"/>
      <c r="Y6" s="19"/>
      <c r="Z6" s="11"/>
      <c r="AA6" s="102" t="s">
        <v>0</v>
      </c>
      <c r="AB6" s="91" t="s">
        <v>139</v>
      </c>
      <c r="AC6" s="91" t="s">
        <v>140</v>
      </c>
      <c r="AD6" s="92" t="s">
        <v>141</v>
      </c>
      <c r="AE6" s="90"/>
      <c r="AF6" s="90"/>
    </row>
    <row r="7" spans="1:32" ht="14.25" customHeight="1">
      <c r="A7" s="310"/>
      <c r="B7" s="170" t="s">
        <v>322</v>
      </c>
      <c r="C7" s="13">
        <v>1</v>
      </c>
      <c r="D7" s="167">
        <v>2</v>
      </c>
      <c r="E7" s="167">
        <v>2</v>
      </c>
      <c r="F7" s="167">
        <v>2</v>
      </c>
      <c r="G7" s="174">
        <v>2</v>
      </c>
      <c r="H7" s="170" t="s">
        <v>339</v>
      </c>
      <c r="I7" s="13">
        <v>1</v>
      </c>
      <c r="J7" s="167">
        <v>2</v>
      </c>
      <c r="K7" s="167">
        <v>2</v>
      </c>
      <c r="L7" s="167">
        <v>2</v>
      </c>
      <c r="M7" s="181">
        <v>2</v>
      </c>
      <c r="N7" s="183" t="s">
        <v>158</v>
      </c>
      <c r="O7" s="13">
        <v>1</v>
      </c>
      <c r="P7" s="13">
        <v>2</v>
      </c>
      <c r="Q7" s="13">
        <v>2</v>
      </c>
      <c r="R7" s="45"/>
      <c r="S7" s="46"/>
      <c r="T7" s="23"/>
      <c r="U7" s="18"/>
      <c r="V7" s="18"/>
      <c r="W7" s="18"/>
      <c r="X7" s="18"/>
      <c r="Y7" s="19"/>
      <c r="Z7" s="11"/>
      <c r="AA7" s="103" t="s">
        <v>142</v>
      </c>
      <c r="AB7" s="190">
        <v>7</v>
      </c>
      <c r="AC7" s="190">
        <v>4</v>
      </c>
      <c r="AD7" s="191">
        <v>10</v>
      </c>
      <c r="AE7" s="90">
        <v>19</v>
      </c>
      <c r="AF7" s="90"/>
    </row>
    <row r="8" spans="1:32" ht="14.25" customHeight="1">
      <c r="A8" s="310"/>
      <c r="B8" s="170" t="s">
        <v>321</v>
      </c>
      <c r="C8" s="13">
        <v>1</v>
      </c>
      <c r="D8" s="167">
        <v>3</v>
      </c>
      <c r="E8" s="167">
        <v>3</v>
      </c>
      <c r="F8" s="167">
        <v>3</v>
      </c>
      <c r="G8" s="174">
        <v>3</v>
      </c>
      <c r="H8" s="170" t="s">
        <v>330</v>
      </c>
      <c r="I8" s="13">
        <v>1</v>
      </c>
      <c r="J8" s="13">
        <v>1</v>
      </c>
      <c r="K8" s="13">
        <v>1</v>
      </c>
      <c r="L8" s="18"/>
      <c r="M8" s="19"/>
      <c r="N8" s="177" t="s">
        <v>341</v>
      </c>
      <c r="O8" s="13">
        <v>2</v>
      </c>
      <c r="P8" s="13">
        <v>2</v>
      </c>
      <c r="Q8" s="13">
        <v>2</v>
      </c>
      <c r="R8" s="13"/>
      <c r="S8" s="16"/>
      <c r="T8" s="23"/>
      <c r="U8" s="18"/>
      <c r="V8" s="18"/>
      <c r="W8" s="18"/>
      <c r="X8" s="18"/>
      <c r="Y8" s="19"/>
      <c r="Z8" s="11"/>
      <c r="AA8" s="103" t="s">
        <v>143</v>
      </c>
      <c r="AB8" s="190">
        <v>7</v>
      </c>
      <c r="AC8" s="190">
        <v>2</v>
      </c>
      <c r="AD8" s="191">
        <v>8</v>
      </c>
      <c r="AE8" s="90">
        <v>19</v>
      </c>
      <c r="AF8" s="90"/>
    </row>
    <row r="9" spans="1:32" ht="15.75" customHeight="1">
      <c r="A9" s="310"/>
      <c r="B9" s="173" t="s">
        <v>316</v>
      </c>
      <c r="C9" s="13">
        <v>2</v>
      </c>
      <c r="D9" s="13">
        <v>2</v>
      </c>
      <c r="E9" s="13">
        <v>2</v>
      </c>
      <c r="F9" s="13"/>
      <c r="G9" s="14"/>
      <c r="H9" s="170" t="s">
        <v>329</v>
      </c>
      <c r="I9" s="13">
        <v>1</v>
      </c>
      <c r="J9" s="13">
        <v>2</v>
      </c>
      <c r="K9" s="13">
        <v>2</v>
      </c>
      <c r="L9" s="18"/>
      <c r="M9" s="19"/>
      <c r="N9" s="177" t="s">
        <v>344</v>
      </c>
      <c r="O9" s="13">
        <v>2</v>
      </c>
      <c r="P9" s="13">
        <v>2</v>
      </c>
      <c r="Q9" s="13">
        <v>2</v>
      </c>
      <c r="R9" s="13"/>
      <c r="S9" s="16"/>
      <c r="T9" s="12"/>
      <c r="U9" s="13"/>
      <c r="V9" s="13"/>
      <c r="W9" s="13"/>
      <c r="X9" s="15"/>
      <c r="Y9" s="34"/>
      <c r="Z9" s="11"/>
      <c r="AA9" s="103" t="s">
        <v>144</v>
      </c>
      <c r="AB9" s="190">
        <v>8</v>
      </c>
      <c r="AC9" s="190">
        <v>3</v>
      </c>
      <c r="AD9" s="191">
        <v>10</v>
      </c>
      <c r="AE9" s="90">
        <v>16</v>
      </c>
      <c r="AF9" s="90"/>
    </row>
    <row r="10" spans="1:32" ht="14.25" customHeight="1">
      <c r="A10" s="310"/>
      <c r="B10" s="172" t="s">
        <v>315</v>
      </c>
      <c r="C10" s="15">
        <v>2</v>
      </c>
      <c r="D10" s="13">
        <v>2</v>
      </c>
      <c r="E10" s="13">
        <v>2</v>
      </c>
      <c r="F10" s="18"/>
      <c r="G10" s="20"/>
      <c r="H10" s="170" t="s">
        <v>338</v>
      </c>
      <c r="I10" s="13">
        <v>1</v>
      </c>
      <c r="J10" s="13"/>
      <c r="K10" s="13"/>
      <c r="L10" s="13">
        <v>2</v>
      </c>
      <c r="M10" s="16">
        <v>2</v>
      </c>
      <c r="N10" s="170" t="s">
        <v>345</v>
      </c>
      <c r="O10" s="15">
        <v>2</v>
      </c>
      <c r="P10" s="13"/>
      <c r="Q10" s="13"/>
      <c r="R10" s="15">
        <v>2</v>
      </c>
      <c r="S10" s="33">
        <v>2</v>
      </c>
      <c r="T10" s="23"/>
      <c r="U10" s="18"/>
      <c r="V10" s="18"/>
      <c r="W10" s="18"/>
      <c r="X10" s="18"/>
      <c r="Y10" s="19"/>
      <c r="Z10" s="11"/>
      <c r="AA10" s="103" t="s">
        <v>145</v>
      </c>
      <c r="AB10" s="190">
        <v>6</v>
      </c>
      <c r="AC10" s="190">
        <v>4</v>
      </c>
      <c r="AD10" s="191">
        <v>7</v>
      </c>
      <c r="AE10" s="90">
        <v>16</v>
      </c>
      <c r="AF10" s="90"/>
    </row>
    <row r="11" spans="1:32" ht="15" customHeight="1">
      <c r="A11" s="310"/>
      <c r="B11" s="172" t="s">
        <v>320</v>
      </c>
      <c r="C11" s="15">
        <v>2</v>
      </c>
      <c r="D11" s="18"/>
      <c r="E11" s="18"/>
      <c r="F11" s="13">
        <v>2</v>
      </c>
      <c r="G11" s="14">
        <v>2</v>
      </c>
      <c r="H11" s="170" t="s">
        <v>337</v>
      </c>
      <c r="I11" s="13">
        <v>1</v>
      </c>
      <c r="J11" s="13"/>
      <c r="K11" s="13"/>
      <c r="L11" s="13">
        <v>1</v>
      </c>
      <c r="M11" s="16">
        <v>1</v>
      </c>
      <c r="N11" s="177" t="s">
        <v>347</v>
      </c>
      <c r="O11" s="13">
        <v>2</v>
      </c>
      <c r="P11" s="18"/>
      <c r="Q11" s="18"/>
      <c r="R11" s="13">
        <v>3</v>
      </c>
      <c r="S11" s="16">
        <v>3</v>
      </c>
      <c r="T11" s="23"/>
      <c r="U11" s="18"/>
      <c r="V11" s="18"/>
      <c r="W11" s="18"/>
      <c r="X11" s="18"/>
      <c r="Y11" s="19"/>
      <c r="Z11" s="11"/>
      <c r="AA11" s="103" t="s">
        <v>146</v>
      </c>
      <c r="AB11" s="190">
        <v>2</v>
      </c>
      <c r="AC11" s="190">
        <v>6</v>
      </c>
      <c r="AD11" s="191">
        <v>8</v>
      </c>
      <c r="AE11" s="90">
        <v>15</v>
      </c>
      <c r="AF11" s="90"/>
    </row>
    <row r="12" spans="1:32" ht="14.25" customHeight="1">
      <c r="A12" s="310"/>
      <c r="B12" s="23"/>
      <c r="C12" s="18"/>
      <c r="D12" s="18"/>
      <c r="E12" s="18"/>
      <c r="F12" s="18"/>
      <c r="G12" s="20"/>
      <c r="H12" s="170" t="s">
        <v>328</v>
      </c>
      <c r="I12" s="15">
        <v>2</v>
      </c>
      <c r="J12" s="13">
        <v>3</v>
      </c>
      <c r="K12" s="13">
        <v>3</v>
      </c>
      <c r="L12" s="18"/>
      <c r="M12" s="19"/>
      <c r="N12" s="183" t="s">
        <v>235</v>
      </c>
      <c r="O12" s="13">
        <v>1</v>
      </c>
      <c r="P12" s="18"/>
      <c r="Q12" s="18"/>
      <c r="R12" s="13">
        <v>1</v>
      </c>
      <c r="S12" s="16">
        <v>1</v>
      </c>
      <c r="T12" s="25"/>
      <c r="U12" s="21"/>
      <c r="V12" s="21"/>
      <c r="W12" s="21"/>
      <c r="X12" s="21"/>
      <c r="Y12" s="22"/>
      <c r="Z12" s="11"/>
      <c r="AA12" s="103" t="s">
        <v>147</v>
      </c>
      <c r="AB12" s="190">
        <v>1</v>
      </c>
      <c r="AC12" s="190">
        <v>7</v>
      </c>
      <c r="AD12" s="191">
        <v>4</v>
      </c>
      <c r="AE12" s="90">
        <v>16</v>
      </c>
      <c r="AF12" s="90"/>
    </row>
    <row r="13" spans="1:32" ht="14.25" customHeight="1">
      <c r="A13" s="310"/>
      <c r="B13" s="12"/>
      <c r="C13" s="15"/>
      <c r="D13" s="13"/>
      <c r="E13" s="13"/>
      <c r="F13" s="18"/>
      <c r="G13" s="20"/>
      <c r="H13" s="170" t="s">
        <v>336</v>
      </c>
      <c r="I13" s="15">
        <v>2</v>
      </c>
      <c r="J13" s="15"/>
      <c r="K13" s="15"/>
      <c r="L13" s="15">
        <v>2</v>
      </c>
      <c r="M13" s="34">
        <v>2</v>
      </c>
      <c r="N13" s="24"/>
      <c r="O13" s="18"/>
      <c r="P13" s="18"/>
      <c r="Q13" s="18"/>
      <c r="R13" s="45"/>
      <c r="S13" s="46"/>
      <c r="T13" s="25"/>
      <c r="U13" s="21"/>
      <c r="V13" s="21"/>
      <c r="W13" s="21"/>
      <c r="X13" s="21"/>
      <c r="Y13" s="22"/>
      <c r="Z13" s="11"/>
      <c r="AA13" s="103" t="s">
        <v>148</v>
      </c>
      <c r="AB13" s="94">
        <v>0</v>
      </c>
      <c r="AC13" s="94">
        <v>10</v>
      </c>
      <c r="AD13" s="95">
        <v>2</v>
      </c>
      <c r="AE13" s="90">
        <v>13</v>
      </c>
      <c r="AF13" s="90"/>
    </row>
    <row r="14" spans="1:32" ht="14.25" customHeight="1" thickBot="1">
      <c r="A14" s="310"/>
      <c r="B14" s="23"/>
      <c r="C14" s="18"/>
      <c r="D14" s="18"/>
      <c r="E14" s="18"/>
      <c r="F14" s="18"/>
      <c r="G14" s="20"/>
      <c r="H14" s="170" t="s">
        <v>335</v>
      </c>
      <c r="I14" s="13">
        <v>2</v>
      </c>
      <c r="J14" s="15"/>
      <c r="K14" s="15"/>
      <c r="L14" s="13">
        <v>2</v>
      </c>
      <c r="M14" s="16">
        <v>2</v>
      </c>
      <c r="N14" s="161"/>
      <c r="O14" s="13"/>
      <c r="P14" s="13"/>
      <c r="Q14" s="13"/>
      <c r="R14" s="13"/>
      <c r="S14" s="16"/>
      <c r="T14" s="160"/>
      <c r="U14" s="15"/>
      <c r="V14" s="15"/>
      <c r="W14" s="15"/>
      <c r="X14" s="15"/>
      <c r="Y14" s="34"/>
      <c r="AA14" s="99" t="s">
        <v>149</v>
      </c>
      <c r="AB14" s="100">
        <v>0</v>
      </c>
      <c r="AC14" s="100">
        <v>10</v>
      </c>
      <c r="AD14" s="101">
        <v>2</v>
      </c>
      <c r="AE14" s="93">
        <v>14</v>
      </c>
      <c r="AF14" s="90"/>
    </row>
    <row r="15" spans="1:32" ht="14.25" customHeight="1">
      <c r="A15" s="311"/>
      <c r="B15" s="23"/>
      <c r="C15" s="18"/>
      <c r="D15" s="18"/>
      <c r="E15" s="18"/>
      <c r="F15" s="18"/>
      <c r="G15" s="20"/>
      <c r="H15" s="23"/>
      <c r="I15" s="18"/>
      <c r="J15" s="18"/>
      <c r="K15" s="18"/>
      <c r="L15" s="18"/>
      <c r="M15" s="19"/>
      <c r="N15" s="161"/>
      <c r="O15" s="13"/>
      <c r="P15" s="13"/>
      <c r="Q15" s="13"/>
      <c r="R15" s="13"/>
      <c r="S15" s="16"/>
      <c r="T15" s="160"/>
      <c r="U15" s="15"/>
      <c r="V15" s="15"/>
      <c r="W15" s="15"/>
      <c r="X15" s="15"/>
      <c r="Y15" s="34"/>
      <c r="AA15" s="93" t="s">
        <v>150</v>
      </c>
      <c r="AB15" s="93">
        <f>SUM(AB7:AB14)</f>
        <v>31</v>
      </c>
      <c r="AC15" s="93">
        <f>SUM(AC7:AC14)</f>
        <v>46</v>
      </c>
      <c r="AD15" s="93">
        <f>SUM(AD7:AD14)</f>
        <v>51</v>
      </c>
      <c r="AE15" s="93">
        <v>128</v>
      </c>
      <c r="AF15" s="90"/>
    </row>
    <row r="16" spans="1:31" ht="14.25" customHeight="1">
      <c r="A16" s="311"/>
      <c r="B16" s="23"/>
      <c r="C16" s="18"/>
      <c r="D16" s="18"/>
      <c r="E16" s="18"/>
      <c r="F16" s="18"/>
      <c r="G16" s="20"/>
      <c r="H16" s="23"/>
      <c r="I16" s="18"/>
      <c r="J16" s="18"/>
      <c r="K16" s="18"/>
      <c r="L16" s="18"/>
      <c r="M16" s="19"/>
      <c r="N16" s="161"/>
      <c r="O16" s="13"/>
      <c r="P16" s="13"/>
      <c r="Q16" s="13"/>
      <c r="R16" s="13"/>
      <c r="S16" s="16"/>
      <c r="T16" s="160"/>
      <c r="U16" s="15"/>
      <c r="V16" s="15"/>
      <c r="W16" s="15"/>
      <c r="X16" s="15"/>
      <c r="Y16" s="34"/>
      <c r="AA16" s="1"/>
      <c r="AB16" s="1"/>
      <c r="AC16" s="1"/>
      <c r="AD16" s="1"/>
      <c r="AE16" s="1"/>
    </row>
    <row r="17" spans="1:31" ht="15" customHeight="1" thickBot="1">
      <c r="A17" s="312"/>
      <c r="B17" s="313" t="s">
        <v>253</v>
      </c>
      <c r="C17" s="314"/>
      <c r="D17" s="26">
        <f>SUM(D5:D14)</f>
        <v>11</v>
      </c>
      <c r="E17" s="26">
        <f>SUM(E5:E14)</f>
        <v>12</v>
      </c>
      <c r="F17" s="26">
        <f>SUM(F5:F14)</f>
        <v>9</v>
      </c>
      <c r="G17" s="27">
        <f>SUM(G5:G14)</f>
        <v>10</v>
      </c>
      <c r="H17" s="294" t="s">
        <v>253</v>
      </c>
      <c r="I17" s="295"/>
      <c r="J17" s="28">
        <f>SUM(J5:J16)</f>
        <v>9</v>
      </c>
      <c r="K17" s="28">
        <f>SUM(K5:K16)</f>
        <v>10</v>
      </c>
      <c r="L17" s="28">
        <f>SUM(L5:L16)</f>
        <v>10</v>
      </c>
      <c r="M17" s="29">
        <f>SUM(M5:M14)</f>
        <v>11</v>
      </c>
      <c r="N17" s="319" t="s">
        <v>253</v>
      </c>
      <c r="O17" s="320"/>
      <c r="P17" s="28">
        <f>SUM(P5:P14)</f>
        <v>8</v>
      </c>
      <c r="Q17" s="28">
        <f>SUM(Q5:Q16)</f>
        <v>9</v>
      </c>
      <c r="R17" s="28">
        <f>SUM(R5:R16)</f>
        <v>8</v>
      </c>
      <c r="S17" s="29">
        <f>SUM(S5:S16)</f>
        <v>9</v>
      </c>
      <c r="T17" s="294" t="s">
        <v>253</v>
      </c>
      <c r="U17" s="295"/>
      <c r="V17" s="28">
        <f>SUM(V5:V14)</f>
        <v>10</v>
      </c>
      <c r="W17" s="28">
        <f>SUM(W5:W14)</f>
        <v>40</v>
      </c>
      <c r="X17" s="28">
        <f>SUM(X5:X14)</f>
        <v>10</v>
      </c>
      <c r="Y17" s="29">
        <f>SUM(Y5:Y14)</f>
        <v>40</v>
      </c>
      <c r="AA17" s="1"/>
      <c r="AB17" s="1"/>
      <c r="AC17" s="1"/>
      <c r="AD17" s="47"/>
      <c r="AE17" s="1"/>
    </row>
    <row r="18" spans="1:31" ht="14.25" customHeight="1">
      <c r="A18" s="309" t="s">
        <v>254</v>
      </c>
      <c r="B18" s="171" t="s">
        <v>313</v>
      </c>
      <c r="C18" s="8">
        <v>3</v>
      </c>
      <c r="D18" s="8">
        <v>2</v>
      </c>
      <c r="E18" s="8">
        <v>2</v>
      </c>
      <c r="F18" s="6"/>
      <c r="G18" s="10"/>
      <c r="H18" s="179" t="s">
        <v>230</v>
      </c>
      <c r="I18" s="30">
        <v>6</v>
      </c>
      <c r="J18" s="30">
        <v>2</v>
      </c>
      <c r="K18" s="30">
        <v>2</v>
      </c>
      <c r="L18" s="30"/>
      <c r="M18" s="31"/>
      <c r="N18" s="48" t="s">
        <v>255</v>
      </c>
      <c r="O18" s="30">
        <v>3</v>
      </c>
      <c r="P18" s="30">
        <v>2</v>
      </c>
      <c r="Q18" s="30">
        <v>2</v>
      </c>
      <c r="R18" s="30"/>
      <c r="S18" s="31"/>
      <c r="T18" s="176" t="s">
        <v>348</v>
      </c>
      <c r="U18" s="49">
        <v>3</v>
      </c>
      <c r="V18" s="168">
        <v>2</v>
      </c>
      <c r="W18" s="168">
        <v>2</v>
      </c>
      <c r="X18" s="195">
        <v>2</v>
      </c>
      <c r="Y18" s="196">
        <v>2</v>
      </c>
      <c r="AA18" s="1"/>
      <c r="AB18" s="1"/>
      <c r="AC18" s="1"/>
      <c r="AD18" s="47"/>
      <c r="AE18" s="1"/>
    </row>
    <row r="19" spans="1:31" ht="13.5" customHeight="1">
      <c r="A19" s="310"/>
      <c r="B19" s="12" t="s">
        <v>256</v>
      </c>
      <c r="C19" s="13">
        <v>3</v>
      </c>
      <c r="D19" s="13">
        <v>2</v>
      </c>
      <c r="E19" s="13">
        <v>2</v>
      </c>
      <c r="F19" s="21"/>
      <c r="G19" s="22"/>
      <c r="H19" s="177" t="s">
        <v>334</v>
      </c>
      <c r="I19" s="13">
        <v>3</v>
      </c>
      <c r="J19" s="13">
        <v>2</v>
      </c>
      <c r="K19" s="13">
        <v>2</v>
      </c>
      <c r="L19" s="13"/>
      <c r="M19" s="14"/>
      <c r="N19" s="12" t="s">
        <v>257</v>
      </c>
      <c r="O19" s="13">
        <v>3</v>
      </c>
      <c r="P19" s="13">
        <v>2</v>
      </c>
      <c r="Q19" s="13">
        <v>2</v>
      </c>
      <c r="R19" s="13"/>
      <c r="S19" s="14"/>
      <c r="T19" s="160" t="s">
        <v>258</v>
      </c>
      <c r="U19" s="13">
        <v>3</v>
      </c>
      <c r="V19" s="13">
        <v>2</v>
      </c>
      <c r="W19" s="13">
        <v>2</v>
      </c>
      <c r="X19" s="21"/>
      <c r="Y19" s="22"/>
      <c r="Z19" s="11"/>
      <c r="AA19" s="11"/>
      <c r="AB19" s="11"/>
      <c r="AC19" s="11"/>
      <c r="AD19" s="1"/>
      <c r="AE19" s="1"/>
    </row>
    <row r="20" spans="1:31" ht="13.5" customHeight="1">
      <c r="A20" s="310"/>
      <c r="B20" s="170" t="s">
        <v>314</v>
      </c>
      <c r="C20" s="13">
        <v>3</v>
      </c>
      <c r="D20" s="13">
        <v>2</v>
      </c>
      <c r="E20" s="13">
        <v>2</v>
      </c>
      <c r="F20" s="21"/>
      <c r="G20" s="22"/>
      <c r="H20" s="17" t="s">
        <v>259</v>
      </c>
      <c r="I20" s="13">
        <v>3</v>
      </c>
      <c r="J20" s="15">
        <v>2</v>
      </c>
      <c r="K20" s="15">
        <v>2</v>
      </c>
      <c r="L20" s="21"/>
      <c r="M20" s="32"/>
      <c r="N20" s="12" t="s">
        <v>260</v>
      </c>
      <c r="O20" s="15">
        <v>3</v>
      </c>
      <c r="P20" s="15">
        <v>2</v>
      </c>
      <c r="Q20" s="15">
        <v>2</v>
      </c>
      <c r="R20" s="45"/>
      <c r="S20" s="50"/>
      <c r="T20" s="51" t="s">
        <v>261</v>
      </c>
      <c r="U20" s="52">
        <v>3</v>
      </c>
      <c r="V20" s="13">
        <v>2</v>
      </c>
      <c r="W20" s="13">
        <v>2</v>
      </c>
      <c r="X20" s="18"/>
      <c r="Y20" s="16"/>
      <c r="Z20" s="1"/>
      <c r="AA20" s="11"/>
      <c r="AB20" s="11"/>
      <c r="AC20" s="1"/>
      <c r="AD20" s="1"/>
      <c r="AE20" s="1"/>
    </row>
    <row r="21" spans="1:31" ht="14.25" customHeight="1">
      <c r="A21" s="310"/>
      <c r="B21" s="170" t="s">
        <v>326</v>
      </c>
      <c r="C21" s="13">
        <v>3</v>
      </c>
      <c r="D21" s="13">
        <v>2</v>
      </c>
      <c r="E21" s="13">
        <v>2</v>
      </c>
      <c r="F21" s="13"/>
      <c r="G21" s="16"/>
      <c r="H21" s="17" t="s">
        <v>262</v>
      </c>
      <c r="I21" s="13">
        <v>3</v>
      </c>
      <c r="J21" s="13">
        <v>2</v>
      </c>
      <c r="K21" s="13">
        <v>2</v>
      </c>
      <c r="L21" s="21"/>
      <c r="M21" s="32"/>
      <c r="N21" s="160" t="s">
        <v>263</v>
      </c>
      <c r="O21" s="15">
        <v>3</v>
      </c>
      <c r="P21" s="15">
        <v>2</v>
      </c>
      <c r="Q21" s="15">
        <v>2</v>
      </c>
      <c r="R21" s="45"/>
      <c r="S21" s="50"/>
      <c r="T21" s="12" t="s">
        <v>264</v>
      </c>
      <c r="U21" s="13">
        <v>3</v>
      </c>
      <c r="V21" s="13"/>
      <c r="W21" s="13"/>
      <c r="X21" s="13">
        <v>2</v>
      </c>
      <c r="Y21" s="16">
        <v>2</v>
      </c>
      <c r="Z21" s="11"/>
      <c r="AA21" s="11"/>
      <c r="AB21" s="11"/>
      <c r="AC21" s="1"/>
      <c r="AD21" s="1"/>
      <c r="AE21" s="1"/>
    </row>
    <row r="22" spans="1:31" ht="13.5" customHeight="1">
      <c r="A22" s="310"/>
      <c r="B22" s="12" t="s">
        <v>265</v>
      </c>
      <c r="C22" s="13">
        <v>3</v>
      </c>
      <c r="D22" s="13">
        <v>2</v>
      </c>
      <c r="E22" s="13">
        <v>2</v>
      </c>
      <c r="F22" s="18"/>
      <c r="G22" s="19"/>
      <c r="H22" s="177" t="s">
        <v>325</v>
      </c>
      <c r="I22" s="13">
        <v>3</v>
      </c>
      <c r="J22" s="13">
        <v>2</v>
      </c>
      <c r="K22" s="13">
        <v>2</v>
      </c>
      <c r="L22" s="21"/>
      <c r="M22" s="32"/>
      <c r="N22" s="12" t="s">
        <v>266</v>
      </c>
      <c r="O22" s="13">
        <v>3</v>
      </c>
      <c r="P22" s="15">
        <v>3</v>
      </c>
      <c r="Q22" s="15">
        <v>3</v>
      </c>
      <c r="R22" s="13"/>
      <c r="S22" s="14"/>
      <c r="T22" s="160" t="s">
        <v>267</v>
      </c>
      <c r="U22" s="15">
        <v>3</v>
      </c>
      <c r="V22" s="15"/>
      <c r="W22" s="15"/>
      <c r="X22" s="13">
        <v>2</v>
      </c>
      <c r="Y22" s="16">
        <v>2</v>
      </c>
      <c r="Z22" s="11"/>
      <c r="AA22" s="11"/>
      <c r="AB22" s="11"/>
      <c r="AC22" s="1"/>
      <c r="AD22" s="1"/>
      <c r="AE22" s="1"/>
    </row>
    <row r="23" spans="1:31" ht="14.25" customHeight="1">
      <c r="A23" s="310"/>
      <c r="B23" s="170" t="s">
        <v>312</v>
      </c>
      <c r="C23" s="13">
        <v>3</v>
      </c>
      <c r="D23" s="13">
        <v>2</v>
      </c>
      <c r="E23" s="13">
        <v>2</v>
      </c>
      <c r="F23" s="21"/>
      <c r="G23" s="19"/>
      <c r="H23" s="17" t="s">
        <v>268</v>
      </c>
      <c r="I23" s="13">
        <v>3</v>
      </c>
      <c r="J23" s="13">
        <v>2</v>
      </c>
      <c r="K23" s="13">
        <v>2</v>
      </c>
      <c r="L23" s="21"/>
      <c r="M23" s="32"/>
      <c r="N23" s="12" t="s">
        <v>269</v>
      </c>
      <c r="O23" s="13">
        <v>3</v>
      </c>
      <c r="P23" s="13">
        <v>2</v>
      </c>
      <c r="Q23" s="13">
        <v>2</v>
      </c>
      <c r="R23" s="45"/>
      <c r="S23" s="50"/>
      <c r="T23" s="12" t="s">
        <v>270</v>
      </c>
      <c r="U23" s="13">
        <v>3</v>
      </c>
      <c r="V23" s="13"/>
      <c r="W23" s="13"/>
      <c r="X23" s="13">
        <v>2</v>
      </c>
      <c r="Y23" s="16">
        <v>2</v>
      </c>
      <c r="Z23" s="11"/>
      <c r="AA23" s="11"/>
      <c r="AB23" s="11"/>
      <c r="AC23" s="1"/>
      <c r="AD23" s="1"/>
      <c r="AE23" s="1"/>
    </row>
    <row r="24" spans="1:31" ht="15" customHeight="1">
      <c r="A24" s="310"/>
      <c r="B24" s="169" t="s">
        <v>11</v>
      </c>
      <c r="C24" s="13">
        <v>3</v>
      </c>
      <c r="D24" s="13">
        <v>2</v>
      </c>
      <c r="E24" s="13">
        <v>2</v>
      </c>
      <c r="F24" s="18"/>
      <c r="G24" s="19"/>
      <c r="H24" s="177" t="s">
        <v>324</v>
      </c>
      <c r="I24" s="13">
        <v>3</v>
      </c>
      <c r="J24" s="13">
        <v>2</v>
      </c>
      <c r="K24" s="13">
        <v>2</v>
      </c>
      <c r="L24" s="18"/>
      <c r="M24" s="20"/>
      <c r="N24" s="172" t="s">
        <v>343</v>
      </c>
      <c r="O24" s="15">
        <v>3</v>
      </c>
      <c r="P24" s="15">
        <v>2</v>
      </c>
      <c r="Q24" s="15">
        <v>2</v>
      </c>
      <c r="R24" s="45"/>
      <c r="S24" s="50"/>
      <c r="T24" s="23"/>
      <c r="U24" s="18"/>
      <c r="V24" s="18"/>
      <c r="W24" s="18"/>
      <c r="X24" s="18"/>
      <c r="Y24" s="19"/>
      <c r="Z24" s="11"/>
      <c r="AA24" s="11"/>
      <c r="AB24" s="11"/>
      <c r="AC24" s="1"/>
      <c r="AD24" s="1"/>
      <c r="AE24" s="1"/>
    </row>
    <row r="25" spans="1:31" ht="13.5" customHeight="1">
      <c r="A25" s="310"/>
      <c r="B25" s="12" t="s">
        <v>271</v>
      </c>
      <c r="C25" s="15">
        <v>3</v>
      </c>
      <c r="D25" s="18"/>
      <c r="E25" s="18"/>
      <c r="F25" s="13">
        <v>2</v>
      </c>
      <c r="G25" s="16">
        <v>2</v>
      </c>
      <c r="H25" s="17" t="s">
        <v>272</v>
      </c>
      <c r="I25" s="13">
        <v>3</v>
      </c>
      <c r="J25" s="15">
        <v>2</v>
      </c>
      <c r="K25" s="15">
        <v>2</v>
      </c>
      <c r="L25" s="15"/>
      <c r="M25" s="33"/>
      <c r="N25" s="172" t="s">
        <v>342</v>
      </c>
      <c r="O25" s="13">
        <v>3</v>
      </c>
      <c r="P25" s="13">
        <v>2</v>
      </c>
      <c r="Q25" s="13">
        <v>2</v>
      </c>
      <c r="R25" s="45"/>
      <c r="S25" s="50"/>
      <c r="T25" s="12"/>
      <c r="U25" s="13"/>
      <c r="V25" s="13"/>
      <c r="W25" s="13"/>
      <c r="X25" s="15"/>
      <c r="Y25" s="34"/>
      <c r="Z25" s="11"/>
      <c r="AA25" s="11"/>
      <c r="AB25" s="11"/>
      <c r="AC25" s="1"/>
      <c r="AD25" s="1"/>
      <c r="AE25" s="1"/>
    </row>
    <row r="26" spans="1:29" ht="15" customHeight="1">
      <c r="A26" s="310"/>
      <c r="B26" s="170" t="s">
        <v>317</v>
      </c>
      <c r="C26" s="13">
        <v>3</v>
      </c>
      <c r="D26" s="13"/>
      <c r="E26" s="13"/>
      <c r="F26" s="13">
        <v>2</v>
      </c>
      <c r="G26" s="16">
        <v>2</v>
      </c>
      <c r="H26" s="53" t="s">
        <v>273</v>
      </c>
      <c r="I26" s="13">
        <v>3</v>
      </c>
      <c r="J26" s="15">
        <v>2</v>
      </c>
      <c r="K26" s="15">
        <v>2</v>
      </c>
      <c r="L26" s="18"/>
      <c r="M26" s="20"/>
      <c r="N26" s="25" t="s">
        <v>274</v>
      </c>
      <c r="O26" s="13">
        <v>3</v>
      </c>
      <c r="P26" s="13">
        <v>2</v>
      </c>
      <c r="Q26" s="13">
        <v>2</v>
      </c>
      <c r="R26" s="45"/>
      <c r="S26" s="50"/>
      <c r="T26" s="23"/>
      <c r="U26" s="18"/>
      <c r="V26" s="18"/>
      <c r="W26" s="18"/>
      <c r="X26" s="18"/>
      <c r="Y26" s="19"/>
      <c r="Z26" s="11"/>
      <c r="AA26" s="11"/>
      <c r="AB26" s="11"/>
      <c r="AC26" s="1"/>
    </row>
    <row r="27" spans="1:29" ht="15" customHeight="1">
      <c r="A27" s="310"/>
      <c r="B27" s="12" t="s">
        <v>275</v>
      </c>
      <c r="C27" s="13">
        <v>3</v>
      </c>
      <c r="D27" s="18"/>
      <c r="E27" s="18"/>
      <c r="F27" s="13">
        <v>2</v>
      </c>
      <c r="G27" s="16">
        <v>2</v>
      </c>
      <c r="H27" s="178" t="s">
        <v>17</v>
      </c>
      <c r="I27" s="13">
        <v>3</v>
      </c>
      <c r="J27" s="15">
        <v>2</v>
      </c>
      <c r="K27" s="15">
        <v>2</v>
      </c>
      <c r="L27" s="18"/>
      <c r="M27" s="20"/>
      <c r="N27" s="184" t="s">
        <v>152</v>
      </c>
      <c r="O27" s="52">
        <v>3</v>
      </c>
      <c r="P27" s="52">
        <v>2</v>
      </c>
      <c r="Q27" s="52">
        <v>2</v>
      </c>
      <c r="R27" s="15"/>
      <c r="S27" s="33"/>
      <c r="T27" s="23"/>
      <c r="U27" s="18"/>
      <c r="V27" s="18"/>
      <c r="W27" s="18"/>
      <c r="X27" s="18"/>
      <c r="Y27" s="19"/>
      <c r="Z27" s="11"/>
      <c r="AA27" s="11"/>
      <c r="AB27" s="11"/>
      <c r="AC27" s="1"/>
    </row>
    <row r="28" spans="1:29" ht="15" customHeight="1">
      <c r="A28" s="310"/>
      <c r="B28" s="170" t="s">
        <v>319</v>
      </c>
      <c r="C28" s="13">
        <v>3</v>
      </c>
      <c r="D28" s="21"/>
      <c r="E28" s="21"/>
      <c r="F28" s="13">
        <v>2</v>
      </c>
      <c r="G28" s="16">
        <v>2</v>
      </c>
      <c r="H28" s="170" t="s">
        <v>327</v>
      </c>
      <c r="I28" s="13">
        <v>3</v>
      </c>
      <c r="J28" s="13">
        <v>2</v>
      </c>
      <c r="K28" s="13">
        <v>2</v>
      </c>
      <c r="L28" s="18"/>
      <c r="M28" s="20"/>
      <c r="N28" s="164" t="s">
        <v>154</v>
      </c>
      <c r="O28" s="13">
        <v>3</v>
      </c>
      <c r="P28" s="15">
        <v>2</v>
      </c>
      <c r="Q28" s="15">
        <v>2</v>
      </c>
      <c r="R28" s="13"/>
      <c r="S28" s="14"/>
      <c r="T28" s="23"/>
      <c r="U28" s="18"/>
      <c r="V28" s="18"/>
      <c r="W28" s="18"/>
      <c r="X28" s="18"/>
      <c r="Y28" s="19"/>
      <c r="Z28" s="11"/>
      <c r="AA28" s="11"/>
      <c r="AB28" s="11"/>
      <c r="AC28" s="1"/>
    </row>
    <row r="29" spans="1:29" ht="15" customHeight="1">
      <c r="A29" s="310"/>
      <c r="B29" s="12" t="s">
        <v>276</v>
      </c>
      <c r="C29" s="13">
        <v>3</v>
      </c>
      <c r="D29" s="13"/>
      <c r="E29" s="13"/>
      <c r="F29" s="15">
        <v>2</v>
      </c>
      <c r="G29" s="34">
        <v>2</v>
      </c>
      <c r="H29" s="17" t="s">
        <v>277</v>
      </c>
      <c r="I29" s="13">
        <v>3</v>
      </c>
      <c r="J29" s="18"/>
      <c r="K29" s="18"/>
      <c r="L29" s="15">
        <v>2</v>
      </c>
      <c r="M29" s="33">
        <v>2</v>
      </c>
      <c r="N29" s="185" t="s">
        <v>232</v>
      </c>
      <c r="O29" s="15">
        <v>3</v>
      </c>
      <c r="P29" s="15"/>
      <c r="Q29" s="15"/>
      <c r="R29" s="15">
        <v>2</v>
      </c>
      <c r="S29" s="33">
        <v>2</v>
      </c>
      <c r="T29" s="23"/>
      <c r="U29" s="18"/>
      <c r="V29" s="18"/>
      <c r="W29" s="18"/>
      <c r="X29" s="18"/>
      <c r="Y29" s="19"/>
      <c r="Z29" s="11"/>
      <c r="AA29" s="11"/>
      <c r="AB29" s="11"/>
      <c r="AC29" s="1"/>
    </row>
    <row r="30" spans="1:29" ht="15" customHeight="1">
      <c r="A30" s="310"/>
      <c r="B30" s="12" t="s">
        <v>278</v>
      </c>
      <c r="C30" s="13">
        <v>3</v>
      </c>
      <c r="D30" s="13"/>
      <c r="E30" s="13"/>
      <c r="F30" s="13">
        <v>2</v>
      </c>
      <c r="G30" s="16">
        <v>2</v>
      </c>
      <c r="H30" s="177" t="s">
        <v>333</v>
      </c>
      <c r="I30" s="13">
        <v>3</v>
      </c>
      <c r="J30" s="13"/>
      <c r="K30" s="13"/>
      <c r="L30" s="13">
        <v>3</v>
      </c>
      <c r="M30" s="14">
        <v>3</v>
      </c>
      <c r="N30" s="12" t="s">
        <v>279</v>
      </c>
      <c r="O30" s="13">
        <v>3</v>
      </c>
      <c r="P30" s="18"/>
      <c r="Q30" s="18"/>
      <c r="R30" s="13">
        <v>3</v>
      </c>
      <c r="S30" s="14">
        <v>3</v>
      </c>
      <c r="T30" s="23"/>
      <c r="U30" s="18"/>
      <c r="V30" s="18"/>
      <c r="W30" s="18"/>
      <c r="X30" s="18"/>
      <c r="Y30" s="19"/>
      <c r="Z30" s="11"/>
      <c r="AA30" s="11"/>
      <c r="AB30" s="11"/>
      <c r="AC30" s="1"/>
    </row>
    <row r="31" spans="1:29" ht="15" customHeight="1">
      <c r="A31" s="310"/>
      <c r="B31" s="12" t="s">
        <v>280</v>
      </c>
      <c r="C31" s="13">
        <v>3</v>
      </c>
      <c r="D31" s="13"/>
      <c r="E31" s="13"/>
      <c r="F31" s="13">
        <v>2</v>
      </c>
      <c r="G31" s="16">
        <v>2</v>
      </c>
      <c r="H31" s="17" t="s">
        <v>281</v>
      </c>
      <c r="I31" s="13">
        <v>3</v>
      </c>
      <c r="J31" s="13"/>
      <c r="K31" s="13"/>
      <c r="L31" s="13">
        <v>2</v>
      </c>
      <c r="M31" s="14">
        <v>2</v>
      </c>
      <c r="N31" s="12" t="s">
        <v>282</v>
      </c>
      <c r="O31" s="13">
        <v>3</v>
      </c>
      <c r="P31" s="13"/>
      <c r="Q31" s="13"/>
      <c r="R31" s="13">
        <v>2</v>
      </c>
      <c r="S31" s="14">
        <v>2</v>
      </c>
      <c r="T31" s="12"/>
      <c r="U31" s="13"/>
      <c r="V31" s="13"/>
      <c r="W31" s="13"/>
      <c r="X31" s="13"/>
      <c r="Y31" s="16"/>
      <c r="Z31" s="11"/>
      <c r="AA31" s="11"/>
      <c r="AB31" s="11"/>
      <c r="AC31" s="11"/>
    </row>
    <row r="32" spans="1:26" ht="14.25" customHeight="1">
      <c r="A32" s="310"/>
      <c r="B32" s="170" t="s">
        <v>318</v>
      </c>
      <c r="C32" s="13">
        <v>3</v>
      </c>
      <c r="D32" s="13"/>
      <c r="E32" s="13"/>
      <c r="F32" s="13">
        <v>2</v>
      </c>
      <c r="G32" s="16">
        <v>2</v>
      </c>
      <c r="H32" s="12" t="s">
        <v>283</v>
      </c>
      <c r="I32" s="13">
        <v>3</v>
      </c>
      <c r="J32" s="13"/>
      <c r="K32" s="13"/>
      <c r="L32" s="13">
        <v>2</v>
      </c>
      <c r="M32" s="14">
        <v>2</v>
      </c>
      <c r="N32" s="164" t="s">
        <v>233</v>
      </c>
      <c r="O32" s="15">
        <v>3</v>
      </c>
      <c r="P32" s="15"/>
      <c r="Q32" s="15"/>
      <c r="R32" s="15">
        <v>2</v>
      </c>
      <c r="S32" s="33">
        <v>2</v>
      </c>
      <c r="T32" s="12"/>
      <c r="U32" s="13"/>
      <c r="V32" s="13"/>
      <c r="W32" s="13"/>
      <c r="X32" s="13"/>
      <c r="Y32" s="16"/>
      <c r="Z32" s="55"/>
    </row>
    <row r="33" spans="1:25" ht="16.5" customHeight="1">
      <c r="A33" s="310"/>
      <c r="B33" s="25" t="s">
        <v>284</v>
      </c>
      <c r="C33" s="13">
        <v>3</v>
      </c>
      <c r="D33" s="18"/>
      <c r="E33" s="18"/>
      <c r="F33" s="13">
        <v>2</v>
      </c>
      <c r="G33" s="16">
        <v>2</v>
      </c>
      <c r="H33" s="17" t="s">
        <v>285</v>
      </c>
      <c r="I33" s="13">
        <v>3</v>
      </c>
      <c r="J33" s="13"/>
      <c r="K33" s="13"/>
      <c r="L33" s="13">
        <v>2</v>
      </c>
      <c r="M33" s="14">
        <v>2</v>
      </c>
      <c r="N33" s="12" t="s">
        <v>286</v>
      </c>
      <c r="O33" s="13">
        <v>3</v>
      </c>
      <c r="P33" s="13"/>
      <c r="Q33" s="13"/>
      <c r="R33" s="13">
        <v>3</v>
      </c>
      <c r="S33" s="14">
        <v>3</v>
      </c>
      <c r="T33" s="23"/>
      <c r="U33" s="18"/>
      <c r="V33" s="18"/>
      <c r="W33" s="18"/>
      <c r="X33" s="18"/>
      <c r="Y33" s="19"/>
    </row>
    <row r="34" spans="1:25" ht="15.75" customHeight="1">
      <c r="A34" s="310"/>
      <c r="B34" s="51" t="s">
        <v>287</v>
      </c>
      <c r="C34" s="13">
        <v>3</v>
      </c>
      <c r="D34" s="57"/>
      <c r="E34" s="57"/>
      <c r="F34" s="13">
        <v>2</v>
      </c>
      <c r="G34" s="16">
        <v>2</v>
      </c>
      <c r="H34" s="180" t="s">
        <v>331</v>
      </c>
      <c r="I34" s="15">
        <v>3</v>
      </c>
      <c r="J34" s="21"/>
      <c r="K34" s="21"/>
      <c r="L34" s="15">
        <v>2</v>
      </c>
      <c r="M34" s="33">
        <v>2</v>
      </c>
      <c r="N34" s="51" t="s">
        <v>288</v>
      </c>
      <c r="O34" s="13">
        <v>3</v>
      </c>
      <c r="P34" s="15"/>
      <c r="Q34" s="15"/>
      <c r="R34" s="13">
        <v>2</v>
      </c>
      <c r="S34" s="14">
        <v>2</v>
      </c>
      <c r="T34" s="23"/>
      <c r="U34" s="18"/>
      <c r="V34" s="18"/>
      <c r="W34" s="18"/>
      <c r="X34" s="18"/>
      <c r="Y34" s="19"/>
    </row>
    <row r="35" spans="1:25" ht="14.25" customHeight="1">
      <c r="A35" s="310"/>
      <c r="B35" s="12" t="s">
        <v>289</v>
      </c>
      <c r="C35" s="13">
        <v>3</v>
      </c>
      <c r="D35" s="13"/>
      <c r="E35" s="13"/>
      <c r="F35" s="15">
        <v>2</v>
      </c>
      <c r="G35" s="34">
        <v>2</v>
      </c>
      <c r="H35" s="17" t="s">
        <v>290</v>
      </c>
      <c r="I35" s="15">
        <v>3</v>
      </c>
      <c r="J35" s="15"/>
      <c r="K35" s="15"/>
      <c r="L35" s="13">
        <v>2</v>
      </c>
      <c r="M35" s="14">
        <v>2</v>
      </c>
      <c r="N35" s="56" t="s">
        <v>291</v>
      </c>
      <c r="O35" s="15">
        <v>3</v>
      </c>
      <c r="P35" s="21"/>
      <c r="Q35" s="21"/>
      <c r="R35" s="15">
        <v>2</v>
      </c>
      <c r="S35" s="33">
        <v>2</v>
      </c>
      <c r="T35" s="23"/>
      <c r="U35" s="18"/>
      <c r="V35" s="18"/>
      <c r="W35" s="18"/>
      <c r="X35" s="18"/>
      <c r="Y35" s="19"/>
    </row>
    <row r="36" spans="1:25" ht="14.25" customHeight="1">
      <c r="A36" s="310"/>
      <c r="B36" s="164" t="s">
        <v>16</v>
      </c>
      <c r="C36" s="13">
        <v>3</v>
      </c>
      <c r="D36" s="13"/>
      <c r="E36" s="13"/>
      <c r="F36" s="15">
        <v>2</v>
      </c>
      <c r="G36" s="34">
        <v>2</v>
      </c>
      <c r="H36" s="58" t="s">
        <v>292</v>
      </c>
      <c r="I36" s="15">
        <v>3</v>
      </c>
      <c r="J36" s="21"/>
      <c r="K36" s="21"/>
      <c r="L36" s="13">
        <v>2</v>
      </c>
      <c r="M36" s="14">
        <v>2</v>
      </c>
      <c r="N36" s="154" t="s">
        <v>231</v>
      </c>
      <c r="O36" s="15">
        <v>3</v>
      </c>
      <c r="P36" s="18"/>
      <c r="Q36" s="18"/>
      <c r="R36" s="13">
        <v>2</v>
      </c>
      <c r="S36" s="14">
        <v>2</v>
      </c>
      <c r="T36" s="12"/>
      <c r="U36" s="15"/>
      <c r="V36" s="15"/>
      <c r="W36" s="15"/>
      <c r="X36" s="13"/>
      <c r="Y36" s="16"/>
    </row>
    <row r="37" spans="1:25" ht="14.25" customHeight="1">
      <c r="A37" s="310"/>
      <c r="B37" s="35"/>
      <c r="C37" s="13"/>
      <c r="D37" s="13"/>
      <c r="E37" s="13"/>
      <c r="F37" s="15"/>
      <c r="G37" s="34"/>
      <c r="H37" s="177" t="s">
        <v>332</v>
      </c>
      <c r="I37" s="13">
        <v>3</v>
      </c>
      <c r="J37" s="13"/>
      <c r="K37" s="13"/>
      <c r="L37" s="13">
        <v>2</v>
      </c>
      <c r="M37" s="14">
        <v>2</v>
      </c>
      <c r="N37" s="12" t="s">
        <v>293</v>
      </c>
      <c r="O37" s="15">
        <v>3</v>
      </c>
      <c r="P37" s="13"/>
      <c r="Q37" s="13"/>
      <c r="R37" s="13">
        <v>2</v>
      </c>
      <c r="S37" s="14">
        <v>2</v>
      </c>
      <c r="T37" s="12"/>
      <c r="U37" s="15"/>
      <c r="V37" s="15"/>
      <c r="W37" s="15"/>
      <c r="X37" s="13"/>
      <c r="Y37" s="16"/>
    </row>
    <row r="38" spans="1:25" ht="14.25" customHeight="1">
      <c r="A38" s="310"/>
      <c r="B38" s="12"/>
      <c r="C38" s="13"/>
      <c r="D38" s="13"/>
      <c r="E38" s="13"/>
      <c r="F38" s="15"/>
      <c r="G38" s="34"/>
      <c r="H38" s="59" t="s">
        <v>294</v>
      </c>
      <c r="I38" s="13">
        <v>3</v>
      </c>
      <c r="J38" s="13"/>
      <c r="K38" s="13"/>
      <c r="L38" s="13">
        <v>2</v>
      </c>
      <c r="M38" s="14">
        <v>2</v>
      </c>
      <c r="N38" s="12"/>
      <c r="O38" s="15"/>
      <c r="P38" s="13"/>
      <c r="Q38" s="13"/>
      <c r="R38" s="13"/>
      <c r="S38" s="14"/>
      <c r="T38" s="12"/>
      <c r="U38" s="15"/>
      <c r="V38" s="15"/>
      <c r="W38" s="15"/>
      <c r="X38" s="13"/>
      <c r="Y38" s="16"/>
    </row>
    <row r="39" spans="1:25" ht="14.25" customHeight="1">
      <c r="A39" s="310"/>
      <c r="B39" s="35"/>
      <c r="C39" s="13"/>
      <c r="D39" s="13"/>
      <c r="E39" s="13"/>
      <c r="F39" s="15"/>
      <c r="G39" s="34"/>
      <c r="H39" s="59"/>
      <c r="I39" s="13"/>
      <c r="J39" s="13"/>
      <c r="K39" s="13"/>
      <c r="L39" s="13"/>
      <c r="M39" s="14"/>
      <c r="N39" s="12"/>
      <c r="O39" s="15"/>
      <c r="P39" s="13"/>
      <c r="Q39" s="13"/>
      <c r="R39" s="13"/>
      <c r="S39" s="14"/>
      <c r="T39" s="12"/>
      <c r="U39" s="15"/>
      <c r="V39" s="15"/>
      <c r="W39" s="15"/>
      <c r="X39" s="13"/>
      <c r="Y39" s="16"/>
    </row>
    <row r="40" spans="1:25" ht="14.25" customHeight="1">
      <c r="A40" s="310"/>
      <c r="B40" s="290" t="s">
        <v>295</v>
      </c>
      <c r="C40" s="291"/>
      <c r="D40" s="15">
        <v>8</v>
      </c>
      <c r="E40" s="15">
        <v>8</v>
      </c>
      <c r="F40" s="15">
        <v>8</v>
      </c>
      <c r="G40" s="34">
        <v>8</v>
      </c>
      <c r="H40" s="305" t="s">
        <v>295</v>
      </c>
      <c r="I40" s="291"/>
      <c r="J40" s="15">
        <v>12</v>
      </c>
      <c r="K40" s="15">
        <v>12</v>
      </c>
      <c r="L40" s="15">
        <v>9</v>
      </c>
      <c r="M40" s="33">
        <v>9</v>
      </c>
      <c r="N40" s="290" t="s">
        <v>295</v>
      </c>
      <c r="O40" s="291"/>
      <c r="P40" s="15">
        <v>8</v>
      </c>
      <c r="Q40" s="15">
        <v>8</v>
      </c>
      <c r="R40" s="15">
        <v>4</v>
      </c>
      <c r="S40" s="33">
        <v>4</v>
      </c>
      <c r="T40" s="290" t="s">
        <v>295</v>
      </c>
      <c r="U40" s="291"/>
      <c r="V40" s="15">
        <v>2</v>
      </c>
      <c r="W40" s="15">
        <v>2</v>
      </c>
      <c r="X40" s="15">
        <v>2</v>
      </c>
      <c r="Y40" s="34">
        <v>2</v>
      </c>
    </row>
    <row r="41" spans="1:25" ht="14.25" customHeight="1" thickBot="1">
      <c r="A41" s="312"/>
      <c r="B41" s="294" t="s">
        <v>296</v>
      </c>
      <c r="C41" s="295"/>
      <c r="D41" s="28">
        <f>SUM(D17+D40)</f>
        <v>19</v>
      </c>
      <c r="E41" s="28">
        <f>SUM(E17+E40)</f>
        <v>20</v>
      </c>
      <c r="F41" s="28">
        <f>SUM(F17+F40)</f>
        <v>17</v>
      </c>
      <c r="G41" s="29">
        <f>SUM(G17+G40)</f>
        <v>18</v>
      </c>
      <c r="H41" s="301" t="s">
        <v>296</v>
      </c>
      <c r="I41" s="295"/>
      <c r="J41" s="28">
        <f>SUM(J17+J40)</f>
        <v>21</v>
      </c>
      <c r="K41" s="28">
        <f>SUM(K17+K40)</f>
        <v>22</v>
      </c>
      <c r="L41" s="28">
        <f>SUM(L17+L40)</f>
        <v>19</v>
      </c>
      <c r="M41" s="162">
        <f>SUM(M17+M40)</f>
        <v>20</v>
      </c>
      <c r="N41" s="294" t="s">
        <v>296</v>
      </c>
      <c r="O41" s="295"/>
      <c r="P41" s="28">
        <f>SUM(P17+P40)</f>
        <v>16</v>
      </c>
      <c r="Q41" s="28">
        <f>SUM(Q17+Q40)</f>
        <v>17</v>
      </c>
      <c r="R41" s="28">
        <f>SUM(R17+R40)</f>
        <v>12</v>
      </c>
      <c r="S41" s="162">
        <f>SUM(S17+S40)</f>
        <v>13</v>
      </c>
      <c r="T41" s="294" t="s">
        <v>296</v>
      </c>
      <c r="U41" s="295"/>
      <c r="V41" s="28">
        <f>SUM(V17+V40)</f>
        <v>12</v>
      </c>
      <c r="W41" s="28">
        <f>SUM(W17+W40)</f>
        <v>42</v>
      </c>
      <c r="X41" s="28">
        <f>SUM(X17+X40)</f>
        <v>12</v>
      </c>
      <c r="Y41" s="29">
        <f>SUM(Y17+Y40)</f>
        <v>42</v>
      </c>
    </row>
    <row r="42" spans="1:27" ht="12.75" customHeight="1">
      <c r="A42" s="296"/>
      <c r="B42" s="37" t="s">
        <v>297</v>
      </c>
      <c r="C42" s="287" t="s">
        <v>298</v>
      </c>
      <c r="D42" s="287"/>
      <c r="E42" s="287"/>
      <c r="F42" s="287"/>
      <c r="G42" s="287"/>
      <c r="H42" s="37" t="s">
        <v>299</v>
      </c>
      <c r="I42" s="287" t="s">
        <v>300</v>
      </c>
      <c r="J42" s="287"/>
      <c r="K42" s="287"/>
      <c r="L42" s="287"/>
      <c r="M42" s="287"/>
      <c r="N42" s="159" t="s">
        <v>301</v>
      </c>
      <c r="O42" s="287" t="s">
        <v>302</v>
      </c>
      <c r="P42" s="287"/>
      <c r="Q42" s="287"/>
      <c r="R42" s="287"/>
      <c r="S42" s="288"/>
      <c r="T42" s="60" t="s">
        <v>303</v>
      </c>
      <c r="U42" s="287" t="s">
        <v>304</v>
      </c>
      <c r="V42" s="287"/>
      <c r="W42" s="287"/>
      <c r="X42" s="287"/>
      <c r="Y42" s="289"/>
      <c r="AA42" s="38"/>
    </row>
    <row r="43" spans="1:25" ht="13.5" customHeight="1" thickBot="1">
      <c r="A43" s="297"/>
      <c r="B43" s="39" t="s">
        <v>305</v>
      </c>
      <c r="C43" s="298">
        <f>SUM(D6:D8,J6:J9,F6:F8,L6:L11,P7,R12)</f>
        <v>29</v>
      </c>
      <c r="D43" s="299"/>
      <c r="E43" s="163" t="s">
        <v>306</v>
      </c>
      <c r="F43" s="300">
        <f>SUM(E6:E8,G6:G8,K6:K9,M6:M11,Q7,S12)</f>
        <v>29</v>
      </c>
      <c r="G43" s="301"/>
      <c r="H43" s="39" t="s">
        <v>365</v>
      </c>
      <c r="I43" s="302">
        <v>51</v>
      </c>
      <c r="J43" s="303"/>
      <c r="K43" s="61" t="s">
        <v>306</v>
      </c>
      <c r="L43" s="304">
        <v>51</v>
      </c>
      <c r="M43" s="305"/>
      <c r="N43" s="62" t="s">
        <v>12</v>
      </c>
      <c r="O43" s="322" t="s">
        <v>366</v>
      </c>
      <c r="P43" s="323"/>
      <c r="Q43" s="323"/>
      <c r="R43" s="323"/>
      <c r="S43" s="324"/>
      <c r="T43" s="63" t="s">
        <v>364</v>
      </c>
      <c r="U43" s="306" t="s">
        <v>367</v>
      </c>
      <c r="V43" s="307"/>
      <c r="W43" s="307"/>
      <c r="X43" s="307"/>
      <c r="Y43" s="308"/>
    </row>
    <row r="44" spans="1:25" ht="13.5" customHeight="1">
      <c r="A44" s="158" t="s">
        <v>0</v>
      </c>
      <c r="B44" s="285" t="s">
        <v>307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</row>
    <row r="45" spans="1:25" ht="12.75" customHeight="1">
      <c r="A45" s="40"/>
      <c r="B45" s="286" t="s">
        <v>308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</row>
    <row r="46" spans="2:25" ht="13.5" customHeight="1">
      <c r="B46" s="283" t="s">
        <v>309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</row>
    <row r="47" spans="2:13" ht="14.25" customHeight="1">
      <c r="B47" s="64" t="s">
        <v>310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22" ht="10.5">
      <c r="B48" s="283" t="s">
        <v>311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</row>
    <row r="49" spans="2:4" ht="10.5">
      <c r="B49" s="156" t="s">
        <v>160</v>
      </c>
      <c r="C49" s="157"/>
      <c r="D49" s="157"/>
    </row>
    <row r="50" spans="2:4" ht="10.5">
      <c r="B50" s="42"/>
      <c r="C50" s="157"/>
      <c r="D50" s="157"/>
    </row>
    <row r="51" spans="2:4" ht="10.5">
      <c r="B51" s="42"/>
      <c r="C51" s="157"/>
      <c r="D51" s="157"/>
    </row>
    <row r="52" spans="2:4" ht="10.5">
      <c r="B52" s="157"/>
      <c r="C52" s="157"/>
      <c r="D52" s="157"/>
    </row>
    <row r="53" ht="15">
      <c r="I53" s="43"/>
    </row>
    <row r="54" ht="15">
      <c r="I54" s="43"/>
    </row>
    <row r="55" ht="15">
      <c r="I55" s="43"/>
    </row>
    <row r="56" ht="15">
      <c r="I56" s="43"/>
    </row>
  </sheetData>
  <sheetProtection/>
  <mergeCells count="46">
    <mergeCell ref="O43:S43"/>
    <mergeCell ref="X3:Y3"/>
    <mergeCell ref="J3:K3"/>
    <mergeCell ref="L3:M3"/>
    <mergeCell ref="N17:O17"/>
    <mergeCell ref="T17:U17"/>
    <mergeCell ref="R3:S3"/>
    <mergeCell ref="T3:U3"/>
    <mergeCell ref="A1:Y1"/>
    <mergeCell ref="A2:G2"/>
    <mergeCell ref="H2:M2"/>
    <mergeCell ref="A3:A4"/>
    <mergeCell ref="B3:C3"/>
    <mergeCell ref="D3:E3"/>
    <mergeCell ref="F3:G3"/>
    <mergeCell ref="H3:I3"/>
    <mergeCell ref="V3:W3"/>
    <mergeCell ref="P3:Q3"/>
    <mergeCell ref="B46:Y46"/>
    <mergeCell ref="U43:Y43"/>
    <mergeCell ref="A5:A17"/>
    <mergeCell ref="B17:C17"/>
    <mergeCell ref="H17:I17"/>
    <mergeCell ref="B41:C41"/>
    <mergeCell ref="A18:A41"/>
    <mergeCell ref="B40:C40"/>
    <mergeCell ref="H40:I40"/>
    <mergeCell ref="H41:I41"/>
    <mergeCell ref="N40:O40"/>
    <mergeCell ref="N41:O41"/>
    <mergeCell ref="T41:U41"/>
    <mergeCell ref="A42:A43"/>
    <mergeCell ref="C43:D43"/>
    <mergeCell ref="F43:G43"/>
    <mergeCell ref="I43:J43"/>
    <mergeCell ref="L43:M43"/>
    <mergeCell ref="B48:V48"/>
    <mergeCell ref="N2:Y2"/>
    <mergeCell ref="B44:Y44"/>
    <mergeCell ref="B45:Y45"/>
    <mergeCell ref="C42:G42"/>
    <mergeCell ref="I42:M42"/>
    <mergeCell ref="O42:S42"/>
    <mergeCell ref="U42:Y42"/>
    <mergeCell ref="T40:U40"/>
    <mergeCell ref="N3:O3"/>
  </mergeCells>
  <printOptions horizontalCentered="1"/>
  <pageMargins left="0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</dc:creator>
  <cp:keywords/>
  <dc:description/>
  <cp:lastModifiedBy>user</cp:lastModifiedBy>
  <cp:lastPrinted>2017-07-13T02:56:33Z</cp:lastPrinted>
  <dcterms:created xsi:type="dcterms:W3CDTF">2009-05-23T09:14:18Z</dcterms:created>
  <dcterms:modified xsi:type="dcterms:W3CDTF">2019-04-26T03:23:05Z</dcterms:modified>
  <cp:category/>
  <cp:version/>
  <cp:contentType/>
  <cp:contentStatus/>
</cp:coreProperties>
</file>