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90" activeTab="1"/>
  </bookViews>
  <sheets>
    <sheet name="日間部四技" sheetId="1" r:id="rId1"/>
    <sheet name="進修部四技" sheetId="2" r:id="rId2"/>
  </sheets>
  <definedNames/>
  <calcPr fullCalcOnLoad="1"/>
</workbook>
</file>

<file path=xl/sharedStrings.xml><?xml version="1.0" encoding="utf-8"?>
<sst xmlns="http://schemas.openxmlformats.org/spreadsheetml/2006/main" count="410" uniqueCount="268">
  <si>
    <t>制別：四技(日間部)</t>
  </si>
  <si>
    <t>服務學習</t>
  </si>
  <si>
    <t xml:space="preserve"> </t>
  </si>
  <si>
    <t>校訂
必修</t>
  </si>
  <si>
    <t>修別</t>
  </si>
  <si>
    <t>校訂必修科目合計</t>
  </si>
  <si>
    <t>合計</t>
  </si>
  <si>
    <t>通識
必修</t>
  </si>
  <si>
    <t>通識
選修</t>
  </si>
  <si>
    <t>專業必修科目合計</t>
  </si>
  <si>
    <t>專業
必修</t>
  </si>
  <si>
    <t>專業
選修</t>
  </si>
  <si>
    <t>預定專業選修科目合計</t>
  </si>
  <si>
    <t>學分</t>
  </si>
  <si>
    <t>時數</t>
  </si>
  <si>
    <t>通識選修(6)</t>
  </si>
  <si>
    <t>學分</t>
  </si>
  <si>
    <t>時數</t>
  </si>
  <si>
    <t>最低畢業</t>
  </si>
  <si>
    <t>開課累計</t>
  </si>
  <si>
    <t>學期修習合計</t>
  </si>
  <si>
    <t>專業導覽人員訓練</t>
  </si>
  <si>
    <t>社區文化導覽</t>
  </si>
  <si>
    <t>外匯常識</t>
  </si>
  <si>
    <t>多媒體製作</t>
  </si>
  <si>
    <t>觀光英語應用</t>
  </si>
  <si>
    <t>田野研究</t>
  </si>
  <si>
    <t>旅遊糾紛與危機處理</t>
  </si>
  <si>
    <t>觀光英語</t>
  </si>
  <si>
    <t>餐旅服務管理</t>
  </si>
  <si>
    <t>旅館管理實習</t>
  </si>
  <si>
    <t>壓力管理</t>
  </si>
  <si>
    <t>休閒公關理論</t>
  </si>
  <si>
    <t>創意產業與觀光</t>
  </si>
  <si>
    <t>生態旅遊</t>
  </si>
  <si>
    <t>電子商務應用</t>
  </si>
  <si>
    <t>顧客關係管理</t>
  </si>
  <si>
    <t>導覽解說</t>
  </si>
  <si>
    <t>人力資源管理</t>
  </si>
  <si>
    <t>飲料調製</t>
  </si>
  <si>
    <t>西式餐點製作</t>
  </si>
  <si>
    <t>中西式餐點製作</t>
  </si>
  <si>
    <t>制別：四技(進修部)</t>
  </si>
  <si>
    <t>修別</t>
  </si>
  <si>
    <t>合計</t>
  </si>
  <si>
    <t>通識
必修</t>
  </si>
  <si>
    <t>專業
必修</t>
  </si>
  <si>
    <t>專業必修科目合計</t>
  </si>
  <si>
    <t>專業
選修</t>
  </si>
  <si>
    <t>社區文化導覽</t>
  </si>
  <si>
    <t>顧客關係管理</t>
  </si>
  <si>
    <t>房務管理</t>
  </si>
  <si>
    <t>預定專業選修科目合計</t>
  </si>
  <si>
    <t>學期修習合計</t>
  </si>
  <si>
    <t>學分</t>
  </si>
  <si>
    <t>時數</t>
  </si>
  <si>
    <t>通識選修(6)</t>
  </si>
  <si>
    <t>最低畢業</t>
  </si>
  <si>
    <t>開課累計</t>
  </si>
  <si>
    <t>原住民樂舞文化藝術</t>
  </si>
  <si>
    <t>中國美食文化</t>
  </si>
  <si>
    <t>客務管理</t>
  </si>
  <si>
    <t>航空票務與各國簽證</t>
  </si>
  <si>
    <t>田野研究</t>
  </si>
  <si>
    <t>餐旅連鎖業經營管理</t>
  </si>
  <si>
    <t>旅遊景點個案分析</t>
  </si>
  <si>
    <t>觀光旅遊業管理</t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</si>
  <si>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</si>
  <si>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</si>
  <si>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</si>
  <si>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</si>
  <si>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</si>
  <si>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</si>
  <si>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</si>
  <si>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</si>
  <si>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</si>
  <si>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</si>
  <si>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</si>
  <si>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中國美食文化</t>
  </si>
  <si>
    <t>消費者行為</t>
  </si>
  <si>
    <t>運動觀光</t>
  </si>
  <si>
    <t>旅館管理實習</t>
  </si>
  <si>
    <t>觀光日語</t>
  </si>
  <si>
    <t>統計學</t>
  </si>
  <si>
    <t>休閒觀光日文(二)</t>
  </si>
  <si>
    <t>行銷管理</t>
  </si>
  <si>
    <t>財務管理</t>
  </si>
  <si>
    <t>運動防護與急救</t>
  </si>
  <si>
    <t>多媒體製作實務</t>
  </si>
  <si>
    <t>壓力管理</t>
  </si>
  <si>
    <t>專題製作</t>
  </si>
  <si>
    <t>西式餐點製作</t>
  </si>
  <si>
    <t>中西式餐點製作</t>
  </si>
  <si>
    <t>特色旅館經營管理</t>
  </si>
  <si>
    <t>旅遊糾紛與危機處理</t>
  </si>
  <si>
    <t>店面空間規劃</t>
  </si>
  <si>
    <t>國際禮儀</t>
  </si>
  <si>
    <t>觀光資源概要</t>
  </si>
  <si>
    <t>服務品質管理</t>
  </si>
  <si>
    <t>活動規劃與設計</t>
  </si>
  <si>
    <t>烘焙進階</t>
  </si>
  <si>
    <t>中式餐點基礎</t>
  </si>
  <si>
    <t>航空票務與各國簽證</t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</si>
  <si>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</si>
  <si>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</si>
  <si>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</si>
  <si>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</si>
  <si>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職場倫理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</si>
  <si>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</si>
  <si>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校定必修科目合計</t>
  </si>
  <si>
    <t>校定
科目</t>
  </si>
  <si>
    <t>職場安全與衛生</t>
  </si>
  <si>
    <t>職場倫理</t>
  </si>
  <si>
    <t>旅館管理</t>
  </si>
  <si>
    <t>外匯常識</t>
  </si>
  <si>
    <t>飲料調製實務</t>
  </si>
  <si>
    <t>國家公園與世界遺產</t>
  </si>
  <si>
    <t>觀光實務講座</t>
  </si>
  <si>
    <t>經濟學</t>
  </si>
  <si>
    <t>校外實習</t>
  </si>
  <si>
    <t>創意生活產業</t>
  </si>
  <si>
    <t>台灣民俗文化</t>
  </si>
  <si>
    <t>人力資源管理</t>
  </si>
  <si>
    <t>房務管理</t>
  </si>
  <si>
    <t>旅遊風險管理</t>
  </si>
  <si>
    <t>俱樂部經營與管理</t>
  </si>
  <si>
    <t>中餐烹調</t>
  </si>
  <si>
    <t>會展產業概論</t>
  </si>
  <si>
    <t>休閒公關理論</t>
  </si>
  <si>
    <t>創意生活產業</t>
  </si>
  <si>
    <t>客務管理</t>
  </si>
  <si>
    <t>電子商務</t>
  </si>
  <si>
    <t>旅遊事業概論</t>
  </si>
  <si>
    <t>茶藝學</t>
  </si>
  <si>
    <r>
      <rPr>
        <sz val="10"/>
        <rFont val="標楷體"/>
        <family val="4"/>
      </rPr>
      <t>體育</t>
    </r>
  </si>
  <si>
    <r>
      <rPr>
        <sz val="10"/>
        <color indexed="8"/>
        <rFont val="標楷體"/>
        <family val="4"/>
      </rPr>
      <t>體育</t>
    </r>
  </si>
  <si>
    <t>職場英文</t>
  </si>
  <si>
    <t>語文與表達</t>
  </si>
  <si>
    <t>英語聽講</t>
  </si>
  <si>
    <t>應用中文</t>
  </si>
  <si>
    <t>語文與詮釋</t>
  </si>
  <si>
    <t>人工智慧的數學基礎</t>
  </si>
  <si>
    <t>生活美語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</si>
  <si>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</si>
  <si>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</si>
  <si>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</si>
  <si>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</si>
  <si>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</si>
  <si>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</si>
  <si>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r>
      <rPr>
        <sz val="10"/>
        <rFont val="標楷體"/>
        <family val="4"/>
      </rPr>
      <t>通識必修科目合計</t>
    </r>
  </si>
  <si>
    <t>通識必修科目合計</t>
  </si>
  <si>
    <t>古蹟導覽</t>
  </si>
  <si>
    <t>國家公園與世界遺產</t>
  </si>
  <si>
    <r>
      <rPr>
        <sz val="10"/>
        <rFont val="標楷體"/>
        <family val="4"/>
      </rPr>
      <t>軍訓</t>
    </r>
    <r>
      <rPr>
        <b/>
        <vertAlign val="superscript"/>
        <sz val="10"/>
        <color indexed="10"/>
        <rFont val="Times New Roman"/>
        <family val="1"/>
      </rPr>
      <t>*</t>
    </r>
  </si>
  <si>
    <t>性平教育</t>
  </si>
  <si>
    <t>生命教育</t>
  </si>
  <si>
    <t>品德教育</t>
  </si>
  <si>
    <t>智慧財產權</t>
  </si>
  <si>
    <t>資訊安全</t>
  </si>
  <si>
    <r>
      <rPr>
        <sz val="10"/>
        <rFont val="標楷體"/>
        <family val="4"/>
      </rPr>
      <t>通識選修科目合計</t>
    </r>
  </si>
  <si>
    <t>國際禮儀</t>
  </si>
  <si>
    <t>中式烘焙</t>
  </si>
  <si>
    <t>人際關係與溝通技巧</t>
  </si>
  <si>
    <t>原住民藝術與社會</t>
  </si>
  <si>
    <t>觀光個案研討</t>
  </si>
  <si>
    <t>專題製作</t>
  </si>
  <si>
    <t>文獻選讀</t>
  </si>
  <si>
    <t>特色旅館管理經營</t>
  </si>
  <si>
    <t>服務品質管理</t>
  </si>
  <si>
    <t>企業倫理</t>
  </si>
  <si>
    <t>生態旅遊</t>
  </si>
  <si>
    <t>觀光實務講座</t>
  </si>
  <si>
    <t>品質管理</t>
  </si>
  <si>
    <t>觀光行政與法規</t>
  </si>
  <si>
    <t>台灣空照賞析</t>
  </si>
  <si>
    <t>行銷管理實務</t>
  </si>
  <si>
    <t>商店經營與管理</t>
  </si>
  <si>
    <t>運動觀光</t>
  </si>
  <si>
    <t>行銷管理</t>
  </si>
  <si>
    <t>觀光英語</t>
  </si>
  <si>
    <t>觀光產業經營與環境</t>
  </si>
  <si>
    <t>台灣民俗文化</t>
  </si>
  <si>
    <t>食材研究</t>
  </si>
  <si>
    <t>觀光遊樂業管理</t>
  </si>
  <si>
    <t>餐旅服務管理</t>
  </si>
  <si>
    <t>觀光地理</t>
  </si>
  <si>
    <t>聚落研究</t>
  </si>
  <si>
    <t>飲料調製</t>
  </si>
  <si>
    <t>進階西餐烹調</t>
  </si>
  <si>
    <t>餐飲時事分析</t>
  </si>
  <si>
    <t>西式小吃製作</t>
  </si>
  <si>
    <t>低碳廚藝</t>
  </si>
  <si>
    <t>西式甜點製作</t>
  </si>
  <si>
    <t>觀光行政與法規</t>
  </si>
  <si>
    <t>茶藝學</t>
  </si>
  <si>
    <t>旅館概論</t>
  </si>
  <si>
    <t>房務實務</t>
  </si>
  <si>
    <t>餐飲時事分析</t>
  </si>
  <si>
    <t>餐廳規劃與廚房管理</t>
  </si>
  <si>
    <t>原住民創意產業</t>
  </si>
  <si>
    <t>觀光地理</t>
  </si>
  <si>
    <t>西式甜點製作</t>
  </si>
  <si>
    <t>觀光資源概要</t>
  </si>
  <si>
    <t>生態旅遊</t>
  </si>
  <si>
    <t>烘焙進階</t>
  </si>
  <si>
    <t>餐廳籌備與開幕</t>
  </si>
  <si>
    <t>餐廳籌備與開幕</t>
  </si>
  <si>
    <t>西式小吃製作</t>
  </si>
  <si>
    <t>中式餐點基礎</t>
  </si>
  <si>
    <t xml:space="preserve">財務管理 </t>
  </si>
  <si>
    <t>旅館管理資訊系統</t>
  </si>
  <si>
    <t>職場安全與衛生</t>
  </si>
  <si>
    <t>營養學</t>
  </si>
  <si>
    <t>營養學</t>
  </si>
  <si>
    <t>東部休閒產業</t>
  </si>
  <si>
    <t>文獻導讀</t>
  </si>
  <si>
    <t>電子商務</t>
  </si>
  <si>
    <t>聚落與農村旅遊</t>
  </si>
  <si>
    <t>古蹟導覽</t>
  </si>
  <si>
    <t>壓力管理</t>
  </si>
  <si>
    <t>休閒觀光日文(一)</t>
  </si>
  <si>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1:</t>
    </r>
    <r>
      <rPr>
        <sz val="10"/>
        <color indexed="8"/>
        <rFont val="標楷體"/>
        <family val="4"/>
      </rPr>
      <t>每位學生須修習</t>
    </r>
    <r>
      <rPr>
        <u val="single"/>
        <sz val="10"/>
        <color indexed="8"/>
        <rFont val="標楷體"/>
        <family val="4"/>
      </rPr>
      <t>通識必修</t>
    </r>
    <r>
      <rPr>
        <u val="single"/>
        <sz val="10"/>
        <color indexed="8"/>
        <rFont val="Times New Roman"/>
        <family val="1"/>
      </rPr>
      <t>29</t>
    </r>
    <r>
      <rPr>
        <u val="single"/>
        <sz val="10"/>
        <color indexed="8"/>
        <rFont val="標楷體"/>
        <family val="4"/>
      </rPr>
      <t>學分、通識選修</t>
    </r>
    <r>
      <rPr>
        <u val="single"/>
        <sz val="10"/>
        <color indexed="8"/>
        <rFont val="Times New Roman"/>
        <family val="1"/>
      </rPr>
      <t>2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；本系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校定必修</t>
    </r>
    <r>
      <rPr>
        <sz val="10"/>
        <color indexed="8"/>
        <rFont val="Times New Roman"/>
        <family val="1"/>
      </rPr>
      <t>+</t>
    </r>
    <r>
      <rPr>
        <u val="single"/>
        <sz val="10"/>
        <color indexed="8"/>
        <rFont val="標楷體"/>
        <family val="4"/>
      </rPr>
      <t>專業必修</t>
    </r>
    <r>
      <rPr>
        <u val="single"/>
        <sz val="10"/>
        <color indexed="8"/>
        <rFont val="Times New Roman"/>
        <family val="1"/>
      </rPr>
      <t>)</t>
    </r>
    <r>
      <rPr>
        <u val="single"/>
        <sz val="10"/>
        <color indexed="8"/>
        <rFont val="標楷體"/>
        <family val="4"/>
      </rPr>
      <t>共</t>
    </r>
    <r>
      <rPr>
        <u val="single"/>
        <sz val="10"/>
        <color indexed="8"/>
        <rFont val="Times New Roman"/>
        <family val="1"/>
      </rPr>
      <t>70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及</t>
    </r>
    <r>
      <rPr>
        <u val="single"/>
        <sz val="10"/>
        <color indexed="8"/>
        <rFont val="標楷體"/>
        <family val="4"/>
      </rPr>
      <t>專業選修</t>
    </r>
    <r>
      <rPr>
        <u val="single"/>
        <sz val="10"/>
        <color indexed="8"/>
        <rFont val="Times New Roman"/>
        <family val="1"/>
      </rPr>
      <t>27</t>
    </r>
    <r>
      <rPr>
        <u val="single"/>
        <sz val="10"/>
        <color indexed="8"/>
        <rFont val="標楷體"/>
        <family val="4"/>
      </rPr>
      <t>學分</t>
    </r>
    <r>
      <rPr>
        <u val="single"/>
        <sz val="10"/>
        <color indexed="8"/>
        <rFont val="Times New Roman"/>
        <family val="1"/>
      </rPr>
      <t>(</t>
    </r>
    <r>
      <rPr>
        <u val="single"/>
        <sz val="10"/>
        <color indexed="8"/>
        <rFont val="標楷體"/>
        <family val="4"/>
      </rPr>
      <t>至多承認外系專業課程</t>
    </r>
    <r>
      <rPr>
        <u val="single"/>
        <sz val="10"/>
        <color indexed="8"/>
        <rFont val="Times New Roman"/>
        <family val="1"/>
      </rPr>
      <t>12</t>
    </r>
    <r>
      <rPr>
        <u val="single"/>
        <sz val="10"/>
        <color indexed="8"/>
        <rFont val="標楷體"/>
        <family val="4"/>
      </rPr>
      <t>學分，不含重補修必修科目、軍訓及通識課程。經輔導無法完成校外實習可跨系承認</t>
    </r>
    <r>
      <rPr>
        <u val="single"/>
        <sz val="10"/>
        <color indexed="8"/>
        <rFont val="Times New Roman"/>
        <family val="1"/>
      </rPr>
      <t>12</t>
    </r>
    <r>
      <rPr>
        <u val="single"/>
        <sz val="10"/>
        <color indexed="8"/>
        <rFont val="標楷體"/>
        <family val="4"/>
      </rPr>
      <t>學分</t>
    </r>
    <r>
      <rPr>
        <u val="single"/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，合計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標楷體"/>
        <family val="4"/>
      </rPr>
      <t>學分以上，始能畢業。</t>
    </r>
    <r>
      <rPr>
        <sz val="10"/>
        <color indexed="8"/>
        <rFont val="Times New Roman"/>
        <family val="1"/>
      </rPr>
      <t xml:space="preserve">                                        </t>
    </r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2:</t>
    </r>
    <r>
      <rPr>
        <sz val="10"/>
        <color indexed="8"/>
        <rFont val="標楷體"/>
        <family val="4"/>
      </rPr>
      <t>服務學習為校訂必修課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每學期</t>
    </r>
    <r>
      <rPr>
        <sz val="10"/>
        <color indexed="8"/>
        <rFont val="Times New Roman"/>
        <family val="1"/>
      </rPr>
      <t>0</t>
    </r>
    <r>
      <rPr>
        <sz val="10"/>
        <color indexed="8"/>
        <rFont val="標楷體"/>
        <family val="4"/>
      </rPr>
      <t>學分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小時，須修滿三學年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，但不列入畢業學分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軍訓亦不列入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。</t>
    </r>
    <r>
      <rPr>
        <sz val="10"/>
        <color indexed="8"/>
        <rFont val="Times New Roman"/>
        <family val="1"/>
      </rPr>
      <t xml:space="preserve">                     </t>
    </r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3:</t>
    </r>
    <r>
      <rPr>
        <sz val="10"/>
        <color indexed="8"/>
        <rFont val="標楷體"/>
        <family val="4"/>
      </rPr>
      <t>通識選修課程依通識中心規劃科目辦理。</t>
    </r>
  </si>
  <si>
    <t>註4:每位學生必須通過本校畢業門檻(包括：資訊、體育)始得畢業。本校畢業門檻資格實施辦法連結網址：http://www.dahan.edu.tw/releaseRedirect.do?unitID=183&amp;pageID=6061</t>
  </si>
  <si>
    <t>註5.每位學生必須通過本系畢業門檻:(包括:專業証照2張，專業證照其中一張需勞委會或政府考試丙級以上，另一張全國競賽前三名或社團或企業單位相當丙級證照)始得畢業。本系畢業門檻辦法連結網址:http://www.dahan.edu.tw/releaseRedirect.do?unitID=184&amp;pageID=6023</t>
  </si>
  <si>
    <t>系別：休閒遊憩與觀光餐旅管理系(原觀光與餐飲旅館系)</t>
  </si>
  <si>
    <r>
      <t>107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 xml:space="preserve">次系課程委員會議審議通過
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5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 xml:space="preserve">次校課程委員會暨教務會議審議通過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次系課程委員會議通過</t>
    </r>
    <r>
      <rPr>
        <b/>
        <sz val="8"/>
        <color indexed="12"/>
        <rFont val="Times New Roman"/>
        <family val="1"/>
      </rPr>
      <t>)
108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  <r>
      <rPr>
        <b/>
        <sz val="8"/>
        <color indexed="12"/>
        <rFont val="Times New Roman"/>
        <family val="1"/>
      </rPr>
      <t>)</t>
    </r>
  </si>
  <si>
    <t>食物學原理</t>
  </si>
  <si>
    <t>餐飲管理</t>
  </si>
  <si>
    <t>台灣原住民文化</t>
  </si>
  <si>
    <t>烘焙實務</t>
  </si>
  <si>
    <t>觀光概論</t>
  </si>
  <si>
    <t>計算機概論</t>
  </si>
  <si>
    <t>飲食文化</t>
  </si>
  <si>
    <t>聚落研究</t>
  </si>
  <si>
    <t>管理學</t>
  </si>
  <si>
    <t>文化觀光</t>
  </si>
  <si>
    <t>套裝軟體</t>
  </si>
  <si>
    <t>領隊與導遊實務</t>
  </si>
  <si>
    <t>中式餐點製作</t>
  </si>
  <si>
    <t>旅館財務管理</t>
  </si>
  <si>
    <t>食物學原理</t>
  </si>
  <si>
    <t>餐飲管理</t>
  </si>
  <si>
    <t>烘焙實務</t>
  </si>
  <si>
    <t>觀光概論</t>
  </si>
  <si>
    <t>計算機概論</t>
  </si>
  <si>
    <t>套裝軟體</t>
  </si>
  <si>
    <t>飲食文化</t>
  </si>
  <si>
    <t>餐廳規劃與廚房管理</t>
  </si>
  <si>
    <t>導覽解說</t>
  </si>
  <si>
    <t>旅館概論</t>
  </si>
  <si>
    <t>管理學</t>
  </si>
  <si>
    <t>觀光心理與行為</t>
  </si>
  <si>
    <t>消費者行為</t>
  </si>
  <si>
    <r>
      <rPr>
        <sz val="10"/>
        <color indexed="8"/>
        <rFont val="標楷體"/>
        <family val="4"/>
      </rPr>
      <t>註</t>
    </r>
    <r>
      <rPr>
        <sz val="10"/>
        <color indexed="8"/>
        <rFont val="Times New Roman"/>
        <family val="1"/>
      </rPr>
      <t>1:</t>
    </r>
    <r>
      <rPr>
        <sz val="10"/>
        <color indexed="8"/>
        <rFont val="標楷體"/>
        <family val="4"/>
      </rPr>
      <t>每位學生須修習</t>
    </r>
    <r>
      <rPr>
        <u val="single"/>
        <sz val="10"/>
        <color indexed="8"/>
        <rFont val="標楷體"/>
        <family val="4"/>
      </rPr>
      <t>通識必修</t>
    </r>
    <r>
      <rPr>
        <u val="single"/>
        <sz val="10"/>
        <color indexed="8"/>
        <rFont val="Times New Roman"/>
        <family val="1"/>
      </rPr>
      <t>29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；本系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校定必修</t>
    </r>
    <r>
      <rPr>
        <sz val="10"/>
        <color indexed="8"/>
        <rFont val="Times New Roman"/>
        <family val="1"/>
      </rPr>
      <t>+</t>
    </r>
    <r>
      <rPr>
        <u val="single"/>
        <sz val="10"/>
        <color indexed="8"/>
        <rFont val="標楷體"/>
        <family val="4"/>
      </rPr>
      <t>專業必修</t>
    </r>
    <r>
      <rPr>
        <u val="single"/>
        <sz val="10"/>
        <color indexed="8"/>
        <rFont val="Times New Roman"/>
        <family val="1"/>
      </rPr>
      <t>)</t>
    </r>
    <r>
      <rPr>
        <u val="single"/>
        <sz val="10"/>
        <color indexed="8"/>
        <rFont val="標楷體"/>
        <family val="4"/>
      </rPr>
      <t>共</t>
    </r>
    <r>
      <rPr>
        <u val="single"/>
        <sz val="10"/>
        <color indexed="8"/>
        <rFont val="Times New Roman"/>
        <family val="1"/>
      </rPr>
      <t>47</t>
    </r>
    <r>
      <rPr>
        <u val="single"/>
        <sz val="10"/>
        <color indexed="8"/>
        <rFont val="標楷體"/>
        <family val="4"/>
      </rPr>
      <t>學分</t>
    </r>
    <r>
      <rPr>
        <sz val="10"/>
        <color indexed="8"/>
        <rFont val="標楷體"/>
        <family val="4"/>
      </rPr>
      <t>及</t>
    </r>
    <r>
      <rPr>
        <u val="single"/>
        <sz val="10"/>
        <color indexed="8"/>
        <rFont val="標楷體"/>
        <family val="4"/>
      </rPr>
      <t>專業選修</t>
    </r>
    <r>
      <rPr>
        <u val="single"/>
        <sz val="10"/>
        <color indexed="8"/>
        <rFont val="Times New Roman"/>
        <family val="1"/>
      </rPr>
      <t>52</t>
    </r>
    <r>
      <rPr>
        <u val="single"/>
        <sz val="10"/>
        <color indexed="8"/>
        <rFont val="標楷體"/>
        <family val="4"/>
      </rPr>
      <t>學分</t>
    </r>
    <r>
      <rPr>
        <u val="single"/>
        <sz val="10"/>
        <color indexed="8"/>
        <rFont val="Times New Roman"/>
        <family val="1"/>
      </rPr>
      <t>(</t>
    </r>
    <r>
      <rPr>
        <u val="single"/>
        <sz val="10"/>
        <color indexed="8"/>
        <rFont val="標楷體"/>
        <family val="4"/>
      </rPr>
      <t>至多承認外系專業課程</t>
    </r>
    <r>
      <rPr>
        <u val="single"/>
        <sz val="10"/>
        <color indexed="8"/>
        <rFont val="Times New Roman"/>
        <family val="1"/>
      </rPr>
      <t>8</t>
    </r>
    <r>
      <rPr>
        <u val="single"/>
        <sz val="10"/>
        <color indexed="8"/>
        <rFont val="標楷體"/>
        <family val="4"/>
      </rPr>
      <t>學分，不含重補修必修科目、軍訓及通識課程</t>
    </r>
    <r>
      <rPr>
        <u val="single"/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，合計</t>
    </r>
    <r>
      <rPr>
        <sz val="10"/>
        <color indexed="8"/>
        <rFont val="Times New Roman"/>
        <family val="1"/>
      </rPr>
      <t>128</t>
    </r>
    <r>
      <rPr>
        <sz val="10"/>
        <color indexed="8"/>
        <rFont val="標楷體"/>
        <family val="4"/>
      </rPr>
      <t>學分以上，始能畢業。</t>
    </r>
  </si>
  <si>
    <t>導覽解說</t>
  </si>
  <si>
    <t>咖啡學</t>
  </si>
  <si>
    <t>中式創意料理</t>
  </si>
  <si>
    <t>領導學</t>
  </si>
  <si>
    <t>服務品質管理</t>
  </si>
  <si>
    <t>領隊與導遊實務</t>
  </si>
  <si>
    <t>中餐創意料理</t>
  </si>
  <si>
    <t>休閒觀光日文</t>
  </si>
  <si>
    <t>廚藝概論</t>
  </si>
  <si>
    <t>人力資源管理</t>
  </si>
  <si>
    <t>咖啡學</t>
  </si>
  <si>
    <r>
      <t>110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31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110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 xml:space="preserve">次系課程委員會議審議通過
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5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107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 xml:space="preserve">次校課程委員會暨教務會議審議通過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21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( 108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次系課程委員會議通過</t>
    </r>
    <r>
      <rPr>
        <b/>
        <sz val="8"/>
        <color indexed="12"/>
        <rFont val="Times New Roman"/>
        <family val="1"/>
      </rPr>
      <t>)
108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次校課程委員會暨教務會議修正通過</t>
    </r>
    <r>
      <rPr>
        <b/>
        <sz val="8"/>
        <color indexed="12"/>
        <rFont val="Times New Roman"/>
        <family val="1"/>
      </rPr>
      <t>)</t>
    </r>
  </si>
  <si>
    <r>
      <t>大漢學校財團法人大漢技術學院</t>
    </r>
    <r>
      <rPr>
        <b/>
        <sz val="18"/>
        <color indexed="12"/>
        <rFont val="Times New Roman"/>
        <family val="1"/>
      </rPr>
      <t>107</t>
    </r>
    <r>
      <rPr>
        <b/>
        <sz val="18"/>
        <color indexed="12"/>
        <rFont val="標楷體"/>
        <family val="4"/>
      </rPr>
      <t>學年度入學新生課程標準表</t>
    </r>
  </si>
  <si>
    <t>樂齡活動設計與規劃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</si>
</sst>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b/>
      <sz val="10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trike/>
      <sz val="10"/>
      <color indexed="8"/>
      <name val="新細明體"/>
      <family val="1"/>
    </font>
    <font>
      <strike/>
      <sz val="10"/>
      <color indexed="8"/>
      <name val="標楷體"/>
      <family val="4"/>
    </font>
    <font>
      <b/>
      <sz val="10"/>
      <color indexed="8"/>
      <name val="細明體"/>
      <family val="3"/>
    </font>
    <font>
      <sz val="11"/>
      <color indexed="8"/>
      <name val="標楷體"/>
      <family val="4"/>
    </font>
    <font>
      <u val="single"/>
      <sz val="10"/>
      <color indexed="8"/>
      <name val="標楷體"/>
      <family val="4"/>
    </font>
    <font>
      <u val="single"/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8"/>
      <color indexed="12"/>
      <name val="標楷體"/>
      <family val="4"/>
    </font>
    <font>
      <b/>
      <sz val="18"/>
      <color indexed="12"/>
      <name val="Times New Roman"/>
      <family val="1"/>
    </font>
    <font>
      <b/>
      <sz val="12"/>
      <color indexed="12"/>
      <name val="標楷體"/>
      <family val="4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</font>
    <font>
      <sz val="12"/>
      <color rgb="FFFF0000"/>
      <name val="新細明體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b/>
      <sz val="10"/>
      <color theme="1"/>
      <name val="Times New Roman"/>
      <family val="1"/>
    </font>
    <font>
      <sz val="12"/>
      <name val="Calibri"/>
      <family val="1"/>
    </font>
    <font>
      <b/>
      <sz val="8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499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vertical="center"/>
    </xf>
    <xf numFmtId="0" fontId="6" fillId="33" borderId="0" xfId="33" applyFont="1" applyFill="1" applyBorder="1" applyAlignment="1">
      <alignment vertical="center"/>
      <protection/>
    </xf>
    <xf numFmtId="0" fontId="5" fillId="33" borderId="10" xfId="33" applyNumberFormat="1" applyFont="1" applyFill="1" applyBorder="1" applyAlignment="1">
      <alignment horizontal="center" vertical="center" shrinkToFit="1"/>
      <protection/>
    </xf>
    <xf numFmtId="0" fontId="5" fillId="0" borderId="10" xfId="33" applyFont="1" applyFill="1" applyBorder="1" applyAlignment="1">
      <alignment horizontal="center" vertical="center" shrinkToFit="1"/>
      <protection/>
    </xf>
    <xf numFmtId="0" fontId="9" fillId="33" borderId="10" xfId="33" applyFont="1" applyFill="1" applyBorder="1" applyAlignment="1">
      <alignment horizontal="center" vertical="center" shrinkToFit="1"/>
      <protection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0" xfId="33" applyFont="1" applyFill="1" applyBorder="1" applyAlignment="1">
      <alignment horizontal="center" vertical="center" shrinkToFit="1"/>
      <protection/>
    </xf>
    <xf numFmtId="0" fontId="5" fillId="33" borderId="0" xfId="33" applyFont="1" applyFill="1" applyBorder="1" applyAlignment="1">
      <alignment horizontal="left" vertical="center"/>
      <protection/>
    </xf>
    <xf numFmtId="0" fontId="6" fillId="33" borderId="0" xfId="33" applyFont="1" applyFill="1" applyBorder="1">
      <alignment vertical="center"/>
      <protection/>
    </xf>
    <xf numFmtId="0" fontId="6" fillId="33" borderId="0" xfId="33" applyFont="1" applyFill="1" applyBorder="1" applyAlignment="1">
      <alignment horizontal="center" vertical="center"/>
      <protection/>
    </xf>
    <xf numFmtId="0" fontId="10" fillId="33" borderId="0" xfId="33" applyFont="1" applyFill="1" applyBorder="1">
      <alignment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 shrinkToFit="1"/>
      <protection/>
    </xf>
    <xf numFmtId="0" fontId="5" fillId="33" borderId="12" xfId="3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 shrinkToFit="1"/>
      <protection/>
    </xf>
    <xf numFmtId="0" fontId="5" fillId="33" borderId="10" xfId="33" applyFont="1" applyFill="1" applyBorder="1" applyAlignment="1">
      <alignment horizontal="center" vertical="center" shrinkToFit="1"/>
      <protection/>
    </xf>
    <xf numFmtId="0" fontId="7" fillId="33" borderId="14" xfId="33" applyFont="1" applyFill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 vertical="center"/>
      <protection/>
    </xf>
    <xf numFmtId="0" fontId="5" fillId="33" borderId="15" xfId="33" applyFont="1" applyFill="1" applyBorder="1" applyAlignment="1">
      <alignment horizontal="center" vertical="center"/>
      <protection/>
    </xf>
    <xf numFmtId="0" fontId="5" fillId="33" borderId="16" xfId="33" applyFont="1" applyFill="1" applyBorder="1" applyAlignment="1">
      <alignment horizontal="center" vertical="center" shrinkToFit="1"/>
      <protection/>
    </xf>
    <xf numFmtId="0" fontId="5" fillId="33" borderId="16" xfId="33" applyFont="1" applyFill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 vertical="center" shrinkToFit="1"/>
      <protection/>
    </xf>
    <xf numFmtId="0" fontId="5" fillId="0" borderId="16" xfId="33" applyFont="1" applyFill="1" applyBorder="1" applyAlignment="1">
      <alignment horizontal="center" vertical="center" shrinkToFit="1"/>
      <protection/>
    </xf>
    <xf numFmtId="0" fontId="15" fillId="33" borderId="11" xfId="33" applyFont="1" applyFill="1" applyBorder="1" applyAlignment="1">
      <alignment horizontal="center" vertical="center"/>
      <protection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center" vertical="center"/>
      <protection/>
    </xf>
    <xf numFmtId="0" fontId="11" fillId="33" borderId="14" xfId="33" applyFont="1" applyFill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vertical="center"/>
      <protection/>
    </xf>
    <xf numFmtId="0" fontId="5" fillId="33" borderId="18" xfId="33" applyFont="1" applyFill="1" applyBorder="1" applyAlignment="1">
      <alignment horizontal="center" vertical="center" shrinkToFit="1"/>
      <protection/>
    </xf>
    <xf numFmtId="0" fontId="5" fillId="33" borderId="19" xfId="33" applyFont="1" applyFill="1" applyBorder="1" applyAlignment="1">
      <alignment horizontal="center" vertical="center" shrinkToFit="1"/>
      <protection/>
    </xf>
    <xf numFmtId="0" fontId="5" fillId="33" borderId="15" xfId="33" applyFont="1" applyFill="1" applyBorder="1" applyAlignment="1">
      <alignment horizontal="center" vertical="center" shrinkToFit="1"/>
      <protection/>
    </xf>
    <xf numFmtId="0" fontId="5" fillId="0" borderId="19" xfId="33" applyFont="1" applyFill="1" applyBorder="1" applyAlignment="1">
      <alignment horizontal="center" vertical="center" shrinkToFit="1"/>
      <protection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9" xfId="33" applyFont="1" applyFill="1" applyBorder="1" applyAlignment="1">
      <alignment horizontal="center" vertical="center" shrinkToFit="1"/>
      <protection/>
    </xf>
    <xf numFmtId="0" fontId="5" fillId="33" borderId="19" xfId="33" applyFont="1" applyFill="1" applyBorder="1" applyAlignment="1">
      <alignment horizontal="center" vertical="center"/>
      <protection/>
    </xf>
    <xf numFmtId="0" fontId="5" fillId="33" borderId="18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 shrinkToFit="1"/>
      <protection/>
    </xf>
    <xf numFmtId="0" fontId="5" fillId="0" borderId="19" xfId="33" applyFont="1" applyFill="1" applyBorder="1" applyAlignment="1">
      <alignment horizontal="center" vertical="center"/>
      <protection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33" applyFont="1" applyFill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5" fillId="33" borderId="22" xfId="33" applyFont="1" applyFill="1" applyBorder="1" applyAlignment="1">
      <alignment horizontal="center" vertical="center"/>
      <protection/>
    </xf>
    <xf numFmtId="0" fontId="6" fillId="33" borderId="23" xfId="33" applyFont="1" applyFill="1" applyBorder="1" applyAlignment="1">
      <alignment vertical="center" wrapText="1"/>
      <protection/>
    </xf>
    <xf numFmtId="0" fontId="5" fillId="0" borderId="24" xfId="33" applyFont="1" applyFill="1" applyBorder="1" applyAlignment="1">
      <alignment horizontal="center" vertical="center" shrinkToFit="1"/>
      <protection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9" fillId="0" borderId="10" xfId="33" applyFont="1" applyFill="1" applyBorder="1" applyAlignment="1">
      <alignment horizontal="center" vertical="center" shrinkToFit="1"/>
      <protection/>
    </xf>
    <xf numFmtId="0" fontId="5" fillId="0" borderId="12" xfId="33" applyFont="1" applyFill="1" applyBorder="1" applyAlignment="1">
      <alignment horizontal="center" vertical="center"/>
      <protection/>
    </xf>
    <xf numFmtId="0" fontId="5" fillId="0" borderId="25" xfId="33" applyFont="1" applyFill="1" applyBorder="1" applyAlignment="1">
      <alignment horizontal="center" vertical="center" shrinkToFit="1"/>
      <protection/>
    </xf>
    <xf numFmtId="0" fontId="5" fillId="0" borderId="26" xfId="33" applyFont="1" applyFill="1" applyBorder="1" applyAlignment="1">
      <alignment horizontal="center" vertical="center" shrinkToFit="1"/>
      <protection/>
    </xf>
    <xf numFmtId="0" fontId="5" fillId="0" borderId="14" xfId="33" applyFont="1" applyFill="1" applyBorder="1" applyAlignment="1">
      <alignment horizontal="center" vertical="center" shrinkToFit="1"/>
      <protection/>
    </xf>
    <xf numFmtId="0" fontId="5" fillId="0" borderId="15" xfId="33" applyFont="1" applyFill="1" applyBorder="1" applyAlignment="1">
      <alignment horizontal="center" vertical="center" shrinkToFit="1"/>
      <protection/>
    </xf>
    <xf numFmtId="0" fontId="5" fillId="0" borderId="22" xfId="33" applyFont="1" applyFill="1" applyBorder="1" applyAlignment="1">
      <alignment horizontal="center" vertical="center" shrinkToFit="1"/>
      <protection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18" xfId="0" applyNumberFormat="1" applyFont="1" applyFill="1" applyBorder="1" applyAlignment="1">
      <alignment horizont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16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 shrinkToFit="1"/>
      <protection/>
    </xf>
    <xf numFmtId="0" fontId="6" fillId="0" borderId="10" xfId="33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0" xfId="33" applyNumberFormat="1" applyFont="1" applyFill="1" applyBorder="1" applyAlignment="1">
      <alignment horizontal="center" vertical="center" shrinkToFit="1"/>
      <protection/>
    </xf>
    <xf numFmtId="0" fontId="5" fillId="0" borderId="1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5" fillId="0" borderId="13" xfId="33" applyFont="1" applyFill="1" applyBorder="1" applyAlignment="1">
      <alignment horizontal="center" vertical="center" shrinkToFit="1"/>
      <protection/>
    </xf>
    <xf numFmtId="0" fontId="6" fillId="0" borderId="1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19" xfId="33" applyFont="1" applyFill="1" applyBorder="1" applyAlignment="1">
      <alignment horizontal="center" vertical="center"/>
      <protection/>
    </xf>
    <xf numFmtId="0" fontId="5" fillId="33" borderId="20" xfId="33" applyFont="1" applyFill="1" applyBorder="1" applyAlignment="1">
      <alignment horizontal="center" vertical="center" shrinkToFit="1"/>
      <protection/>
    </xf>
    <xf numFmtId="0" fontId="5" fillId="33" borderId="24" xfId="33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 shrinkToFi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3" borderId="20" xfId="33" applyFont="1" applyFill="1" applyBorder="1" applyAlignment="1">
      <alignment horizontal="center" vertical="center"/>
      <protection/>
    </xf>
    <xf numFmtId="0" fontId="7" fillId="33" borderId="25" xfId="33" applyFont="1" applyFill="1" applyBorder="1" applyAlignment="1">
      <alignment horizontal="center" vertical="center"/>
      <protection/>
    </xf>
    <xf numFmtId="0" fontId="7" fillId="33" borderId="26" xfId="33" applyFont="1" applyFill="1" applyBorder="1" applyAlignment="1">
      <alignment horizontal="center" vertical="center"/>
      <protection/>
    </xf>
    <xf numFmtId="0" fontId="5" fillId="33" borderId="25" xfId="33" applyFont="1" applyFill="1" applyBorder="1" applyAlignment="1">
      <alignment horizontal="center" vertical="center"/>
      <protection/>
    </xf>
    <xf numFmtId="0" fontId="5" fillId="33" borderId="27" xfId="33" applyFont="1" applyFill="1" applyBorder="1" applyAlignment="1">
      <alignment horizontal="center" vertical="center"/>
      <protection/>
    </xf>
    <xf numFmtId="0" fontId="5" fillId="33" borderId="28" xfId="33" applyFont="1" applyFill="1" applyBorder="1" applyAlignment="1">
      <alignment vertical="center"/>
      <protection/>
    </xf>
    <xf numFmtId="0" fontId="5" fillId="33" borderId="29" xfId="33" applyFont="1" applyFill="1" applyBorder="1" applyAlignment="1">
      <alignment vertical="center"/>
      <protection/>
    </xf>
    <xf numFmtId="0" fontId="5" fillId="33" borderId="26" xfId="33" applyFont="1" applyFill="1" applyBorder="1" applyAlignment="1">
      <alignment horizontal="center" vertical="center"/>
      <protection/>
    </xf>
    <xf numFmtId="0" fontId="5" fillId="33" borderId="30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 shrinkToFit="1"/>
      <protection/>
    </xf>
    <xf numFmtId="0" fontId="5" fillId="0" borderId="11" xfId="33" applyFont="1" applyFill="1" applyBorder="1" applyAlignment="1">
      <alignment horizontal="center" vertical="center" shrinkToFit="1"/>
      <protection/>
    </xf>
    <xf numFmtId="0" fontId="5" fillId="0" borderId="20" xfId="33" applyFont="1" applyFill="1" applyBorder="1" applyAlignment="1">
      <alignment horizontal="center" vertical="center" shrinkToFit="1"/>
      <protection/>
    </xf>
    <xf numFmtId="0" fontId="1" fillId="33" borderId="1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25" fillId="0" borderId="10" xfId="33" applyNumberFormat="1" applyFont="1" applyFill="1" applyBorder="1" applyAlignment="1">
      <alignment horizontal="center" vertical="center" shrinkToFit="1"/>
      <protection/>
    </xf>
    <xf numFmtId="0" fontId="25" fillId="0" borderId="10" xfId="33" applyFont="1" applyFill="1" applyBorder="1" applyAlignment="1">
      <alignment horizontal="center" vertical="center" shrinkToFit="1"/>
      <protection/>
    </xf>
    <xf numFmtId="0" fontId="25" fillId="0" borderId="16" xfId="33" applyFont="1" applyFill="1" applyBorder="1" applyAlignment="1">
      <alignment horizontal="center" vertical="center" shrinkToFit="1"/>
      <protection/>
    </xf>
    <xf numFmtId="0" fontId="25" fillId="0" borderId="14" xfId="33" applyFont="1" applyFill="1" applyBorder="1" applyAlignment="1">
      <alignment horizontal="center" vertical="center" shrinkToFit="1"/>
      <protection/>
    </xf>
    <xf numFmtId="0" fontId="25" fillId="0" borderId="16" xfId="33" applyNumberFormat="1" applyFont="1" applyFill="1" applyBorder="1" applyAlignment="1">
      <alignment horizontal="center" vertical="center" shrinkToFit="1"/>
      <protection/>
    </xf>
    <xf numFmtId="0" fontId="25" fillId="0" borderId="18" xfId="33" applyFont="1" applyFill="1" applyBorder="1" applyAlignment="1">
      <alignment horizontal="center" vertical="center" shrinkToFit="1"/>
      <protection/>
    </xf>
    <xf numFmtId="0" fontId="25" fillId="0" borderId="19" xfId="33" applyFont="1" applyFill="1" applyBorder="1" applyAlignment="1">
      <alignment horizontal="center" vertical="center" shrinkToFit="1"/>
      <protection/>
    </xf>
    <xf numFmtId="0" fontId="25" fillId="0" borderId="15" xfId="33" applyFont="1" applyFill="1" applyBorder="1" applyAlignment="1">
      <alignment horizontal="center" vertical="center" shrinkToFit="1"/>
      <protection/>
    </xf>
    <xf numFmtId="0" fontId="25" fillId="0" borderId="20" xfId="33" applyFont="1" applyFill="1" applyBorder="1" applyAlignment="1">
      <alignment horizontal="center" vertical="center" shrinkToFit="1"/>
      <protection/>
    </xf>
    <xf numFmtId="0" fontId="25" fillId="0" borderId="11" xfId="33" applyFont="1" applyFill="1" applyBorder="1" applyAlignment="1">
      <alignment horizontal="center" vertical="center" shrinkToFit="1"/>
      <protection/>
    </xf>
    <xf numFmtId="0" fontId="25" fillId="0" borderId="11" xfId="33" applyNumberFormat="1" applyFont="1" applyFill="1" applyBorder="1" applyAlignment="1">
      <alignment horizontal="center" vertical="center" shrinkToFit="1"/>
      <protection/>
    </xf>
    <xf numFmtId="0" fontId="26" fillId="0" borderId="19" xfId="0" applyFont="1" applyFill="1" applyBorder="1" applyAlignment="1">
      <alignment horizontal="center" vertical="center" shrinkToFit="1"/>
    </xf>
    <xf numFmtId="0" fontId="5" fillId="0" borderId="11" xfId="33" applyFont="1" applyFill="1" applyBorder="1" applyAlignment="1">
      <alignment horizontal="center" vertical="center"/>
      <protection/>
    </xf>
    <xf numFmtId="0" fontId="5" fillId="0" borderId="20" xfId="33" applyFont="1" applyFill="1" applyBorder="1" applyAlignment="1">
      <alignment horizontal="center" vertical="center"/>
      <protection/>
    </xf>
    <xf numFmtId="0" fontId="6" fillId="33" borderId="31" xfId="33" applyFont="1" applyFill="1" applyBorder="1" applyAlignment="1">
      <alignment horizontal="left" vertical="center" shrinkToFit="1"/>
      <protection/>
    </xf>
    <xf numFmtId="0" fontId="6" fillId="33" borderId="13" xfId="33" applyFont="1" applyFill="1" applyBorder="1" applyAlignment="1">
      <alignment horizontal="left" vertical="center" shrinkToFit="1"/>
      <protection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6" xfId="33" applyFont="1" applyFill="1" applyBorder="1" applyAlignment="1">
      <alignment horizontal="center" vertical="center" shrinkToFit="1"/>
      <protection/>
    </xf>
    <xf numFmtId="0" fontId="5" fillId="34" borderId="16" xfId="0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shrinkToFit="1"/>
    </xf>
    <xf numFmtId="0" fontId="62" fillId="0" borderId="19" xfId="0" applyFont="1" applyFill="1" applyBorder="1" applyAlignment="1">
      <alignment horizontal="center" vertical="center" shrinkToFit="1"/>
    </xf>
    <xf numFmtId="0" fontId="62" fillId="0" borderId="10" xfId="0" applyNumberFormat="1" applyFont="1" applyFill="1" applyBorder="1" applyAlignment="1">
      <alignment horizontal="center" vertical="center" shrinkToFit="1"/>
    </xf>
    <xf numFmtId="0" fontId="64" fillId="33" borderId="1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vertical="center"/>
    </xf>
    <xf numFmtId="0" fontId="5" fillId="17" borderId="16" xfId="33" applyFont="1" applyFill="1" applyBorder="1" applyAlignment="1">
      <alignment horizontal="center" vertical="center" shrinkToFit="1"/>
      <protection/>
    </xf>
    <xf numFmtId="0" fontId="5" fillId="17" borderId="11" xfId="33" applyFont="1" applyFill="1" applyBorder="1" applyAlignment="1">
      <alignment horizontal="center" vertical="center" shrinkToFit="1"/>
      <protection/>
    </xf>
    <xf numFmtId="0" fontId="5" fillId="17" borderId="14" xfId="33" applyFont="1" applyFill="1" applyBorder="1" applyAlignment="1">
      <alignment horizontal="center" vertical="center" shrinkToFit="1"/>
      <protection/>
    </xf>
    <xf numFmtId="0" fontId="25" fillId="17" borderId="16" xfId="33" applyFont="1" applyFill="1" applyBorder="1" applyAlignment="1">
      <alignment horizontal="center" vertical="center" shrinkToFit="1"/>
      <protection/>
    </xf>
    <xf numFmtId="0" fontId="25" fillId="17" borderId="10" xfId="33" applyFont="1" applyFill="1" applyBorder="1" applyAlignment="1">
      <alignment horizontal="center" vertical="center" shrinkToFit="1"/>
      <protection/>
    </xf>
    <xf numFmtId="0" fontId="25" fillId="17" borderId="14" xfId="33" applyFont="1" applyFill="1" applyBorder="1" applyAlignment="1">
      <alignment horizontal="center" vertical="center" shrinkToFit="1"/>
      <protection/>
    </xf>
    <xf numFmtId="0" fontId="5" fillId="17" borderId="10" xfId="33" applyFont="1" applyFill="1" applyBorder="1" applyAlignment="1">
      <alignment horizontal="center" vertical="center" shrinkToFit="1"/>
      <protection/>
    </xf>
    <xf numFmtId="0" fontId="5" fillId="17" borderId="10" xfId="0" applyFont="1" applyFill="1" applyBorder="1" applyAlignment="1">
      <alignment horizontal="center" vertical="center" shrinkToFit="1"/>
    </xf>
    <xf numFmtId="0" fontId="5" fillId="17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17" borderId="10" xfId="33" applyFont="1" applyFill="1" applyBorder="1" applyAlignment="1">
      <alignment horizontal="center" vertical="center"/>
      <protection/>
    </xf>
    <xf numFmtId="0" fontId="5" fillId="17" borderId="14" xfId="33" applyFont="1" applyFill="1" applyBorder="1" applyAlignment="1">
      <alignment horizontal="center" vertical="center"/>
      <protection/>
    </xf>
    <xf numFmtId="0" fontId="5" fillId="17" borderId="16" xfId="33" applyFont="1" applyFill="1" applyBorder="1" applyAlignment="1">
      <alignment horizontal="center" vertical="center"/>
      <protection/>
    </xf>
    <xf numFmtId="0" fontId="5" fillId="17" borderId="11" xfId="0" applyFont="1" applyFill="1" applyBorder="1" applyAlignment="1">
      <alignment horizontal="center" vertical="center" shrinkToFit="1"/>
    </xf>
    <xf numFmtId="0" fontId="5" fillId="17" borderId="25" xfId="33" applyFont="1" applyFill="1" applyBorder="1" applyAlignment="1">
      <alignment horizontal="center" vertical="center" shrinkToFit="1"/>
      <protection/>
    </xf>
    <xf numFmtId="0" fontId="5" fillId="17" borderId="10" xfId="33" applyFont="1" applyFill="1" applyBorder="1" applyAlignment="1">
      <alignment horizontal="center" vertical="center"/>
      <protection/>
    </xf>
    <xf numFmtId="0" fontId="25" fillId="35" borderId="10" xfId="33" applyFont="1" applyFill="1" applyBorder="1" applyAlignment="1">
      <alignment horizontal="center" vertical="center" shrinkToFit="1"/>
      <protection/>
    </xf>
    <xf numFmtId="0" fontId="25" fillId="35" borderId="16" xfId="33" applyFont="1" applyFill="1" applyBorder="1" applyAlignment="1">
      <alignment horizontal="center" vertical="center" shrinkToFit="1"/>
      <protection/>
    </xf>
    <xf numFmtId="0" fontId="2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33" applyFont="1" applyFill="1" applyBorder="1" applyAlignment="1">
      <alignment horizontal="center" vertical="center" shrinkToFit="1"/>
      <protection/>
    </xf>
    <xf numFmtId="0" fontId="5" fillId="35" borderId="16" xfId="33" applyFont="1" applyFill="1" applyBorder="1" applyAlignment="1">
      <alignment horizontal="center" vertical="center" shrinkToFit="1"/>
      <protection/>
    </xf>
    <xf numFmtId="0" fontId="5" fillId="35" borderId="10" xfId="33" applyFont="1" applyFill="1" applyBorder="1" applyAlignment="1">
      <alignment horizontal="center" vertical="center"/>
      <protection/>
    </xf>
    <xf numFmtId="0" fontId="25" fillId="35" borderId="10" xfId="0" applyFont="1" applyFill="1" applyBorder="1" applyAlignment="1">
      <alignment horizontal="center" vertical="center" shrinkToFit="1"/>
    </xf>
    <xf numFmtId="0" fontId="65" fillId="35" borderId="10" xfId="0" applyFont="1" applyFill="1" applyBorder="1" applyAlignment="1">
      <alignment horizontal="center" vertical="center"/>
    </xf>
    <xf numFmtId="0" fontId="65" fillId="17" borderId="11" xfId="0" applyFont="1" applyFill="1" applyBorder="1" applyAlignment="1">
      <alignment horizontal="center" vertical="center" shrinkToFit="1"/>
    </xf>
    <xf numFmtId="0" fontId="5" fillId="11" borderId="16" xfId="0" applyFont="1" applyFill="1" applyBorder="1" applyAlignment="1">
      <alignment horizontal="center" vertical="center" shrinkToFit="1"/>
    </xf>
    <xf numFmtId="0" fontId="5" fillId="11" borderId="11" xfId="0" applyFont="1" applyFill="1" applyBorder="1" applyAlignment="1">
      <alignment horizontal="center" vertical="center" shrinkToFit="1"/>
    </xf>
    <xf numFmtId="0" fontId="5" fillId="11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7" fillId="0" borderId="10" xfId="33" applyFont="1" applyFill="1" applyBorder="1" applyAlignment="1">
      <alignment horizontal="center" vertical="center"/>
      <protection/>
    </xf>
    <xf numFmtId="0" fontId="67" fillId="0" borderId="19" xfId="33" applyFont="1" applyFill="1" applyBorder="1" applyAlignment="1">
      <alignment horizontal="center" vertical="center"/>
      <protection/>
    </xf>
    <xf numFmtId="0" fontId="65" fillId="0" borderId="10" xfId="33" applyFont="1" applyFill="1" applyBorder="1" applyAlignment="1">
      <alignment horizontal="center" vertical="center"/>
      <protection/>
    </xf>
    <xf numFmtId="0" fontId="65" fillId="0" borderId="19" xfId="33" applyFont="1" applyFill="1" applyBorder="1" applyAlignment="1">
      <alignment horizontal="center" vertical="center"/>
      <protection/>
    </xf>
    <xf numFmtId="0" fontId="65" fillId="33" borderId="10" xfId="33" applyFont="1" applyFill="1" applyBorder="1" applyAlignment="1">
      <alignment horizontal="center" vertical="center"/>
      <protection/>
    </xf>
    <xf numFmtId="0" fontId="65" fillId="33" borderId="19" xfId="33" applyFont="1" applyFill="1" applyBorder="1" applyAlignment="1">
      <alignment horizontal="center" vertical="center"/>
      <protection/>
    </xf>
    <xf numFmtId="0" fontId="5" fillId="11" borderId="11" xfId="33" applyFont="1" applyFill="1" applyBorder="1" applyAlignment="1">
      <alignment horizontal="center" vertical="center" shrinkToFit="1"/>
      <protection/>
    </xf>
    <xf numFmtId="0" fontId="5" fillId="11" borderId="1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5" fillId="11" borderId="1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24" fillId="0" borderId="31" xfId="33" applyFont="1" applyFill="1" applyBorder="1" applyAlignment="1">
      <alignment horizontal="left" vertical="center" shrinkToFit="1"/>
      <protection/>
    </xf>
    <xf numFmtId="0" fontId="24" fillId="0" borderId="13" xfId="33" applyFont="1" applyFill="1" applyBorder="1" applyAlignment="1">
      <alignment horizontal="left" vertical="center" shrinkToFit="1"/>
      <protection/>
    </xf>
    <xf numFmtId="0" fontId="6" fillId="33" borderId="31" xfId="33" applyFont="1" applyFill="1" applyBorder="1" applyAlignment="1">
      <alignment horizontal="left" vertical="center" shrinkToFit="1"/>
      <protection/>
    </xf>
    <xf numFmtId="0" fontId="6" fillId="33" borderId="13" xfId="33" applyFont="1" applyFill="1" applyBorder="1" applyAlignment="1">
      <alignment horizontal="left" vertical="center" shrinkToFit="1"/>
      <protection/>
    </xf>
    <xf numFmtId="0" fontId="25" fillId="0" borderId="31" xfId="33" applyFont="1" applyFill="1" applyBorder="1" applyAlignment="1">
      <alignment horizontal="left" vertical="center" shrinkToFit="1"/>
      <protection/>
    </xf>
    <xf numFmtId="0" fontId="25" fillId="0" borderId="13" xfId="33" applyFont="1" applyFill="1" applyBorder="1" applyAlignment="1">
      <alignment horizontal="left" vertical="center" shrinkToFit="1"/>
      <protection/>
    </xf>
    <xf numFmtId="0" fontId="6" fillId="33" borderId="28" xfId="33" applyFont="1" applyFill="1" applyBorder="1" applyAlignment="1">
      <alignment horizontal="left" vertical="center" shrinkToFit="1"/>
      <protection/>
    </xf>
    <xf numFmtId="0" fontId="6" fillId="33" borderId="29" xfId="33" applyFont="1" applyFill="1" applyBorder="1" applyAlignment="1">
      <alignment horizontal="left" vertical="center" shrinkToFit="1"/>
      <protection/>
    </xf>
    <xf numFmtId="0" fontId="63" fillId="11" borderId="31" xfId="0" applyFont="1" applyFill="1" applyBorder="1" applyAlignment="1">
      <alignment horizontal="left" vertical="center" shrinkToFit="1"/>
    </xf>
    <xf numFmtId="0" fontId="61" fillId="11" borderId="13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63" fillId="17" borderId="31" xfId="0" applyFont="1" applyFill="1" applyBorder="1" applyAlignment="1">
      <alignment horizontal="left" vertical="center" shrinkToFit="1"/>
    </xf>
    <xf numFmtId="0" fontId="61" fillId="0" borderId="13" xfId="0" applyFont="1" applyBorder="1" applyAlignment="1">
      <alignment horizontal="left" vertical="center" shrinkToFit="1"/>
    </xf>
    <xf numFmtId="0" fontId="6" fillId="33" borderId="32" xfId="33" applyFont="1" applyFill="1" applyBorder="1" applyAlignment="1">
      <alignment horizontal="left" vertical="center" shrinkToFit="1"/>
      <protection/>
    </xf>
    <xf numFmtId="0" fontId="6" fillId="33" borderId="10" xfId="33" applyFont="1" applyFill="1" applyBorder="1" applyAlignment="1">
      <alignment horizontal="left" vertical="center" shrinkToFit="1"/>
      <protection/>
    </xf>
    <xf numFmtId="0" fontId="24" fillId="0" borderId="32" xfId="33" applyFont="1" applyFill="1" applyBorder="1" applyAlignment="1">
      <alignment horizontal="left" vertical="center" shrinkToFit="1"/>
      <protection/>
    </xf>
    <xf numFmtId="0" fontId="24" fillId="0" borderId="10" xfId="33" applyFont="1" applyFill="1" applyBorder="1" applyAlignment="1">
      <alignment horizontal="left" vertical="center" shrinkToFit="1"/>
      <protection/>
    </xf>
    <xf numFmtId="0" fontId="6" fillId="0" borderId="33" xfId="0" applyFont="1" applyFill="1" applyBorder="1" applyAlignment="1">
      <alignment horizontal="left" vertical="center" shrinkToFit="1"/>
    </xf>
    <xf numFmtId="0" fontId="6" fillId="34" borderId="31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" fillId="33" borderId="34" xfId="33" applyFont="1" applyFill="1" applyBorder="1" applyAlignment="1">
      <alignment horizontal="center" vertical="center" shrinkToFit="1"/>
      <protection/>
    </xf>
    <xf numFmtId="0" fontId="6" fillId="33" borderId="14" xfId="33" applyFont="1" applyFill="1" applyBorder="1" applyAlignment="1">
      <alignment horizontal="center" vertical="center" shrinkToFit="1"/>
      <protection/>
    </xf>
    <xf numFmtId="0" fontId="6" fillId="0" borderId="35" xfId="33" applyFont="1" applyFill="1" applyBorder="1" applyAlignment="1">
      <alignment horizontal="center" vertical="center" shrinkToFit="1"/>
      <protection/>
    </xf>
    <xf numFmtId="0" fontId="6" fillId="0" borderId="36" xfId="33" applyFont="1" applyFill="1" applyBorder="1" applyAlignment="1">
      <alignment horizontal="center" vertical="center" shrinkToFit="1"/>
      <protection/>
    </xf>
    <xf numFmtId="0" fontId="6" fillId="0" borderId="21" xfId="33" applyFont="1" applyFill="1" applyBorder="1" applyAlignment="1">
      <alignment horizontal="center" vertical="center" shrinkToFit="1"/>
      <protection/>
    </xf>
    <xf numFmtId="0" fontId="63" fillId="0" borderId="31" xfId="0" applyFont="1" applyFill="1" applyBorder="1" applyAlignment="1">
      <alignment horizontal="left" vertical="center" shrinkToFit="1"/>
    </xf>
    <xf numFmtId="0" fontId="63" fillId="0" borderId="33" xfId="0" applyFont="1" applyFill="1" applyBorder="1" applyAlignment="1">
      <alignment horizontal="left" vertical="center" shrinkToFit="1"/>
    </xf>
    <xf numFmtId="0" fontId="24" fillId="17" borderId="31" xfId="33" applyFont="1" applyFill="1" applyBorder="1" applyAlignment="1">
      <alignment horizontal="left" vertical="center" wrapText="1" shrinkToFit="1"/>
      <protection/>
    </xf>
    <xf numFmtId="0" fontId="24" fillId="17" borderId="13" xfId="33" applyFont="1" applyFill="1" applyBorder="1" applyAlignment="1">
      <alignment horizontal="left" vertical="center" shrinkToFit="1"/>
      <protection/>
    </xf>
    <xf numFmtId="0" fontId="6" fillId="0" borderId="31" xfId="33" applyFont="1" applyFill="1" applyBorder="1" applyAlignment="1">
      <alignment horizontal="left" vertical="center" shrinkToFit="1"/>
      <protection/>
    </xf>
    <xf numFmtId="0" fontId="6" fillId="0" borderId="13" xfId="33" applyFont="1" applyFill="1" applyBorder="1" applyAlignment="1">
      <alignment horizontal="left" vertical="center" shrinkToFit="1"/>
      <protection/>
    </xf>
    <xf numFmtId="0" fontId="63" fillId="17" borderId="31" xfId="33" applyFont="1" applyFill="1" applyBorder="1" applyAlignment="1">
      <alignment horizontal="left" vertical="center" shrinkToFit="1"/>
      <protection/>
    </xf>
    <xf numFmtId="0" fontId="63" fillId="17" borderId="13" xfId="33" applyFont="1" applyFill="1" applyBorder="1" applyAlignment="1">
      <alignment horizontal="left" vertical="center" shrinkToFit="1"/>
      <protection/>
    </xf>
    <xf numFmtId="0" fontId="24" fillId="35" borderId="31" xfId="33" applyFont="1" applyFill="1" applyBorder="1" applyAlignment="1">
      <alignment horizontal="left" vertical="center" shrinkToFit="1"/>
      <protection/>
    </xf>
    <xf numFmtId="0" fontId="25" fillId="35" borderId="13" xfId="33" applyFont="1" applyFill="1" applyBorder="1" applyAlignment="1">
      <alignment horizontal="left" vertical="center" shrinkToFit="1"/>
      <protection/>
    </xf>
    <xf numFmtId="0" fontId="5" fillId="0" borderId="31" xfId="33" applyFont="1" applyFill="1" applyBorder="1" applyAlignment="1">
      <alignment horizontal="left" vertical="center" shrinkToFit="1"/>
      <protection/>
    </xf>
    <xf numFmtId="0" fontId="5" fillId="0" borderId="13" xfId="33" applyFont="1" applyFill="1" applyBorder="1" applyAlignment="1">
      <alignment horizontal="left" vertical="center" shrinkToFit="1"/>
      <protection/>
    </xf>
    <xf numFmtId="0" fontId="5" fillId="33" borderId="31" xfId="33" applyFont="1" applyFill="1" applyBorder="1" applyAlignment="1">
      <alignment horizontal="left" vertical="center"/>
      <protection/>
    </xf>
    <xf numFmtId="0" fontId="5" fillId="33" borderId="13" xfId="33" applyFont="1" applyFill="1" applyBorder="1" applyAlignment="1">
      <alignment horizontal="left" vertical="center"/>
      <protection/>
    </xf>
    <xf numFmtId="0" fontId="25" fillId="0" borderId="28" xfId="33" applyFont="1" applyFill="1" applyBorder="1" applyAlignment="1">
      <alignment horizontal="left" vertical="center" shrinkToFit="1"/>
      <protection/>
    </xf>
    <xf numFmtId="0" fontId="25" fillId="0" borderId="29" xfId="33" applyFont="1" applyFill="1" applyBorder="1" applyAlignment="1">
      <alignment horizontal="left" vertical="center" shrinkToFit="1"/>
      <protection/>
    </xf>
    <xf numFmtId="0" fontId="25" fillId="17" borderId="28" xfId="33" applyFont="1" applyFill="1" applyBorder="1" applyAlignment="1">
      <alignment horizontal="left" vertical="center" shrinkToFit="1"/>
      <protection/>
    </xf>
    <xf numFmtId="0" fontId="25" fillId="17" borderId="29" xfId="33" applyFont="1" applyFill="1" applyBorder="1" applyAlignment="1">
      <alignment horizontal="left" vertical="center" shrinkToFit="1"/>
      <protection/>
    </xf>
    <xf numFmtId="0" fontId="6" fillId="0" borderId="28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3" fillId="35" borderId="32" xfId="0" applyFont="1" applyFill="1" applyBorder="1" applyAlignment="1">
      <alignment horizontal="left" vertical="center" shrinkToFit="1"/>
    </xf>
    <xf numFmtId="0" fontId="63" fillId="35" borderId="10" xfId="0" applyFont="1" applyFill="1" applyBorder="1" applyAlignment="1">
      <alignment horizontal="left" vertical="center" shrinkToFit="1"/>
    </xf>
    <xf numFmtId="0" fontId="25" fillId="0" borderId="34" xfId="33" applyFont="1" applyFill="1" applyBorder="1" applyAlignment="1">
      <alignment horizontal="center" vertical="center" shrinkToFit="1"/>
      <protection/>
    </xf>
    <xf numFmtId="0" fontId="25" fillId="0" borderId="14" xfId="33" applyFont="1" applyFill="1" applyBorder="1" applyAlignment="1">
      <alignment horizontal="center" vertical="center" shrinkToFit="1"/>
      <protection/>
    </xf>
    <xf numFmtId="0" fontId="63" fillId="17" borderId="28" xfId="33" applyFont="1" applyFill="1" applyBorder="1" applyAlignment="1">
      <alignment horizontal="left" vertical="center" shrinkToFit="1"/>
      <protection/>
    </xf>
    <xf numFmtId="0" fontId="63" fillId="17" borderId="29" xfId="33" applyFont="1" applyFill="1" applyBorder="1" applyAlignment="1">
      <alignment horizontal="left" vertical="center" shrinkToFit="1"/>
      <protection/>
    </xf>
    <xf numFmtId="0" fontId="6" fillId="33" borderId="0" xfId="0" applyFont="1" applyFill="1" applyBorder="1" applyAlignment="1">
      <alignment horizontal="left" vertical="center" wrapText="1"/>
    </xf>
    <xf numFmtId="0" fontId="15" fillId="33" borderId="16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center" vertical="center"/>
      <protection/>
    </xf>
    <xf numFmtId="0" fontId="15" fillId="33" borderId="14" xfId="33" applyFont="1" applyFill="1" applyBorder="1" applyAlignment="1">
      <alignment horizontal="center" vertical="center"/>
      <protection/>
    </xf>
    <xf numFmtId="0" fontId="11" fillId="33" borderId="14" xfId="33" applyFont="1" applyFill="1" applyBorder="1" applyAlignment="1">
      <alignment horizontal="center" vertical="center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6" fillId="33" borderId="0" xfId="33" applyFont="1" applyFill="1" applyAlignment="1">
      <alignment vertical="center" wrapText="1"/>
      <protection/>
    </xf>
    <xf numFmtId="0" fontId="5" fillId="33" borderId="37" xfId="33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4" fillId="33" borderId="38" xfId="33" applyFont="1" applyFill="1" applyBorder="1" applyAlignment="1">
      <alignment horizontal="center" vertical="center"/>
      <protection/>
    </xf>
    <xf numFmtId="0" fontId="4" fillId="33" borderId="39" xfId="33" applyFont="1" applyFill="1" applyBorder="1" applyAlignment="1">
      <alignment horizontal="center" vertical="center"/>
      <protection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6" fillId="0" borderId="32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6" fillId="33" borderId="34" xfId="33" applyFont="1" applyFill="1" applyBorder="1" applyAlignment="1">
      <alignment horizontal="center" vertical="center"/>
      <protection/>
    </xf>
    <xf numFmtId="0" fontId="6" fillId="33" borderId="14" xfId="33" applyFont="1" applyFill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 vertical="center"/>
      <protection/>
    </xf>
    <xf numFmtId="0" fontId="11" fillId="33" borderId="22" xfId="33" applyFont="1" applyFill="1" applyBorder="1" applyAlignment="1">
      <alignment horizontal="center" vertical="center"/>
      <protection/>
    </xf>
    <xf numFmtId="0" fontId="11" fillId="33" borderId="36" xfId="33" applyFont="1" applyFill="1" applyBorder="1" applyAlignment="1">
      <alignment horizontal="center" vertical="center"/>
      <protection/>
    </xf>
    <xf numFmtId="0" fontId="11" fillId="33" borderId="42" xfId="33" applyFont="1" applyFill="1" applyBorder="1" applyAlignment="1">
      <alignment horizontal="center" vertical="center"/>
      <protection/>
    </xf>
    <xf numFmtId="0" fontId="11" fillId="33" borderId="43" xfId="33" applyFont="1" applyFill="1" applyBorder="1" applyAlignment="1">
      <alignment horizontal="center" vertical="center"/>
      <protection/>
    </xf>
    <xf numFmtId="0" fontId="15" fillId="33" borderId="44" xfId="33" applyFont="1" applyFill="1" applyBorder="1" applyAlignment="1">
      <alignment horizontal="center" vertical="center"/>
      <protection/>
    </xf>
    <xf numFmtId="0" fontId="15" fillId="33" borderId="37" xfId="33" applyFont="1" applyFill="1" applyBorder="1" applyAlignment="1">
      <alignment horizontal="center" vertical="center"/>
      <protection/>
    </xf>
    <xf numFmtId="0" fontId="15" fillId="33" borderId="42" xfId="33" applyFont="1" applyFill="1" applyBorder="1" applyAlignment="1">
      <alignment horizontal="center" vertical="center"/>
      <protection/>
    </xf>
    <xf numFmtId="0" fontId="15" fillId="33" borderId="45" xfId="33" applyFont="1" applyFill="1" applyBorder="1" applyAlignment="1">
      <alignment horizontal="center" vertical="center"/>
      <protection/>
    </xf>
    <xf numFmtId="0" fontId="15" fillId="33" borderId="46" xfId="33" applyFont="1" applyFill="1" applyBorder="1" applyAlignment="1">
      <alignment horizontal="center" vertical="center"/>
      <protection/>
    </xf>
    <xf numFmtId="0" fontId="15" fillId="33" borderId="43" xfId="33" applyFont="1" applyFill="1" applyBorder="1" applyAlignment="1">
      <alignment horizontal="center" vertical="center"/>
      <protection/>
    </xf>
    <xf numFmtId="0" fontId="15" fillId="33" borderId="24" xfId="33" applyFont="1" applyFill="1" applyBorder="1" applyAlignment="1">
      <alignment horizontal="center" vertical="center"/>
      <protection/>
    </xf>
    <xf numFmtId="0" fontId="15" fillId="33" borderId="47" xfId="33" applyFont="1" applyFill="1" applyBorder="1" applyAlignment="1">
      <alignment horizontal="center" vertical="center"/>
      <protection/>
    </xf>
    <xf numFmtId="0" fontId="11" fillId="33" borderId="38" xfId="33" applyFont="1" applyFill="1" applyBorder="1" applyAlignment="1">
      <alignment horizontal="center" vertical="center"/>
      <protection/>
    </xf>
    <xf numFmtId="0" fontId="11" fillId="33" borderId="39" xfId="33" applyFont="1" applyFill="1" applyBorder="1" applyAlignment="1">
      <alignment horizontal="center" vertical="center"/>
      <protection/>
    </xf>
    <xf numFmtId="0" fontId="13" fillId="33" borderId="13" xfId="33" applyFont="1" applyFill="1" applyBorder="1" applyAlignment="1">
      <alignment horizontal="left" vertical="center" shrinkToFit="1"/>
      <protection/>
    </xf>
    <xf numFmtId="0" fontId="13" fillId="33" borderId="10" xfId="33" applyFont="1" applyFill="1" applyBorder="1" applyAlignment="1">
      <alignment horizontal="left" vertical="center" shrinkToFit="1"/>
      <protection/>
    </xf>
    <xf numFmtId="0" fontId="63" fillId="35" borderId="31" xfId="0" applyFont="1" applyFill="1" applyBorder="1" applyAlignment="1">
      <alignment horizontal="left" vertical="center" shrinkToFit="1"/>
    </xf>
    <xf numFmtId="0" fontId="61" fillId="35" borderId="13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34" borderId="13" xfId="0" applyFill="1" applyBorder="1" applyAlignment="1">
      <alignment horizontal="left" vertical="center" shrinkToFit="1"/>
    </xf>
    <xf numFmtId="0" fontId="6" fillId="0" borderId="32" xfId="33" applyFont="1" applyFill="1" applyBorder="1" applyAlignment="1">
      <alignment horizontal="left" vertical="center" shrinkToFit="1"/>
      <protection/>
    </xf>
    <xf numFmtId="0" fontId="6" fillId="0" borderId="10" xfId="33" applyFont="1" applyFill="1" applyBorder="1" applyAlignment="1">
      <alignment horizontal="left" vertical="center" shrinkToFit="1"/>
      <protection/>
    </xf>
    <xf numFmtId="0" fontId="63" fillId="11" borderId="48" xfId="0" applyFont="1" applyFill="1" applyBorder="1" applyAlignment="1">
      <alignment horizontal="left" vertical="center" shrinkToFit="1"/>
    </xf>
    <xf numFmtId="0" fontId="63" fillId="11" borderId="16" xfId="0" applyFont="1" applyFill="1" applyBorder="1" applyAlignment="1">
      <alignment horizontal="left" vertical="center" shrinkToFit="1"/>
    </xf>
    <xf numFmtId="0" fontId="6" fillId="33" borderId="49" xfId="33" applyFont="1" applyFill="1" applyBorder="1" applyAlignment="1">
      <alignment horizontal="center" vertical="center" wrapText="1"/>
      <protection/>
    </xf>
    <xf numFmtId="0" fontId="6" fillId="33" borderId="50" xfId="33" applyFont="1" applyFill="1" applyBorder="1" applyAlignment="1">
      <alignment horizontal="center" vertical="center" wrapText="1"/>
      <protection/>
    </xf>
    <xf numFmtId="0" fontId="6" fillId="33" borderId="51" xfId="33" applyFont="1" applyFill="1" applyBorder="1" applyAlignment="1">
      <alignment horizontal="center" vertical="center" wrapText="1"/>
      <protection/>
    </xf>
    <xf numFmtId="0" fontId="6" fillId="33" borderId="52" xfId="33" applyFont="1" applyFill="1" applyBorder="1" applyAlignment="1">
      <alignment horizontal="center" vertical="center" wrapText="1"/>
      <protection/>
    </xf>
    <xf numFmtId="0" fontId="63" fillId="17" borderId="13" xfId="0" applyFont="1" applyFill="1" applyBorder="1" applyAlignment="1">
      <alignment horizontal="left" vertical="center" shrinkToFit="1"/>
    </xf>
    <xf numFmtId="0" fontId="61" fillId="17" borderId="13" xfId="0" applyFont="1" applyFill="1" applyBorder="1" applyAlignment="1">
      <alignment horizontal="left" vertical="center" shrinkToFit="1"/>
    </xf>
    <xf numFmtId="0" fontId="66" fillId="0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5" fillId="33" borderId="53" xfId="33" applyFont="1" applyFill="1" applyBorder="1" applyAlignment="1">
      <alignment horizontal="center" vertical="center"/>
      <protection/>
    </xf>
    <xf numFmtId="0" fontId="15" fillId="33" borderId="54" xfId="33" applyFont="1" applyFill="1" applyBorder="1" applyAlignment="1">
      <alignment horizontal="center" vertical="center"/>
      <protection/>
    </xf>
    <xf numFmtId="0" fontId="5" fillId="0" borderId="29" xfId="33" applyFont="1" applyFill="1" applyBorder="1" applyAlignment="1">
      <alignment horizontal="center" vertical="center"/>
      <protection/>
    </xf>
    <xf numFmtId="0" fontId="5" fillId="0" borderId="55" xfId="33" applyFont="1" applyFill="1" applyBorder="1" applyAlignment="1">
      <alignment horizontal="center" vertical="center"/>
      <protection/>
    </xf>
    <xf numFmtId="0" fontId="5" fillId="0" borderId="21" xfId="33" applyFont="1" applyFill="1" applyBorder="1" applyAlignment="1">
      <alignment horizontal="center" vertical="center"/>
      <protection/>
    </xf>
    <xf numFmtId="0" fontId="24" fillId="0" borderId="28" xfId="33" applyFont="1" applyFill="1" applyBorder="1" applyAlignment="1">
      <alignment horizontal="left" vertical="center" shrinkToFit="1"/>
      <protection/>
    </xf>
    <xf numFmtId="0" fontId="24" fillId="0" borderId="29" xfId="33" applyFont="1" applyFill="1" applyBorder="1" applyAlignment="1">
      <alignment horizontal="left" vertical="center" shrinkToFit="1"/>
      <protection/>
    </xf>
    <xf numFmtId="0" fontId="5" fillId="0" borderId="28" xfId="33" applyFont="1" applyFill="1" applyBorder="1" applyAlignment="1">
      <alignment horizontal="left" vertical="center" shrinkToFit="1"/>
      <protection/>
    </xf>
    <xf numFmtId="0" fontId="5" fillId="0" borderId="29" xfId="33" applyFont="1" applyFill="1" applyBorder="1" applyAlignment="1">
      <alignment horizontal="left" vertical="center" shrinkToFit="1"/>
      <protection/>
    </xf>
    <xf numFmtId="0" fontId="6" fillId="11" borderId="31" xfId="0" applyFont="1" applyFill="1" applyBorder="1" applyAlignment="1">
      <alignment horizontal="left" vertical="center" shrinkToFit="1"/>
    </xf>
    <xf numFmtId="0" fontId="6" fillId="11" borderId="13" xfId="0" applyFont="1" applyFill="1" applyBorder="1" applyAlignment="1">
      <alignment horizontal="left" vertical="center" shrinkToFit="1"/>
    </xf>
    <xf numFmtId="0" fontId="6" fillId="33" borderId="50" xfId="33" applyFont="1" applyFill="1" applyBorder="1" applyAlignment="1">
      <alignment horizontal="center" vertical="center"/>
      <protection/>
    </xf>
    <xf numFmtId="0" fontId="6" fillId="33" borderId="17" xfId="33" applyFont="1" applyFill="1" applyBorder="1" applyAlignment="1">
      <alignment horizontal="center" vertical="center"/>
      <protection/>
    </xf>
    <xf numFmtId="0" fontId="19" fillId="33" borderId="0" xfId="33" applyFont="1" applyFill="1" applyBorder="1" applyAlignment="1">
      <alignment horizontal="center" vertical="center"/>
      <protection/>
    </xf>
    <xf numFmtId="0" fontId="6" fillId="33" borderId="29" xfId="33" applyFont="1" applyFill="1" applyBorder="1" applyAlignment="1">
      <alignment horizontal="center" vertical="center"/>
      <protection/>
    </xf>
    <xf numFmtId="0" fontId="5" fillId="33" borderId="18" xfId="33" applyFont="1" applyFill="1" applyBorder="1" applyAlignment="1">
      <alignment horizontal="center" vertical="center"/>
      <protection/>
    </xf>
    <xf numFmtId="0" fontId="5" fillId="33" borderId="16" xfId="33" applyFont="1" applyFill="1" applyBorder="1" applyAlignment="1">
      <alignment horizontal="center" vertical="center"/>
      <protection/>
    </xf>
    <xf numFmtId="0" fontId="5" fillId="33" borderId="48" xfId="33" applyFont="1" applyFill="1" applyBorder="1" applyAlignment="1">
      <alignment horizontal="center" vertical="center"/>
      <protection/>
    </xf>
    <xf numFmtId="0" fontId="21" fillId="33" borderId="0" xfId="33" applyFont="1" applyFill="1" applyBorder="1" applyAlignment="1">
      <alignment horizontal="left" vertical="center"/>
      <protection/>
    </xf>
    <xf numFmtId="0" fontId="5" fillId="33" borderId="20" xfId="33" applyFont="1" applyFill="1" applyBorder="1" applyAlignment="1">
      <alignment horizontal="center" vertical="center"/>
      <protection/>
    </xf>
    <xf numFmtId="0" fontId="5" fillId="33" borderId="19" xfId="33" applyFont="1" applyFill="1" applyBorder="1" applyAlignment="1">
      <alignment horizontal="center" vertical="center"/>
      <protection/>
    </xf>
    <xf numFmtId="0" fontId="5" fillId="33" borderId="15" xfId="33" applyFont="1" applyFill="1" applyBorder="1" applyAlignment="1">
      <alignment horizontal="center" vertical="center"/>
      <protection/>
    </xf>
    <xf numFmtId="0" fontId="22" fillId="33" borderId="0" xfId="33" applyFont="1" applyFill="1" applyBorder="1" applyAlignment="1">
      <alignment horizontal="right" vertical="center" wrapText="1"/>
      <protection/>
    </xf>
    <xf numFmtId="0" fontId="69" fillId="33" borderId="0" xfId="33" applyFont="1" applyFill="1" applyBorder="1" applyAlignment="1">
      <alignment horizontal="right" vertical="center" wrapText="1"/>
      <protection/>
    </xf>
    <xf numFmtId="0" fontId="5" fillId="33" borderId="29" xfId="33" applyFont="1" applyFill="1" applyBorder="1" applyAlignment="1">
      <alignment horizontal="center" vertical="center"/>
      <protection/>
    </xf>
    <xf numFmtId="0" fontId="5" fillId="33" borderId="55" xfId="33" applyFont="1" applyFill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/>
      <protection/>
    </xf>
    <xf numFmtId="0" fontId="5" fillId="33" borderId="21" xfId="33" applyFont="1" applyFill="1" applyBorder="1" applyAlignment="1">
      <alignment horizontal="center" vertical="center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5" fillId="33" borderId="28" xfId="33" applyFont="1" applyFill="1" applyBorder="1" applyAlignment="1">
      <alignment horizontal="left" vertical="center"/>
      <protection/>
    </xf>
    <xf numFmtId="0" fontId="5" fillId="33" borderId="29" xfId="33" applyFont="1" applyFill="1" applyBorder="1" applyAlignment="1">
      <alignment horizontal="left" vertical="center"/>
      <protection/>
    </xf>
    <xf numFmtId="0" fontId="6" fillId="33" borderId="53" xfId="33" applyFont="1" applyFill="1" applyBorder="1" applyAlignment="1">
      <alignment horizontal="center" vertical="center" wrapText="1"/>
      <protection/>
    </xf>
    <xf numFmtId="0" fontId="6" fillId="33" borderId="56" xfId="33" applyFont="1" applyFill="1" applyBorder="1" applyAlignment="1">
      <alignment horizontal="center" vertical="center" wrapText="1"/>
      <protection/>
    </xf>
    <xf numFmtId="0" fontId="6" fillId="33" borderId="54" xfId="33" applyFont="1" applyFill="1" applyBorder="1" applyAlignment="1">
      <alignment horizontal="center" vertical="center" wrapText="1"/>
      <protection/>
    </xf>
    <xf numFmtId="0" fontId="25" fillId="0" borderId="35" xfId="33" applyFont="1" applyFill="1" applyBorder="1" applyAlignment="1">
      <alignment horizontal="center" vertical="center" shrinkToFit="1"/>
      <protection/>
    </xf>
    <xf numFmtId="0" fontId="25" fillId="0" borderId="36" xfId="33" applyFont="1" applyFill="1" applyBorder="1" applyAlignment="1">
      <alignment horizontal="center" vertical="center" shrinkToFit="1"/>
      <protection/>
    </xf>
    <xf numFmtId="0" fontId="25" fillId="0" borderId="21" xfId="33" applyFont="1" applyFill="1" applyBorder="1" applyAlignment="1">
      <alignment horizontal="center" vertical="center" shrinkToFit="1"/>
      <protection/>
    </xf>
    <xf numFmtId="0" fontId="6" fillId="33" borderId="53" xfId="33" applyFont="1" applyFill="1" applyBorder="1" applyAlignment="1">
      <alignment horizontal="center" vertical="center" textRotation="255"/>
      <protection/>
    </xf>
    <xf numFmtId="0" fontId="6" fillId="33" borderId="54" xfId="33" applyFont="1" applyFill="1" applyBorder="1" applyAlignment="1">
      <alignment horizontal="center" vertical="center" textRotation="255"/>
      <protection/>
    </xf>
    <xf numFmtId="0" fontId="6" fillId="17" borderId="28" xfId="33" applyFont="1" applyFill="1" applyBorder="1" applyAlignment="1">
      <alignment horizontal="left" vertical="center" shrinkToFit="1"/>
      <protection/>
    </xf>
    <xf numFmtId="0" fontId="6" fillId="17" borderId="29" xfId="33" applyFont="1" applyFill="1" applyBorder="1" applyAlignment="1">
      <alignment horizontal="left" vertical="center" shrinkToFit="1"/>
      <protection/>
    </xf>
    <xf numFmtId="0" fontId="63" fillId="35" borderId="31" xfId="33" applyFont="1" applyFill="1" applyBorder="1" applyAlignment="1">
      <alignment horizontal="left" vertical="center" shrinkToFit="1"/>
      <protection/>
    </xf>
    <xf numFmtId="0" fontId="63" fillId="35" borderId="13" xfId="33" applyFont="1" applyFill="1" applyBorder="1" applyAlignment="1">
      <alignment horizontal="left" vertical="center" shrinkToFit="1"/>
      <protection/>
    </xf>
    <xf numFmtId="0" fontId="5" fillId="33" borderId="36" xfId="33" applyFont="1" applyFill="1" applyBorder="1" applyAlignment="1">
      <alignment horizontal="center" vertical="center" shrinkToFit="1"/>
      <protection/>
    </xf>
    <xf numFmtId="0" fontId="5" fillId="33" borderId="57" xfId="33" applyFont="1" applyFill="1" applyBorder="1" applyAlignment="1">
      <alignment horizontal="center" vertical="center" shrinkToFit="1"/>
      <protection/>
    </xf>
    <xf numFmtId="0" fontId="5" fillId="33" borderId="42" xfId="33" applyFont="1" applyFill="1" applyBorder="1" applyAlignment="1">
      <alignment horizontal="center" vertical="center" shrinkToFit="1"/>
      <protection/>
    </xf>
    <xf numFmtId="0" fontId="5" fillId="33" borderId="58" xfId="33" applyFont="1" applyFill="1" applyBorder="1" applyAlignment="1">
      <alignment horizontal="center" vertical="center" shrinkToFit="1"/>
      <protection/>
    </xf>
    <xf numFmtId="0" fontId="5" fillId="33" borderId="55" xfId="33" applyFont="1" applyFill="1" applyBorder="1" applyAlignment="1">
      <alignment horizontal="center" vertical="center" shrinkToFit="1"/>
      <protection/>
    </xf>
    <xf numFmtId="0" fontId="6" fillId="33" borderId="33" xfId="0" applyFont="1" applyFill="1" applyBorder="1" applyAlignment="1">
      <alignment horizontal="left" vertical="center" shrinkToFit="1"/>
    </xf>
    <xf numFmtId="0" fontId="5" fillId="33" borderId="40" xfId="33" applyFont="1" applyFill="1" applyBorder="1" applyAlignment="1">
      <alignment horizontal="center" vertical="center" shrinkToFit="1"/>
      <protection/>
    </xf>
    <xf numFmtId="0" fontId="5" fillId="33" borderId="59" xfId="33" applyFont="1" applyFill="1" applyBorder="1" applyAlignment="1">
      <alignment horizontal="center" vertical="center" shrinkToFit="1"/>
      <protection/>
    </xf>
    <xf numFmtId="0" fontId="5" fillId="33" borderId="20" xfId="33" applyFont="1" applyFill="1" applyBorder="1" applyAlignment="1">
      <alignment horizontal="center" vertical="center" shrinkToFit="1"/>
      <protection/>
    </xf>
    <xf numFmtId="0" fontId="66" fillId="33" borderId="32" xfId="33" applyFont="1" applyFill="1" applyBorder="1" applyAlignment="1">
      <alignment horizontal="center" vertical="center"/>
      <protection/>
    </xf>
    <xf numFmtId="0" fontId="66" fillId="33" borderId="10" xfId="33" applyFont="1" applyFill="1" applyBorder="1" applyAlignment="1">
      <alignment horizontal="center" vertical="center"/>
      <protection/>
    </xf>
    <xf numFmtId="0" fontId="65" fillId="33" borderId="10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/>
      <protection/>
    </xf>
    <xf numFmtId="0" fontId="5" fillId="0" borderId="20" xfId="33" applyFont="1" applyFill="1" applyBorder="1" applyAlignment="1">
      <alignment horizontal="center" vertical="center"/>
      <protection/>
    </xf>
    <xf numFmtId="0" fontId="5" fillId="0" borderId="15" xfId="33" applyFont="1" applyFill="1" applyBorder="1" applyAlignment="1">
      <alignment horizontal="center" vertical="center"/>
      <protection/>
    </xf>
    <xf numFmtId="0" fontId="25" fillId="0" borderId="40" xfId="33" applyFont="1" applyFill="1" applyBorder="1" applyAlignment="1">
      <alignment horizontal="center" vertical="center" shrinkToFit="1"/>
      <protection/>
    </xf>
    <xf numFmtId="0" fontId="25" fillId="0" borderId="59" xfId="33" applyFont="1" applyFill="1" applyBorder="1" applyAlignment="1">
      <alignment horizontal="center" vertical="center" shrinkToFit="1"/>
      <protection/>
    </xf>
    <xf numFmtId="0" fontId="25" fillId="0" borderId="41" xfId="33" applyFont="1" applyFill="1" applyBorder="1" applyAlignment="1">
      <alignment horizontal="center" vertical="center" shrinkToFit="1"/>
      <protection/>
    </xf>
    <xf numFmtId="0" fontId="25" fillId="0" borderId="42" xfId="33" applyNumberFormat="1" applyFont="1" applyFill="1" applyBorder="1" applyAlignment="1">
      <alignment horizontal="center" vertical="center" shrinkToFit="1"/>
      <protection/>
    </xf>
    <xf numFmtId="0" fontId="25" fillId="0" borderId="58" xfId="33" applyNumberFormat="1" applyFont="1" applyFill="1" applyBorder="1" applyAlignment="1">
      <alignment horizontal="center" vertical="center" shrinkToFit="1"/>
      <protection/>
    </xf>
    <xf numFmtId="0" fontId="25" fillId="0" borderId="43" xfId="33" applyNumberFormat="1" applyFont="1" applyFill="1" applyBorder="1" applyAlignment="1">
      <alignment horizontal="center" vertical="center" shrinkToFit="1"/>
      <protection/>
    </xf>
    <xf numFmtId="0" fontId="5" fillId="33" borderId="43" xfId="33" applyFont="1" applyFill="1" applyBorder="1" applyAlignment="1">
      <alignment horizontal="center" vertical="center" shrinkToFit="1"/>
      <protection/>
    </xf>
    <xf numFmtId="0" fontId="6" fillId="0" borderId="60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horizontal="left" vertical="center" shrinkToFit="1"/>
    </xf>
    <xf numFmtId="0" fontId="5" fillId="33" borderId="41" xfId="33" applyFont="1" applyFill="1" applyBorder="1" applyAlignment="1">
      <alignment horizontal="center" vertical="center" shrinkToFit="1"/>
      <protection/>
    </xf>
    <xf numFmtId="0" fontId="63" fillId="0" borderId="3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31" xfId="33" applyFont="1" applyFill="1" applyBorder="1" applyAlignment="1">
      <alignment horizontal="left" vertical="center" shrinkToFit="1"/>
      <protection/>
    </xf>
    <xf numFmtId="0" fontId="9" fillId="0" borderId="13" xfId="33" applyFont="1" applyFill="1" applyBorder="1" applyAlignment="1">
      <alignment horizontal="left" vertical="center" shrinkToFit="1"/>
      <protection/>
    </xf>
    <xf numFmtId="0" fontId="63" fillId="0" borderId="32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6" fillId="0" borderId="33" xfId="0" applyFont="1" applyFill="1" applyBorder="1" applyAlignment="1">
      <alignment horizontal="left" vertical="center"/>
    </xf>
    <xf numFmtId="0" fontId="63" fillId="17" borderId="32" xfId="0" applyFont="1" applyFill="1" applyBorder="1" applyAlignment="1">
      <alignment horizontal="left" vertical="center"/>
    </xf>
    <xf numFmtId="0" fontId="63" fillId="17" borderId="10" xfId="0" applyFont="1" applyFill="1" applyBorder="1" applyAlignment="1">
      <alignment horizontal="left" vertical="center"/>
    </xf>
    <xf numFmtId="0" fontId="63" fillId="11" borderId="32" xfId="0" applyFont="1" applyFill="1" applyBorder="1" applyAlignment="1">
      <alignment horizontal="left" vertical="center"/>
    </xf>
    <xf numFmtId="0" fontId="63" fillId="11" borderId="10" xfId="0" applyFont="1" applyFill="1" applyBorder="1" applyAlignment="1">
      <alignment horizontal="left" vertical="center"/>
    </xf>
    <xf numFmtId="0" fontId="63" fillId="17" borderId="32" xfId="0" applyFont="1" applyFill="1" applyBorder="1" applyAlignment="1">
      <alignment horizontal="left" vertical="center" shrinkToFit="1"/>
    </xf>
    <xf numFmtId="0" fontId="63" fillId="17" borderId="10" xfId="0" applyFont="1" applyFill="1" applyBorder="1" applyAlignment="1">
      <alignment horizontal="left" vertical="center" shrinkToFit="1"/>
    </xf>
    <xf numFmtId="0" fontId="63" fillId="11" borderId="60" xfId="0" applyFont="1" applyFill="1" applyBorder="1" applyAlignment="1">
      <alignment horizontal="left" vertical="center" shrinkToFit="1"/>
    </xf>
    <xf numFmtId="0" fontId="63" fillId="11" borderId="55" xfId="0" applyFont="1" applyFill="1" applyBorder="1" applyAlignment="1">
      <alignment horizontal="left" vertical="center" shrinkToFit="1"/>
    </xf>
    <xf numFmtId="0" fontId="63" fillId="35" borderId="32" xfId="0" applyFont="1" applyFill="1" applyBorder="1" applyAlignment="1">
      <alignment horizontal="left" vertical="center"/>
    </xf>
    <xf numFmtId="0" fontId="63" fillId="35" borderId="10" xfId="0" applyFont="1" applyFill="1" applyBorder="1" applyAlignment="1">
      <alignment horizontal="left" vertical="center"/>
    </xf>
    <xf numFmtId="0" fontId="6" fillId="34" borderId="48" xfId="0" applyFont="1" applyFill="1" applyBorder="1" applyAlignment="1">
      <alignment horizontal="left" vertical="center" shrinkToFit="1"/>
    </xf>
    <xf numFmtId="0" fontId="6" fillId="34" borderId="16" xfId="0" applyFont="1" applyFill="1" applyBorder="1" applyAlignment="1">
      <alignment horizontal="left" vertical="center" shrinkToFit="1"/>
    </xf>
    <xf numFmtId="0" fontId="63" fillId="0" borderId="33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" fillId="34" borderId="61" xfId="33" applyFont="1" applyFill="1" applyBorder="1" applyAlignment="1">
      <alignment horizontal="center" vertical="center" shrinkToFit="1"/>
      <protection/>
    </xf>
    <xf numFmtId="0" fontId="6" fillId="34" borderId="62" xfId="33" applyFont="1" applyFill="1" applyBorder="1" applyAlignment="1">
      <alignment horizontal="center" vertical="center" shrinkToFit="1"/>
      <protection/>
    </xf>
    <xf numFmtId="0" fontId="6" fillId="34" borderId="63" xfId="33" applyFont="1" applyFill="1" applyBorder="1" applyAlignment="1">
      <alignment horizontal="center" vertical="center" shrinkToFit="1"/>
      <protection/>
    </xf>
    <xf numFmtId="0" fontId="63" fillId="11" borderId="31" xfId="33" applyFont="1" applyFill="1" applyBorder="1" applyAlignment="1">
      <alignment vertical="center" shrinkToFit="1"/>
      <protection/>
    </xf>
    <xf numFmtId="0" fontId="63" fillId="11" borderId="13" xfId="33" applyFont="1" applyFill="1" applyBorder="1" applyAlignment="1">
      <alignment vertical="center" shrinkToFit="1"/>
      <protection/>
    </xf>
    <xf numFmtId="0" fontId="63" fillId="17" borderId="28" xfId="33" applyFont="1" applyFill="1" applyBorder="1" applyAlignment="1">
      <alignment horizontal="left" vertical="center"/>
      <protection/>
    </xf>
    <xf numFmtId="0" fontId="63" fillId="17" borderId="29" xfId="33" applyFont="1" applyFill="1" applyBorder="1" applyAlignment="1">
      <alignment horizontal="left" vertical="center"/>
      <protection/>
    </xf>
    <xf numFmtId="0" fontId="63" fillId="35" borderId="31" xfId="33" applyFont="1" applyFill="1" applyBorder="1" applyAlignment="1">
      <alignment horizontal="left" vertical="center"/>
      <protection/>
    </xf>
    <xf numFmtId="0" fontId="63" fillId="35" borderId="13" xfId="33" applyFont="1" applyFill="1" applyBorder="1" applyAlignment="1">
      <alignment horizontal="left" vertical="center"/>
      <protection/>
    </xf>
    <xf numFmtId="0" fontId="6" fillId="33" borderId="35" xfId="33" applyFont="1" applyFill="1" applyBorder="1" applyAlignment="1">
      <alignment horizontal="center" vertical="center"/>
      <protection/>
    </xf>
    <xf numFmtId="0" fontId="6" fillId="33" borderId="36" xfId="33" applyFont="1" applyFill="1" applyBorder="1" applyAlignment="1">
      <alignment horizontal="center" vertical="center"/>
      <protection/>
    </xf>
    <xf numFmtId="0" fontId="6" fillId="33" borderId="21" xfId="33" applyFont="1" applyFill="1" applyBorder="1" applyAlignment="1">
      <alignment horizontal="center" vertical="center"/>
      <protection/>
    </xf>
    <xf numFmtId="0" fontId="6" fillId="33" borderId="64" xfId="33" applyFont="1" applyFill="1" applyBorder="1" applyAlignment="1">
      <alignment horizontal="center" vertical="center" wrapText="1"/>
      <protection/>
    </xf>
    <xf numFmtId="0" fontId="6" fillId="33" borderId="51" xfId="33" applyFont="1" applyFill="1" applyBorder="1" applyAlignment="1">
      <alignment horizontal="center" vertical="center"/>
      <protection/>
    </xf>
    <xf numFmtId="0" fontId="5" fillId="33" borderId="40" xfId="33" applyFont="1" applyFill="1" applyBorder="1" applyAlignment="1">
      <alignment horizontal="center" vertical="center"/>
      <protection/>
    </xf>
    <xf numFmtId="0" fontId="5" fillId="33" borderId="59" xfId="33" applyFont="1" applyFill="1" applyBorder="1" applyAlignment="1">
      <alignment horizontal="center" vertical="center"/>
      <protection/>
    </xf>
    <xf numFmtId="0" fontId="5" fillId="33" borderId="41" xfId="33" applyFont="1" applyFill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left" vertical="center" shrinkToFit="1"/>
    </xf>
    <xf numFmtId="0" fontId="68" fillId="0" borderId="13" xfId="0" applyFont="1" applyBorder="1" applyAlignment="1">
      <alignment horizontal="left" vertical="center" shrinkToFit="1"/>
    </xf>
    <xf numFmtId="0" fontId="6" fillId="0" borderId="31" xfId="33" applyFont="1" applyFill="1" applyBorder="1" applyAlignment="1">
      <alignment horizontal="center" vertical="center" shrinkToFit="1"/>
      <protection/>
    </xf>
    <xf numFmtId="0" fontId="6" fillId="0" borderId="13" xfId="33" applyFont="1" applyFill="1" applyBorder="1" applyAlignment="1">
      <alignment horizontal="center" vertical="center" shrinkToFit="1"/>
      <protection/>
    </xf>
    <xf numFmtId="0" fontId="6" fillId="33" borderId="28" xfId="33" applyFont="1" applyFill="1" applyBorder="1" applyAlignment="1">
      <alignment horizontal="left" vertical="center"/>
      <protection/>
    </xf>
    <xf numFmtId="0" fontId="6" fillId="33" borderId="29" xfId="33" applyFont="1" applyFill="1" applyBorder="1" applyAlignment="1">
      <alignment horizontal="left" vertical="center"/>
      <protection/>
    </xf>
    <xf numFmtId="0" fontId="24" fillId="0" borderId="34" xfId="33" applyFont="1" applyFill="1" applyBorder="1" applyAlignment="1">
      <alignment horizontal="center" vertical="center" shrinkToFit="1"/>
      <protection/>
    </xf>
    <xf numFmtId="0" fontId="24" fillId="0" borderId="14" xfId="33" applyFont="1" applyFill="1" applyBorder="1" applyAlignment="1">
      <alignment horizontal="center" vertical="center" shrinkToFit="1"/>
      <protection/>
    </xf>
    <xf numFmtId="0" fontId="5" fillId="33" borderId="65" xfId="33" applyFont="1" applyFill="1" applyBorder="1" applyAlignment="1">
      <alignment horizontal="center" vertical="center"/>
      <protection/>
    </xf>
    <xf numFmtId="0" fontId="5" fillId="33" borderId="66" xfId="33" applyFont="1" applyFill="1" applyBorder="1" applyAlignment="1">
      <alignment horizontal="center" vertical="center"/>
      <protection/>
    </xf>
    <xf numFmtId="0" fontId="5" fillId="33" borderId="67" xfId="33" applyFont="1" applyFill="1" applyBorder="1" applyAlignment="1">
      <alignment horizontal="center" vertical="center"/>
      <protection/>
    </xf>
    <xf numFmtId="0" fontId="6" fillId="33" borderId="31" xfId="33" applyFont="1" applyFill="1" applyBorder="1" applyAlignment="1">
      <alignment horizontal="left" vertical="center"/>
      <protection/>
    </xf>
    <xf numFmtId="0" fontId="6" fillId="33" borderId="13" xfId="33" applyFont="1" applyFill="1" applyBorder="1" applyAlignment="1">
      <alignment horizontal="left" vertical="center"/>
      <protection/>
    </xf>
    <xf numFmtId="0" fontId="25" fillId="0" borderId="65" xfId="33" applyNumberFormat="1" applyFont="1" applyFill="1" applyBorder="1" applyAlignment="1">
      <alignment horizontal="center" vertical="center" shrinkToFit="1"/>
      <protection/>
    </xf>
    <xf numFmtId="0" fontId="25" fillId="0" borderId="66" xfId="33" applyNumberFormat="1" applyFont="1" applyFill="1" applyBorder="1" applyAlignment="1">
      <alignment horizontal="center" vertical="center" shrinkToFit="1"/>
      <protection/>
    </xf>
    <xf numFmtId="0" fontId="25" fillId="0" borderId="67" xfId="33" applyNumberFormat="1" applyFont="1" applyFill="1" applyBorder="1" applyAlignment="1">
      <alignment horizontal="center" vertical="center" shrinkToFit="1"/>
      <protection/>
    </xf>
    <xf numFmtId="0" fontId="5" fillId="33" borderId="35" xfId="33" applyFont="1" applyFill="1" applyBorder="1" applyAlignment="1">
      <alignment horizontal="center" vertical="center" shrinkToFit="1"/>
      <protection/>
    </xf>
    <xf numFmtId="0" fontId="6" fillId="0" borderId="31" xfId="0" applyFont="1" applyFill="1" applyBorder="1" applyAlignment="1">
      <alignment horizontal="left" vertical="center"/>
    </xf>
    <xf numFmtId="0" fontId="5" fillId="33" borderId="18" xfId="33" applyFont="1" applyFill="1" applyBorder="1" applyAlignment="1">
      <alignment horizontal="center" vertical="center" shrinkToFit="1"/>
      <protection/>
    </xf>
    <xf numFmtId="0" fontId="5" fillId="33" borderId="19" xfId="33" applyFont="1" applyFill="1" applyBorder="1" applyAlignment="1">
      <alignment horizontal="center" vertical="center" shrinkToFit="1"/>
      <protection/>
    </xf>
    <xf numFmtId="0" fontId="6" fillId="0" borderId="33" xfId="33" applyFont="1" applyFill="1" applyBorder="1" applyAlignment="1">
      <alignment horizontal="left" vertical="center" shrinkToFit="1"/>
      <protection/>
    </xf>
    <xf numFmtId="0" fontId="63" fillId="35" borderId="13" xfId="0" applyFont="1" applyFill="1" applyBorder="1" applyAlignment="1">
      <alignment horizontal="left" vertical="center" shrinkToFit="1"/>
    </xf>
    <xf numFmtId="0" fontId="61" fillId="35" borderId="10" xfId="0" applyFont="1" applyFill="1" applyBorder="1" applyAlignment="1">
      <alignment horizontal="left" vertical="center"/>
    </xf>
    <xf numFmtId="0" fontId="6" fillId="33" borderId="13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15" fillId="33" borderId="48" xfId="33" applyFont="1" applyFill="1" applyBorder="1" applyAlignment="1">
      <alignment horizontal="center" vertical="center"/>
      <protection/>
    </xf>
    <xf numFmtId="0" fontId="15" fillId="33" borderId="34" xfId="33" applyFont="1" applyFill="1" applyBorder="1" applyAlignment="1">
      <alignment horizontal="center" vertical="center"/>
      <protection/>
    </xf>
    <xf numFmtId="0" fontId="11" fillId="33" borderId="68" xfId="33" applyFont="1" applyFill="1" applyBorder="1" applyAlignment="1">
      <alignment horizontal="center" vertical="center"/>
      <protection/>
    </xf>
    <xf numFmtId="0" fontId="15" fillId="33" borderId="11" xfId="33" applyFont="1" applyFill="1" applyBorder="1" applyAlignment="1">
      <alignment horizontal="center" vertical="center"/>
      <protection/>
    </xf>
    <xf numFmtId="0" fontId="15" fillId="33" borderId="69" xfId="33" applyFont="1" applyFill="1" applyBorder="1" applyAlignment="1">
      <alignment horizontal="center" vertical="center"/>
      <protection/>
    </xf>
    <xf numFmtId="0" fontId="15" fillId="33" borderId="0" xfId="33" applyFont="1" applyFill="1" applyBorder="1" applyAlignment="1">
      <alignment horizontal="center" vertical="center"/>
      <protection/>
    </xf>
    <xf numFmtId="0" fontId="15" fillId="33" borderId="58" xfId="33" applyFont="1" applyFill="1" applyBorder="1" applyAlignment="1">
      <alignment horizontal="center" vertical="center"/>
      <protection/>
    </xf>
    <xf numFmtId="0" fontId="63" fillId="0" borderId="13" xfId="0" applyFont="1" applyFill="1" applyBorder="1" applyAlignment="1">
      <alignment horizontal="left" vertical="center" shrinkToFit="1"/>
    </xf>
    <xf numFmtId="0" fontId="6" fillId="33" borderId="32" xfId="33" applyFont="1" applyFill="1" applyBorder="1" applyAlignment="1">
      <alignment horizontal="center" vertical="center"/>
      <protection/>
    </xf>
    <xf numFmtId="0" fontId="6" fillId="33" borderId="23" xfId="33" applyFont="1" applyFill="1" applyBorder="1" applyAlignment="1">
      <alignment horizontal="center" vertical="center"/>
      <protection/>
    </xf>
    <xf numFmtId="0" fontId="62" fillId="17" borderId="29" xfId="33" applyFont="1" applyFill="1" applyBorder="1" applyAlignment="1">
      <alignment horizontal="left" vertical="center" shrinkToFit="1"/>
      <protection/>
    </xf>
    <xf numFmtId="0" fontId="63" fillId="35" borderId="70" xfId="0" applyFont="1" applyFill="1" applyBorder="1" applyAlignment="1">
      <alignment horizontal="left" vertical="center" shrinkToFit="1"/>
    </xf>
    <xf numFmtId="0" fontId="63" fillId="35" borderId="11" xfId="0" applyFont="1" applyFill="1" applyBorder="1" applyAlignment="1">
      <alignment horizontal="left" vertical="center" shrinkToFit="1"/>
    </xf>
    <xf numFmtId="0" fontId="6" fillId="33" borderId="28" xfId="33" applyFont="1" applyFill="1" applyBorder="1" applyAlignment="1">
      <alignment horizontal="center" vertical="center" wrapText="1"/>
      <protection/>
    </xf>
    <xf numFmtId="0" fontId="6" fillId="33" borderId="31" xfId="33" applyFont="1" applyFill="1" applyBorder="1" applyAlignment="1">
      <alignment horizontal="center" vertical="center" wrapText="1"/>
      <protection/>
    </xf>
    <xf numFmtId="0" fontId="5" fillId="33" borderId="66" xfId="33" applyFont="1" applyFill="1" applyBorder="1" applyAlignment="1">
      <alignment horizontal="center" vertical="center" shrinkToFit="1"/>
      <protection/>
    </xf>
    <xf numFmtId="0" fontId="5" fillId="33" borderId="67" xfId="33" applyFont="1" applyFill="1" applyBorder="1" applyAlignment="1">
      <alignment horizontal="center" vertical="center" shrinkToFit="1"/>
      <protection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3" fillId="11" borderId="33" xfId="0" applyFont="1" applyFill="1" applyBorder="1" applyAlignment="1">
      <alignment horizontal="left" vertical="center"/>
    </xf>
    <xf numFmtId="0" fontId="63" fillId="11" borderId="13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shrinkToFit="1"/>
    </xf>
    <xf numFmtId="0" fontId="5" fillId="33" borderId="48" xfId="33" applyFont="1" applyFill="1" applyBorder="1" applyAlignment="1">
      <alignment horizontal="center" vertical="center" shrinkToFit="1"/>
      <protection/>
    </xf>
    <xf numFmtId="0" fontId="5" fillId="33" borderId="32" xfId="33" applyFont="1" applyFill="1" applyBorder="1" applyAlignment="1">
      <alignment horizontal="center" vertical="center" shrinkToFit="1"/>
      <protection/>
    </xf>
    <xf numFmtId="0" fontId="66" fillId="0" borderId="31" xfId="0" applyFont="1" applyFill="1" applyBorder="1" applyAlignment="1">
      <alignment horizontal="left" vertical="center" shrinkToFit="1"/>
    </xf>
    <xf numFmtId="0" fontId="66" fillId="0" borderId="1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35" xfId="33" applyFont="1" applyFill="1" applyBorder="1" applyAlignment="1">
      <alignment horizontal="left" vertical="center" shrinkToFit="1"/>
      <protection/>
    </xf>
    <xf numFmtId="0" fontId="6" fillId="0" borderId="36" xfId="33" applyFont="1" applyFill="1" applyBorder="1" applyAlignment="1">
      <alignment horizontal="left" vertical="center" shrinkToFit="1"/>
      <protection/>
    </xf>
    <xf numFmtId="0" fontId="6" fillId="0" borderId="21" xfId="33" applyFont="1" applyFill="1" applyBorder="1" applyAlignment="1">
      <alignment horizontal="left" vertical="center" shrinkToFit="1"/>
      <protection/>
    </xf>
    <xf numFmtId="0" fontId="24" fillId="0" borderId="35" xfId="33" applyFont="1" applyFill="1" applyBorder="1" applyAlignment="1">
      <alignment horizontal="center" vertical="center" shrinkToFit="1"/>
      <protection/>
    </xf>
    <xf numFmtId="0" fontId="24" fillId="0" borderId="36" xfId="33" applyFont="1" applyFill="1" applyBorder="1" applyAlignment="1">
      <alignment horizontal="center" vertical="center" shrinkToFit="1"/>
      <protection/>
    </xf>
    <xf numFmtId="0" fontId="24" fillId="0" borderId="21" xfId="33" applyFont="1" applyFill="1" applyBorder="1" applyAlignment="1">
      <alignment horizontal="center" vertical="center" shrinkToFit="1"/>
      <protection/>
    </xf>
    <xf numFmtId="0" fontId="5" fillId="33" borderId="24" xfId="33" applyFont="1" applyFill="1" applyBorder="1" applyAlignment="1">
      <alignment horizontal="center" vertical="center"/>
      <protection/>
    </xf>
    <xf numFmtId="0" fontId="5" fillId="33" borderId="61" xfId="33" applyFont="1" applyFill="1" applyBorder="1" applyAlignment="1">
      <alignment horizontal="center" vertical="center"/>
      <protection/>
    </xf>
    <xf numFmtId="0" fontId="5" fillId="33" borderId="63" xfId="33" applyFont="1" applyFill="1" applyBorder="1" applyAlignment="1">
      <alignment horizontal="center" vertical="center"/>
      <protection/>
    </xf>
    <xf numFmtId="0" fontId="6" fillId="33" borderId="48" xfId="33" applyFont="1" applyFill="1" applyBorder="1" applyAlignment="1">
      <alignment horizontal="center" vertical="center"/>
      <protection/>
    </xf>
    <xf numFmtId="0" fontId="6" fillId="33" borderId="28" xfId="33" applyFont="1" applyFill="1" applyBorder="1" applyAlignment="1">
      <alignment horizontal="center" vertical="center" textRotation="255"/>
      <protection/>
    </xf>
    <xf numFmtId="0" fontId="6" fillId="33" borderId="35" xfId="33" applyFont="1" applyFill="1" applyBorder="1" applyAlignment="1">
      <alignment horizontal="center" vertical="center" textRotation="255"/>
      <protection/>
    </xf>
    <xf numFmtId="0" fontId="25" fillId="0" borderId="60" xfId="33" applyFont="1" applyFill="1" applyBorder="1" applyAlignment="1">
      <alignment horizontal="left" vertical="center" shrinkToFit="1"/>
      <protection/>
    </xf>
    <xf numFmtId="0" fontId="25" fillId="0" borderId="55" xfId="33" applyFont="1" applyFill="1" applyBorder="1" applyAlignment="1">
      <alignment horizontal="left" vertical="center" shrinkToFit="1"/>
      <protection/>
    </xf>
    <xf numFmtId="0" fontId="6" fillId="4" borderId="31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63" fillId="4" borderId="33" xfId="0" applyFont="1" applyFill="1" applyBorder="1" applyAlignment="1">
      <alignment horizontal="left" vertical="center"/>
    </xf>
    <xf numFmtId="0" fontId="63" fillId="4" borderId="13" xfId="0" applyFont="1" applyFill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="120" zoomScaleNormal="120" zoomScalePageLayoutView="0" workbookViewId="0" topLeftCell="K1">
      <selection activeCell="I3" sqref="I3:K3"/>
    </sheetView>
  </sheetViews>
  <sheetFormatPr defaultColWidth="9.00390625" defaultRowHeight="15.75"/>
  <cols>
    <col min="1" max="1" width="5.625" style="2" customWidth="1"/>
    <col min="2" max="2" width="16.125" style="2" customWidth="1"/>
    <col min="3" max="3" width="11.875" style="2" customWidth="1"/>
    <col min="4" max="4" width="6.125" style="2" customWidth="1"/>
    <col min="5" max="5" width="5.375" style="2" customWidth="1"/>
    <col min="6" max="6" width="4.50390625" style="2" bestFit="1" customWidth="1"/>
    <col min="7" max="7" width="5.875" style="2" customWidth="1"/>
    <col min="8" max="8" width="6.50390625" style="2" customWidth="1"/>
    <col min="9" max="9" width="13.875" style="2" customWidth="1"/>
    <col min="10" max="10" width="12.50390625" style="2" customWidth="1"/>
    <col min="11" max="11" width="7.00390625" style="2" customWidth="1"/>
    <col min="12" max="12" width="6.875" style="2" customWidth="1"/>
    <col min="13" max="13" width="6.125" style="2" customWidth="1"/>
    <col min="14" max="14" width="6.00390625" style="2" customWidth="1"/>
    <col min="15" max="15" width="6.875" style="2" customWidth="1"/>
    <col min="16" max="16" width="12.00390625" style="2" customWidth="1"/>
    <col min="17" max="17" width="14.50390625" style="2" customWidth="1"/>
    <col min="18" max="19" width="6.00390625" style="2" customWidth="1"/>
    <col min="20" max="20" width="6.125" style="2" customWidth="1"/>
    <col min="21" max="21" width="8.00390625" style="2" customWidth="1"/>
    <col min="22" max="22" width="8.875" style="2" customWidth="1"/>
    <col min="23" max="23" width="11.125" style="2" customWidth="1"/>
    <col min="24" max="24" width="10.875" style="2" customWidth="1"/>
    <col min="25" max="25" width="5.625" style="2" customWidth="1"/>
    <col min="26" max="26" width="6.125" style="2" customWidth="1"/>
    <col min="27" max="27" width="5.50390625" style="2" customWidth="1"/>
    <col min="28" max="29" width="5.625" style="2" customWidth="1"/>
    <col min="30" max="31" width="5.875" style="2" customWidth="1"/>
    <col min="32" max="16384" width="9.00390625" style="2" customWidth="1"/>
  </cols>
  <sheetData>
    <row r="1" spans="1:31" ht="24.75">
      <c r="A1" s="320" t="s">
        <v>266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</row>
    <row r="2" spans="1:31" ht="53.25" customHeight="1" thickBot="1">
      <c r="A2" s="325" t="s">
        <v>224</v>
      </c>
      <c r="B2" s="325"/>
      <c r="C2" s="325"/>
      <c r="D2" s="325"/>
      <c r="E2" s="325"/>
      <c r="F2" s="325"/>
      <c r="G2" s="325"/>
      <c r="H2" s="325"/>
      <c r="I2" s="325" t="s">
        <v>0</v>
      </c>
      <c r="J2" s="325"/>
      <c r="K2" s="325"/>
      <c r="L2" s="325"/>
      <c r="M2" s="325"/>
      <c r="N2" s="325"/>
      <c r="O2" s="325"/>
      <c r="P2" s="3"/>
      <c r="Q2" s="3"/>
      <c r="R2" s="3"/>
      <c r="S2" s="329" t="s">
        <v>225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</row>
    <row r="3" spans="1:31" ht="16.5">
      <c r="A3" s="344" t="s">
        <v>4</v>
      </c>
      <c r="B3" s="324" t="s">
        <v>103</v>
      </c>
      <c r="C3" s="323"/>
      <c r="D3" s="323"/>
      <c r="E3" s="323" t="s">
        <v>67</v>
      </c>
      <c r="F3" s="323"/>
      <c r="G3" s="323" t="s">
        <v>68</v>
      </c>
      <c r="H3" s="322"/>
      <c r="I3" s="324" t="s">
        <v>104</v>
      </c>
      <c r="J3" s="323"/>
      <c r="K3" s="323"/>
      <c r="L3" s="323" t="s">
        <v>67</v>
      </c>
      <c r="M3" s="323"/>
      <c r="N3" s="323" t="s">
        <v>68</v>
      </c>
      <c r="O3" s="322"/>
      <c r="P3" s="324" t="s">
        <v>105</v>
      </c>
      <c r="Q3" s="323"/>
      <c r="R3" s="323"/>
      <c r="S3" s="323" t="s">
        <v>67</v>
      </c>
      <c r="T3" s="323"/>
      <c r="U3" s="323" t="s">
        <v>68</v>
      </c>
      <c r="V3" s="322"/>
      <c r="W3" s="324" t="s">
        <v>106</v>
      </c>
      <c r="X3" s="323"/>
      <c r="Y3" s="323"/>
      <c r="Z3" s="323" t="s">
        <v>67</v>
      </c>
      <c r="AA3" s="323"/>
      <c r="AB3" s="323" t="s">
        <v>68</v>
      </c>
      <c r="AC3" s="322"/>
      <c r="AD3" s="321" t="s">
        <v>6</v>
      </c>
      <c r="AE3" s="322"/>
    </row>
    <row r="4" spans="1:31" ht="17.25" thickBot="1">
      <c r="A4" s="345"/>
      <c r="B4" s="335" t="s">
        <v>69</v>
      </c>
      <c r="C4" s="334"/>
      <c r="D4" s="24" t="s">
        <v>70</v>
      </c>
      <c r="E4" s="24" t="s">
        <v>71</v>
      </c>
      <c r="F4" s="24" t="s">
        <v>72</v>
      </c>
      <c r="G4" s="24" t="s">
        <v>71</v>
      </c>
      <c r="H4" s="36" t="s">
        <v>72</v>
      </c>
      <c r="I4" s="335" t="s">
        <v>69</v>
      </c>
      <c r="J4" s="334"/>
      <c r="K4" s="25" t="s">
        <v>73</v>
      </c>
      <c r="L4" s="25" t="s">
        <v>74</v>
      </c>
      <c r="M4" s="25" t="s">
        <v>75</v>
      </c>
      <c r="N4" s="25" t="s">
        <v>74</v>
      </c>
      <c r="O4" s="26" t="s">
        <v>75</v>
      </c>
      <c r="P4" s="335" t="s">
        <v>69</v>
      </c>
      <c r="Q4" s="334"/>
      <c r="R4" s="25" t="s">
        <v>73</v>
      </c>
      <c r="S4" s="25" t="s">
        <v>74</v>
      </c>
      <c r="T4" s="25" t="s">
        <v>75</v>
      </c>
      <c r="U4" s="25" t="s">
        <v>74</v>
      </c>
      <c r="V4" s="26" t="s">
        <v>75</v>
      </c>
      <c r="W4" s="335" t="s">
        <v>69</v>
      </c>
      <c r="X4" s="334"/>
      <c r="Y4" s="25" t="s">
        <v>73</v>
      </c>
      <c r="Z4" s="25" t="s">
        <v>74</v>
      </c>
      <c r="AA4" s="25" t="s">
        <v>75</v>
      </c>
      <c r="AB4" s="25" t="s">
        <v>74</v>
      </c>
      <c r="AC4" s="26" t="s">
        <v>75</v>
      </c>
      <c r="AD4" s="48" t="s">
        <v>74</v>
      </c>
      <c r="AE4" s="26" t="s">
        <v>75</v>
      </c>
    </row>
    <row r="5" spans="1:31" ht="16.5">
      <c r="A5" s="338" t="s">
        <v>3</v>
      </c>
      <c r="B5" s="346" t="s">
        <v>1</v>
      </c>
      <c r="C5" s="347"/>
      <c r="D5" s="27">
        <v>0</v>
      </c>
      <c r="E5" s="157">
        <v>0</v>
      </c>
      <c r="F5" s="27">
        <v>1</v>
      </c>
      <c r="G5" s="178">
        <v>0</v>
      </c>
      <c r="H5" s="37">
        <v>1</v>
      </c>
      <c r="I5" s="208" t="s">
        <v>1</v>
      </c>
      <c r="J5" s="209"/>
      <c r="K5" s="27">
        <v>0</v>
      </c>
      <c r="L5" s="27">
        <v>0</v>
      </c>
      <c r="M5" s="27">
        <v>1</v>
      </c>
      <c r="N5" s="27">
        <v>0</v>
      </c>
      <c r="O5" s="37">
        <v>1</v>
      </c>
      <c r="P5" s="208" t="s">
        <v>1</v>
      </c>
      <c r="Q5" s="209"/>
      <c r="R5" s="27">
        <v>0</v>
      </c>
      <c r="S5" s="27">
        <v>0</v>
      </c>
      <c r="T5" s="27">
        <v>1</v>
      </c>
      <c r="U5" s="27">
        <v>0</v>
      </c>
      <c r="V5" s="37">
        <v>1</v>
      </c>
      <c r="W5" s="336"/>
      <c r="X5" s="337"/>
      <c r="Y5" s="28"/>
      <c r="Z5" s="28"/>
      <c r="AA5" s="28"/>
      <c r="AB5" s="28"/>
      <c r="AC5" s="44"/>
      <c r="AD5" s="331">
        <f>E8+G8+L8+N8+S8+U8+Z8+AB8</f>
        <v>10</v>
      </c>
      <c r="AE5" s="322">
        <f>F8+H8+M8+O8+T8+V8+AA8+AC8</f>
        <v>16</v>
      </c>
    </row>
    <row r="6" spans="1:31" ht="16.5">
      <c r="A6" s="302"/>
      <c r="B6" s="235" t="s">
        <v>231</v>
      </c>
      <c r="C6" s="236"/>
      <c r="D6" s="108">
        <v>0</v>
      </c>
      <c r="E6" s="158">
        <v>3</v>
      </c>
      <c r="F6" s="108">
        <v>3</v>
      </c>
      <c r="G6" s="108"/>
      <c r="H6" s="106"/>
      <c r="I6" s="204"/>
      <c r="J6" s="205"/>
      <c r="K6" s="108"/>
      <c r="L6" s="108"/>
      <c r="M6" s="108"/>
      <c r="N6" s="108"/>
      <c r="O6" s="106"/>
      <c r="P6" s="204" t="s">
        <v>211</v>
      </c>
      <c r="Q6" s="205"/>
      <c r="R6" s="108">
        <v>0</v>
      </c>
      <c r="S6" s="108">
        <v>2</v>
      </c>
      <c r="T6" s="108">
        <v>2</v>
      </c>
      <c r="U6" s="108"/>
      <c r="V6" s="106"/>
      <c r="W6" s="241"/>
      <c r="X6" s="242"/>
      <c r="Y6" s="109"/>
      <c r="Z6" s="109"/>
      <c r="AA6" s="109"/>
      <c r="AB6" s="109"/>
      <c r="AC6" s="110"/>
      <c r="AD6" s="332"/>
      <c r="AE6" s="326"/>
    </row>
    <row r="7" spans="1:31" ht="16.5">
      <c r="A7" s="339"/>
      <c r="B7" s="348" t="s">
        <v>236</v>
      </c>
      <c r="C7" s="349"/>
      <c r="D7" s="23">
        <v>0</v>
      </c>
      <c r="E7" s="23"/>
      <c r="F7" s="23"/>
      <c r="G7" s="177">
        <v>3</v>
      </c>
      <c r="H7" s="38">
        <v>3</v>
      </c>
      <c r="I7" s="204"/>
      <c r="J7" s="205"/>
      <c r="K7" s="20"/>
      <c r="L7" s="20"/>
      <c r="M7" s="20"/>
      <c r="N7" s="20"/>
      <c r="O7" s="42"/>
      <c r="P7" s="204" t="s">
        <v>107</v>
      </c>
      <c r="Q7" s="205"/>
      <c r="R7" s="20">
        <v>0</v>
      </c>
      <c r="S7" s="20"/>
      <c r="T7" s="20"/>
      <c r="U7" s="23">
        <v>2</v>
      </c>
      <c r="V7" s="38">
        <v>2</v>
      </c>
      <c r="W7" s="204"/>
      <c r="X7" s="205"/>
      <c r="Y7" s="23"/>
      <c r="Z7" s="23"/>
      <c r="AA7" s="23"/>
      <c r="AB7" s="23"/>
      <c r="AC7" s="38"/>
      <c r="AD7" s="333"/>
      <c r="AE7" s="327"/>
    </row>
    <row r="8" spans="1:31" ht="17.25" thickBot="1">
      <c r="A8" s="340"/>
      <c r="B8" s="224" t="s">
        <v>5</v>
      </c>
      <c r="C8" s="225"/>
      <c r="D8" s="225"/>
      <c r="E8" s="159">
        <f>SUM(E5:E7)</f>
        <v>3</v>
      </c>
      <c r="F8" s="29">
        <f>SUM(F5:F7)</f>
        <v>4</v>
      </c>
      <c r="G8" s="29">
        <f>SUM(G5:G7)</f>
        <v>3</v>
      </c>
      <c r="H8" s="39">
        <f>SUM(H5:H7)</f>
        <v>4</v>
      </c>
      <c r="I8" s="224" t="s">
        <v>5</v>
      </c>
      <c r="J8" s="225"/>
      <c r="K8" s="225"/>
      <c r="L8" s="29">
        <f>SUM(L5:L7)</f>
        <v>0</v>
      </c>
      <c r="M8" s="29">
        <f>SUM(M5:M7)</f>
        <v>1</v>
      </c>
      <c r="N8" s="29">
        <f>SUM(N5:N7)</f>
        <v>0</v>
      </c>
      <c r="O8" s="39">
        <f>SUM(O5:O7)</f>
        <v>1</v>
      </c>
      <c r="P8" s="224" t="s">
        <v>5</v>
      </c>
      <c r="Q8" s="225"/>
      <c r="R8" s="225"/>
      <c r="S8" s="29">
        <f>SUM(S5:S7)</f>
        <v>2</v>
      </c>
      <c r="T8" s="29">
        <f>SUM(T5:T7)</f>
        <v>3</v>
      </c>
      <c r="U8" s="29">
        <f>SUM(U5:U7)</f>
        <v>2</v>
      </c>
      <c r="V8" s="39">
        <f>SUM(V5:V7)</f>
        <v>3</v>
      </c>
      <c r="W8" s="224" t="s">
        <v>5</v>
      </c>
      <c r="X8" s="225"/>
      <c r="Y8" s="225"/>
      <c r="Z8" s="29">
        <f>SUM(Z5:Z7)</f>
        <v>0</v>
      </c>
      <c r="AA8" s="29">
        <f>SUM(AA5:AA7)</f>
        <v>0</v>
      </c>
      <c r="AB8" s="29">
        <f>SUM(AB5:AB7)</f>
        <v>0</v>
      </c>
      <c r="AC8" s="39">
        <f>SUM(AC5:AC7)</f>
        <v>0</v>
      </c>
      <c r="AD8" s="334"/>
      <c r="AE8" s="328"/>
    </row>
    <row r="9" spans="1:31" ht="16.5">
      <c r="A9" s="299" t="s">
        <v>7</v>
      </c>
      <c r="B9" s="245" t="s">
        <v>134</v>
      </c>
      <c r="C9" s="246"/>
      <c r="D9" s="126">
        <v>1</v>
      </c>
      <c r="E9" s="160">
        <v>2</v>
      </c>
      <c r="F9" s="126">
        <v>2</v>
      </c>
      <c r="G9" s="174">
        <v>2</v>
      </c>
      <c r="H9" s="129">
        <v>2</v>
      </c>
      <c r="I9" s="314" t="s">
        <v>135</v>
      </c>
      <c r="J9" s="315"/>
      <c r="K9" s="126">
        <v>1</v>
      </c>
      <c r="L9" s="126">
        <v>2</v>
      </c>
      <c r="M9" s="126">
        <v>2</v>
      </c>
      <c r="N9" s="126">
        <v>2</v>
      </c>
      <c r="O9" s="129">
        <v>2</v>
      </c>
      <c r="P9" s="312" t="s">
        <v>136</v>
      </c>
      <c r="Q9" s="244"/>
      <c r="R9" s="126">
        <v>1</v>
      </c>
      <c r="S9" s="126">
        <v>2</v>
      </c>
      <c r="T9" s="126">
        <v>2</v>
      </c>
      <c r="U9" s="126"/>
      <c r="V9" s="129"/>
      <c r="W9" s="243"/>
      <c r="X9" s="244"/>
      <c r="Y9" s="126"/>
      <c r="Z9" s="126"/>
      <c r="AA9" s="126"/>
      <c r="AB9" s="128"/>
      <c r="AC9" s="129"/>
      <c r="AD9" s="368">
        <f>E19+G19+L19+N19+S19+U19+Z19+AB19</f>
        <v>29</v>
      </c>
      <c r="AE9" s="365">
        <f>F19+H19+M19+O19+T19+V19+AA19+AC19</f>
        <v>29</v>
      </c>
    </row>
    <row r="10" spans="1:31" ht="16.5">
      <c r="A10" s="300"/>
      <c r="B10" s="231" t="s">
        <v>137</v>
      </c>
      <c r="C10" s="232"/>
      <c r="D10" s="125">
        <v>1</v>
      </c>
      <c r="E10" s="161">
        <v>2</v>
      </c>
      <c r="F10" s="125">
        <v>2</v>
      </c>
      <c r="G10" s="125"/>
      <c r="H10" s="130"/>
      <c r="I10" s="233" t="s">
        <v>138</v>
      </c>
      <c r="J10" s="234"/>
      <c r="K10" s="133">
        <v>1</v>
      </c>
      <c r="L10" s="133">
        <v>2</v>
      </c>
      <c r="M10" s="133">
        <v>2</v>
      </c>
      <c r="N10" s="133"/>
      <c r="O10" s="132"/>
      <c r="P10" s="202" t="s">
        <v>139</v>
      </c>
      <c r="Q10" s="207"/>
      <c r="R10" s="125">
        <v>1</v>
      </c>
      <c r="S10" s="125">
        <v>1</v>
      </c>
      <c r="T10" s="125">
        <v>1</v>
      </c>
      <c r="U10" s="124"/>
      <c r="V10" s="130"/>
      <c r="W10" s="206"/>
      <c r="X10" s="207"/>
      <c r="Y10" s="133"/>
      <c r="Z10" s="133"/>
      <c r="AA10" s="133"/>
      <c r="AB10" s="134"/>
      <c r="AC10" s="132"/>
      <c r="AD10" s="369"/>
      <c r="AE10" s="366"/>
    </row>
    <row r="11" spans="1:31" ht="16.5">
      <c r="A11" s="318"/>
      <c r="B11" s="237" t="s">
        <v>140</v>
      </c>
      <c r="C11" s="238"/>
      <c r="D11" s="125">
        <v>1</v>
      </c>
      <c r="E11" s="125"/>
      <c r="F11" s="125"/>
      <c r="G11" s="173">
        <v>2</v>
      </c>
      <c r="H11" s="130">
        <v>2</v>
      </c>
      <c r="I11" s="233" t="s">
        <v>141</v>
      </c>
      <c r="J11" s="240"/>
      <c r="K11" s="5">
        <v>1</v>
      </c>
      <c r="L11" s="5">
        <v>1</v>
      </c>
      <c r="M11" s="5">
        <v>1</v>
      </c>
      <c r="N11" s="5"/>
      <c r="O11" s="40"/>
      <c r="P11" s="206"/>
      <c r="Q11" s="207"/>
      <c r="R11" s="125"/>
      <c r="S11" s="125"/>
      <c r="T11" s="125"/>
      <c r="U11" s="124"/>
      <c r="V11" s="130"/>
      <c r="W11" s="206"/>
      <c r="X11" s="207"/>
      <c r="Y11" s="125"/>
      <c r="Z11" s="125"/>
      <c r="AA11" s="125"/>
      <c r="AB11" s="125"/>
      <c r="AC11" s="130"/>
      <c r="AD11" s="369"/>
      <c r="AE11" s="366"/>
    </row>
    <row r="12" spans="1:31" ht="16.5">
      <c r="A12" s="318"/>
      <c r="B12" s="237" t="s">
        <v>142</v>
      </c>
      <c r="C12" s="238"/>
      <c r="D12" s="125">
        <v>1</v>
      </c>
      <c r="E12" s="125"/>
      <c r="F12" s="125"/>
      <c r="G12" s="173">
        <v>2</v>
      </c>
      <c r="H12" s="130">
        <v>2</v>
      </c>
      <c r="I12" s="202" t="s">
        <v>143</v>
      </c>
      <c r="J12" s="207"/>
      <c r="K12" s="125">
        <v>1</v>
      </c>
      <c r="L12" s="125">
        <v>1</v>
      </c>
      <c r="M12" s="125">
        <v>1</v>
      </c>
      <c r="N12" s="125"/>
      <c r="O12" s="130"/>
      <c r="P12" s="239"/>
      <c r="Q12" s="240"/>
      <c r="R12" s="125"/>
      <c r="S12" s="125"/>
      <c r="T12" s="125"/>
      <c r="U12" s="18"/>
      <c r="V12" s="46"/>
      <c r="W12" s="206"/>
      <c r="X12" s="207"/>
      <c r="Y12" s="125"/>
      <c r="Z12" s="125"/>
      <c r="AA12" s="125"/>
      <c r="AB12" s="125"/>
      <c r="AC12" s="130"/>
      <c r="AD12" s="369"/>
      <c r="AE12" s="366"/>
    </row>
    <row r="13" spans="1:31" ht="16.5">
      <c r="A13" s="318"/>
      <c r="B13" s="206"/>
      <c r="C13" s="207"/>
      <c r="D13" s="125"/>
      <c r="E13" s="125"/>
      <c r="F13" s="125"/>
      <c r="G13" s="125"/>
      <c r="H13" s="130"/>
      <c r="I13" s="202" t="s">
        <v>144</v>
      </c>
      <c r="J13" s="207"/>
      <c r="K13" s="125">
        <v>1</v>
      </c>
      <c r="L13" s="125">
        <v>2</v>
      </c>
      <c r="M13" s="125">
        <v>2</v>
      </c>
      <c r="N13" s="125"/>
      <c r="O13" s="130"/>
      <c r="P13" s="239"/>
      <c r="Q13" s="240"/>
      <c r="R13" s="125"/>
      <c r="S13" s="125"/>
      <c r="T13" s="125"/>
      <c r="U13" s="18"/>
      <c r="V13" s="46"/>
      <c r="W13" s="206"/>
      <c r="X13" s="207"/>
      <c r="Y13" s="125"/>
      <c r="Z13" s="125"/>
      <c r="AA13" s="125"/>
      <c r="AB13" s="125"/>
      <c r="AC13" s="130"/>
      <c r="AD13" s="369"/>
      <c r="AE13" s="366"/>
    </row>
    <row r="14" spans="1:31" ht="16.5">
      <c r="A14" s="318"/>
      <c r="B14" s="206"/>
      <c r="C14" s="207"/>
      <c r="D14" s="125"/>
      <c r="E14" s="125"/>
      <c r="F14" s="125"/>
      <c r="G14" s="125"/>
      <c r="H14" s="130"/>
      <c r="I14" s="202" t="s">
        <v>145</v>
      </c>
      <c r="J14" s="203"/>
      <c r="K14" s="125">
        <v>1</v>
      </c>
      <c r="L14" s="125"/>
      <c r="M14" s="125"/>
      <c r="N14" s="125">
        <v>2</v>
      </c>
      <c r="O14" s="130">
        <v>2</v>
      </c>
      <c r="P14" s="239"/>
      <c r="Q14" s="240"/>
      <c r="R14" s="125"/>
      <c r="S14" s="125"/>
      <c r="T14" s="125"/>
      <c r="U14" s="18"/>
      <c r="V14" s="46"/>
      <c r="W14" s="206"/>
      <c r="X14" s="207"/>
      <c r="Y14" s="125"/>
      <c r="Z14" s="125"/>
      <c r="AA14" s="125"/>
      <c r="AB14" s="125"/>
      <c r="AC14" s="130"/>
      <c r="AD14" s="369"/>
      <c r="AE14" s="366"/>
    </row>
    <row r="15" spans="1:31" ht="16.5">
      <c r="A15" s="318"/>
      <c r="B15" s="206"/>
      <c r="C15" s="207"/>
      <c r="D15" s="125"/>
      <c r="E15" s="125"/>
      <c r="F15" s="125"/>
      <c r="G15" s="125"/>
      <c r="H15" s="130"/>
      <c r="I15" s="233" t="s">
        <v>146</v>
      </c>
      <c r="J15" s="240"/>
      <c r="K15" s="125">
        <v>1</v>
      </c>
      <c r="L15" s="125"/>
      <c r="M15" s="125"/>
      <c r="N15" s="5">
        <v>1</v>
      </c>
      <c r="O15" s="40">
        <v>1</v>
      </c>
      <c r="P15" s="239"/>
      <c r="Q15" s="240"/>
      <c r="R15" s="125"/>
      <c r="S15" s="125"/>
      <c r="T15" s="125"/>
      <c r="U15" s="18"/>
      <c r="V15" s="46"/>
      <c r="W15" s="206"/>
      <c r="X15" s="207"/>
      <c r="Y15" s="125"/>
      <c r="Z15" s="125"/>
      <c r="AA15" s="125"/>
      <c r="AB15" s="125"/>
      <c r="AC15" s="130"/>
      <c r="AD15" s="369"/>
      <c r="AE15" s="366"/>
    </row>
    <row r="16" spans="1:31" ht="16.5">
      <c r="A16" s="318"/>
      <c r="B16" s="206"/>
      <c r="C16" s="207"/>
      <c r="D16" s="125"/>
      <c r="E16" s="125"/>
      <c r="F16" s="125"/>
      <c r="G16" s="125"/>
      <c r="H16" s="130"/>
      <c r="I16" s="202" t="s">
        <v>147</v>
      </c>
      <c r="J16" s="207"/>
      <c r="K16" s="125">
        <v>1</v>
      </c>
      <c r="L16" s="125"/>
      <c r="M16" s="125"/>
      <c r="N16" s="5">
        <v>1</v>
      </c>
      <c r="O16" s="40">
        <v>1</v>
      </c>
      <c r="P16" s="239"/>
      <c r="Q16" s="240"/>
      <c r="R16" s="125"/>
      <c r="S16" s="125"/>
      <c r="T16" s="125"/>
      <c r="U16" s="18"/>
      <c r="V16" s="46"/>
      <c r="W16" s="206"/>
      <c r="X16" s="207"/>
      <c r="Y16" s="125"/>
      <c r="Z16" s="125"/>
      <c r="AA16" s="125"/>
      <c r="AB16" s="125"/>
      <c r="AC16" s="130"/>
      <c r="AD16" s="369"/>
      <c r="AE16" s="366"/>
    </row>
    <row r="17" spans="1:31" ht="16.5">
      <c r="A17" s="318"/>
      <c r="B17" s="206"/>
      <c r="C17" s="207"/>
      <c r="D17" s="125"/>
      <c r="E17" s="125"/>
      <c r="F17" s="125"/>
      <c r="G17" s="125"/>
      <c r="H17" s="130"/>
      <c r="I17" s="202" t="s">
        <v>148</v>
      </c>
      <c r="J17" s="207"/>
      <c r="K17" s="125">
        <v>1</v>
      </c>
      <c r="L17" s="125"/>
      <c r="M17" s="125"/>
      <c r="N17" s="125">
        <v>2</v>
      </c>
      <c r="O17" s="130">
        <v>2</v>
      </c>
      <c r="P17" s="239"/>
      <c r="Q17" s="240"/>
      <c r="R17" s="125"/>
      <c r="S17" s="125"/>
      <c r="T17" s="125"/>
      <c r="U17" s="18"/>
      <c r="V17" s="46"/>
      <c r="W17" s="206"/>
      <c r="X17" s="207"/>
      <c r="Y17" s="125"/>
      <c r="Z17" s="125"/>
      <c r="AA17" s="125"/>
      <c r="AB17" s="125"/>
      <c r="AC17" s="130"/>
      <c r="AD17" s="369"/>
      <c r="AE17" s="366"/>
    </row>
    <row r="18" spans="1:31" ht="16.5">
      <c r="A18" s="318"/>
      <c r="B18" s="206"/>
      <c r="C18" s="207"/>
      <c r="D18" s="125"/>
      <c r="E18" s="125"/>
      <c r="F18" s="125"/>
      <c r="G18" s="125"/>
      <c r="H18" s="130"/>
      <c r="I18" s="206"/>
      <c r="J18" s="207"/>
      <c r="K18" s="125"/>
      <c r="L18" s="125"/>
      <c r="M18" s="125"/>
      <c r="N18" s="125"/>
      <c r="O18" s="130"/>
      <c r="P18" s="239"/>
      <c r="Q18" s="240"/>
      <c r="R18" s="125"/>
      <c r="S18" s="125"/>
      <c r="T18" s="125"/>
      <c r="U18" s="18"/>
      <c r="V18" s="46"/>
      <c r="W18" s="206"/>
      <c r="X18" s="207"/>
      <c r="Y18" s="125"/>
      <c r="Z18" s="125"/>
      <c r="AA18" s="125"/>
      <c r="AB18" s="125"/>
      <c r="AC18" s="130"/>
      <c r="AD18" s="369"/>
      <c r="AE18" s="366"/>
    </row>
    <row r="19" spans="1:31" ht="17.25" thickBot="1">
      <c r="A19" s="319"/>
      <c r="B19" s="341" t="s">
        <v>149</v>
      </c>
      <c r="C19" s="342"/>
      <c r="D19" s="343"/>
      <c r="E19" s="162">
        <f>SUM(E9:E18)</f>
        <v>4</v>
      </c>
      <c r="F19" s="127">
        <f>SUM(F9:F18)</f>
        <v>4</v>
      </c>
      <c r="G19" s="127">
        <f>SUM(G9:G18)</f>
        <v>6</v>
      </c>
      <c r="H19" s="131">
        <f>SUM(H9:H18)</f>
        <v>6</v>
      </c>
      <c r="I19" s="251" t="s">
        <v>149</v>
      </c>
      <c r="J19" s="252"/>
      <c r="K19" s="252"/>
      <c r="L19" s="127">
        <f>SUM(L9:L18)</f>
        <v>8</v>
      </c>
      <c r="M19" s="127">
        <f>SUM(M9:M18)</f>
        <v>8</v>
      </c>
      <c r="N19" s="127">
        <f>SUM(N9:N18)</f>
        <v>8</v>
      </c>
      <c r="O19" s="131">
        <f>SUM(O9:O18)</f>
        <v>8</v>
      </c>
      <c r="P19" s="251" t="s">
        <v>149</v>
      </c>
      <c r="Q19" s="252"/>
      <c r="R19" s="252"/>
      <c r="S19" s="127">
        <f>SUM(S9:S18)</f>
        <v>3</v>
      </c>
      <c r="T19" s="127">
        <f>SUM(T9:T18)</f>
        <v>3</v>
      </c>
      <c r="U19" s="127">
        <f>SUM(U9:U18)</f>
        <v>0</v>
      </c>
      <c r="V19" s="131">
        <f>SUM(V9:V18)</f>
        <v>0</v>
      </c>
      <c r="W19" s="251" t="s">
        <v>149</v>
      </c>
      <c r="X19" s="252"/>
      <c r="Y19" s="252"/>
      <c r="Z19" s="127">
        <f>SUM(Z9:Z18)</f>
        <v>0</v>
      </c>
      <c r="AA19" s="127">
        <f>SUM(AA9:AA18)</f>
        <v>0</v>
      </c>
      <c r="AB19" s="127">
        <f>SUM(AB9:AB18)</f>
        <v>0</v>
      </c>
      <c r="AC19" s="131">
        <f>SUM(AC9:AC18)</f>
        <v>0</v>
      </c>
      <c r="AD19" s="370"/>
      <c r="AE19" s="367"/>
    </row>
    <row r="20" spans="1:31" ht="16.5">
      <c r="A20" s="299" t="s">
        <v>8</v>
      </c>
      <c r="B20" s="243" t="s">
        <v>153</v>
      </c>
      <c r="C20" s="244"/>
      <c r="D20" s="126">
        <v>6</v>
      </c>
      <c r="E20" s="126">
        <v>2</v>
      </c>
      <c r="F20" s="126">
        <v>2</v>
      </c>
      <c r="G20" s="126">
        <v>2</v>
      </c>
      <c r="H20" s="129">
        <v>2</v>
      </c>
      <c r="I20" s="312" t="s">
        <v>154</v>
      </c>
      <c r="J20" s="313"/>
      <c r="K20" s="126">
        <v>6</v>
      </c>
      <c r="L20" s="126">
        <v>1</v>
      </c>
      <c r="M20" s="126">
        <v>1</v>
      </c>
      <c r="N20" s="126"/>
      <c r="O20" s="129"/>
      <c r="P20" s="314"/>
      <c r="Q20" s="315"/>
      <c r="R20" s="126"/>
      <c r="S20" s="126"/>
      <c r="T20" s="126"/>
      <c r="U20" s="89"/>
      <c r="V20" s="90"/>
      <c r="W20" s="243"/>
      <c r="X20" s="244"/>
      <c r="Y20" s="126"/>
      <c r="Z20" s="126"/>
      <c r="AA20" s="126"/>
      <c r="AB20" s="126"/>
      <c r="AC20" s="129"/>
      <c r="AD20" s="309">
        <f>E25+G25+L25+N25+S25+U25+Z25+AB25</f>
        <v>2</v>
      </c>
      <c r="AE20" s="362">
        <f>F25+H25+M25+O25+T25+V25+AA25+AC25</f>
        <v>2</v>
      </c>
    </row>
    <row r="21" spans="1:31" ht="16.5">
      <c r="A21" s="300"/>
      <c r="B21" s="206"/>
      <c r="C21" s="207"/>
      <c r="D21" s="133"/>
      <c r="E21" s="133"/>
      <c r="F21" s="133"/>
      <c r="G21" s="133"/>
      <c r="H21" s="132"/>
      <c r="I21" s="202" t="s">
        <v>155</v>
      </c>
      <c r="J21" s="203"/>
      <c r="K21" s="133">
        <v>6</v>
      </c>
      <c r="L21" s="133">
        <v>1</v>
      </c>
      <c r="M21" s="133">
        <v>1</v>
      </c>
      <c r="N21" s="133"/>
      <c r="O21" s="132"/>
      <c r="P21" s="206"/>
      <c r="Q21" s="207"/>
      <c r="R21" s="133"/>
      <c r="S21" s="133"/>
      <c r="T21" s="133"/>
      <c r="U21" s="136"/>
      <c r="V21" s="137"/>
      <c r="W21" s="206"/>
      <c r="X21" s="207"/>
      <c r="Y21" s="133"/>
      <c r="Z21" s="133"/>
      <c r="AA21" s="133"/>
      <c r="AB21" s="133"/>
      <c r="AC21" s="132"/>
      <c r="AD21" s="310"/>
      <c r="AE21" s="363"/>
    </row>
    <row r="22" spans="1:31" ht="16.5">
      <c r="A22" s="300"/>
      <c r="B22" s="206"/>
      <c r="C22" s="207"/>
      <c r="D22" s="133"/>
      <c r="E22" s="133"/>
      <c r="F22" s="133"/>
      <c r="G22" s="133"/>
      <c r="H22" s="132"/>
      <c r="I22" s="202" t="s">
        <v>156</v>
      </c>
      <c r="J22" s="203"/>
      <c r="K22" s="133">
        <v>6</v>
      </c>
      <c r="L22" s="133">
        <v>1</v>
      </c>
      <c r="M22" s="133">
        <v>1</v>
      </c>
      <c r="N22" s="133"/>
      <c r="O22" s="132"/>
      <c r="P22" s="206"/>
      <c r="Q22" s="207"/>
      <c r="R22" s="133"/>
      <c r="S22" s="133"/>
      <c r="T22" s="133"/>
      <c r="U22" s="136"/>
      <c r="V22" s="137"/>
      <c r="W22" s="206"/>
      <c r="X22" s="207"/>
      <c r="Y22" s="133"/>
      <c r="Z22" s="133"/>
      <c r="AA22" s="133"/>
      <c r="AB22" s="133"/>
      <c r="AC22" s="132"/>
      <c r="AD22" s="310"/>
      <c r="AE22" s="363"/>
    </row>
    <row r="23" spans="1:31" ht="16.5">
      <c r="A23" s="300"/>
      <c r="B23" s="206"/>
      <c r="C23" s="207"/>
      <c r="D23" s="133"/>
      <c r="E23" s="133"/>
      <c r="F23" s="133"/>
      <c r="G23" s="133"/>
      <c r="H23" s="132"/>
      <c r="I23" s="202" t="s">
        <v>157</v>
      </c>
      <c r="J23" s="203"/>
      <c r="K23" s="133">
        <v>6</v>
      </c>
      <c r="L23" s="133"/>
      <c r="M23" s="133"/>
      <c r="N23" s="133">
        <v>1</v>
      </c>
      <c r="O23" s="132">
        <v>1</v>
      </c>
      <c r="P23" s="206"/>
      <c r="Q23" s="207"/>
      <c r="R23" s="133"/>
      <c r="S23" s="133"/>
      <c r="T23" s="133"/>
      <c r="U23" s="136"/>
      <c r="V23" s="137"/>
      <c r="W23" s="206"/>
      <c r="X23" s="207"/>
      <c r="Y23" s="133"/>
      <c r="Z23" s="133"/>
      <c r="AA23" s="133"/>
      <c r="AB23" s="133"/>
      <c r="AC23" s="132"/>
      <c r="AD23" s="310"/>
      <c r="AE23" s="363"/>
    </row>
    <row r="24" spans="1:31" ht="16.5">
      <c r="A24" s="318"/>
      <c r="B24" s="206"/>
      <c r="C24" s="207"/>
      <c r="D24" s="133"/>
      <c r="E24" s="133"/>
      <c r="F24" s="133"/>
      <c r="G24" s="133"/>
      <c r="H24" s="132"/>
      <c r="I24" s="233" t="s">
        <v>158</v>
      </c>
      <c r="J24" s="234"/>
      <c r="K24" s="133">
        <v>6</v>
      </c>
      <c r="L24" s="133"/>
      <c r="M24" s="133"/>
      <c r="N24" s="133">
        <v>1</v>
      </c>
      <c r="O24" s="132">
        <v>1</v>
      </c>
      <c r="P24" s="239"/>
      <c r="Q24" s="240"/>
      <c r="R24" s="133"/>
      <c r="S24" s="133"/>
      <c r="T24" s="133"/>
      <c r="U24" s="136"/>
      <c r="V24" s="137"/>
      <c r="W24" s="239"/>
      <c r="X24" s="240"/>
      <c r="Y24" s="133"/>
      <c r="Z24" s="133"/>
      <c r="AA24" s="133"/>
      <c r="AB24" s="133"/>
      <c r="AC24" s="132"/>
      <c r="AD24" s="310"/>
      <c r="AE24" s="363"/>
    </row>
    <row r="25" spans="1:31" ht="17.25" thickBot="1">
      <c r="A25" s="319"/>
      <c r="B25" s="251" t="s">
        <v>159</v>
      </c>
      <c r="C25" s="252"/>
      <c r="D25" s="252"/>
      <c r="E25" s="127">
        <v>0</v>
      </c>
      <c r="F25" s="127">
        <v>0</v>
      </c>
      <c r="G25" s="127">
        <v>0</v>
      </c>
      <c r="H25" s="131">
        <v>0</v>
      </c>
      <c r="I25" s="251" t="s">
        <v>159</v>
      </c>
      <c r="J25" s="252"/>
      <c r="K25" s="252"/>
      <c r="L25" s="127">
        <v>1</v>
      </c>
      <c r="M25" s="127">
        <v>1</v>
      </c>
      <c r="N25" s="127">
        <v>1</v>
      </c>
      <c r="O25" s="131">
        <v>1</v>
      </c>
      <c r="P25" s="251" t="s">
        <v>159</v>
      </c>
      <c r="Q25" s="252"/>
      <c r="R25" s="252"/>
      <c r="S25" s="127">
        <f>SUM(S20:S24)</f>
        <v>0</v>
      </c>
      <c r="T25" s="127">
        <f>SUM(T20:T24)</f>
        <v>0</v>
      </c>
      <c r="U25" s="127">
        <f>SUM(U20:U24)</f>
        <v>0</v>
      </c>
      <c r="V25" s="131">
        <f>SUM(V20:V24)</f>
        <v>0</v>
      </c>
      <c r="W25" s="251" t="s">
        <v>159</v>
      </c>
      <c r="X25" s="252"/>
      <c r="Y25" s="252"/>
      <c r="Z25" s="127">
        <f>SUM(Z20:Z24)</f>
        <v>0</v>
      </c>
      <c r="AA25" s="127">
        <f>SUM(AA20:AA24)</f>
        <v>0</v>
      </c>
      <c r="AB25" s="127">
        <f>SUM(AB20:AB24)</f>
        <v>0</v>
      </c>
      <c r="AC25" s="131">
        <f>SUM(AC20:AC24)</f>
        <v>0</v>
      </c>
      <c r="AD25" s="311"/>
      <c r="AE25" s="364"/>
    </row>
    <row r="26" spans="1:31" ht="16.5">
      <c r="A26" s="299" t="s">
        <v>10</v>
      </c>
      <c r="B26" s="253" t="s">
        <v>230</v>
      </c>
      <c r="C26" s="254"/>
      <c r="D26" s="91">
        <v>2</v>
      </c>
      <c r="E26" s="157">
        <v>2</v>
      </c>
      <c r="F26" s="30">
        <v>2</v>
      </c>
      <c r="G26" s="30"/>
      <c r="H26" s="45"/>
      <c r="I26" s="297" t="s">
        <v>237</v>
      </c>
      <c r="J26" s="298"/>
      <c r="K26" s="54">
        <v>2</v>
      </c>
      <c r="L26" s="183">
        <v>2</v>
      </c>
      <c r="M26" s="54">
        <v>2</v>
      </c>
      <c r="N26" s="54"/>
      <c r="O26" s="55"/>
      <c r="P26" s="247" t="s">
        <v>202</v>
      </c>
      <c r="Q26" s="248"/>
      <c r="R26" s="30">
        <v>2</v>
      </c>
      <c r="S26" s="30">
        <v>2</v>
      </c>
      <c r="T26" s="30">
        <v>2</v>
      </c>
      <c r="U26" s="30"/>
      <c r="V26" s="45"/>
      <c r="W26" s="208" t="s">
        <v>119</v>
      </c>
      <c r="X26" s="209"/>
      <c r="Y26" s="27">
        <v>2</v>
      </c>
      <c r="Z26" s="27">
        <v>9</v>
      </c>
      <c r="AA26" s="27">
        <v>40</v>
      </c>
      <c r="AB26" s="27">
        <v>9</v>
      </c>
      <c r="AC26" s="37">
        <v>40</v>
      </c>
      <c r="AD26" s="352">
        <f>E33+G33+L33+N33+S33+U33+Z33+AB33</f>
        <v>60</v>
      </c>
      <c r="AE26" s="356">
        <f>F33+H33+M33+O33+T33+V33+AA33+AC33</f>
        <v>122</v>
      </c>
    </row>
    <row r="27" spans="1:31" ht="16.5">
      <c r="A27" s="300"/>
      <c r="B27" s="213" t="s">
        <v>229</v>
      </c>
      <c r="C27" s="304"/>
      <c r="D27" s="119">
        <v>2</v>
      </c>
      <c r="E27" s="158">
        <v>4</v>
      </c>
      <c r="F27" s="120">
        <v>4</v>
      </c>
      <c r="G27" s="120"/>
      <c r="H27" s="121"/>
      <c r="I27" s="210" t="s">
        <v>238</v>
      </c>
      <c r="J27" s="211"/>
      <c r="K27" s="60">
        <v>2</v>
      </c>
      <c r="L27" s="184">
        <v>4</v>
      </c>
      <c r="M27" s="60">
        <v>4</v>
      </c>
      <c r="N27" s="60"/>
      <c r="O27" s="61"/>
      <c r="P27" s="372" t="s">
        <v>214</v>
      </c>
      <c r="Q27" s="373"/>
      <c r="R27" s="120">
        <v>2</v>
      </c>
      <c r="S27" s="120">
        <v>2</v>
      </c>
      <c r="T27" s="120">
        <v>2</v>
      </c>
      <c r="U27" s="120"/>
      <c r="V27" s="121"/>
      <c r="W27" s="156"/>
      <c r="Y27" s="108"/>
      <c r="Z27" s="108"/>
      <c r="AA27" s="108"/>
      <c r="AB27" s="108"/>
      <c r="AC27" s="106"/>
      <c r="AD27" s="353"/>
      <c r="AE27" s="357"/>
    </row>
    <row r="28" spans="1:31" ht="16.5">
      <c r="A28" s="318"/>
      <c r="B28" s="213" t="s">
        <v>228</v>
      </c>
      <c r="C28" s="303"/>
      <c r="D28" s="92">
        <v>2</v>
      </c>
      <c r="E28" s="163">
        <v>2</v>
      </c>
      <c r="F28" s="5">
        <v>2</v>
      </c>
      <c r="G28" s="5"/>
      <c r="H28" s="40"/>
      <c r="I28" s="210" t="s">
        <v>239</v>
      </c>
      <c r="J28" s="211"/>
      <c r="K28" s="58">
        <v>2</v>
      </c>
      <c r="L28" s="185">
        <v>2</v>
      </c>
      <c r="M28" s="59">
        <v>2</v>
      </c>
      <c r="N28" s="58"/>
      <c r="O28" s="64"/>
      <c r="P28" s="204" t="s">
        <v>203</v>
      </c>
      <c r="Q28" s="205"/>
      <c r="R28" s="5">
        <v>2</v>
      </c>
      <c r="S28" s="5"/>
      <c r="T28" s="5"/>
      <c r="U28" s="5">
        <v>2</v>
      </c>
      <c r="V28" s="40">
        <v>2</v>
      </c>
      <c r="W28" s="200"/>
      <c r="X28" s="201"/>
      <c r="Y28" s="23"/>
      <c r="Z28" s="23"/>
      <c r="AA28" s="23"/>
      <c r="AB28" s="23"/>
      <c r="AC28" s="38"/>
      <c r="AD28" s="353"/>
      <c r="AE28" s="357"/>
    </row>
    <row r="29" spans="1:31" ht="16.5">
      <c r="A29" s="318"/>
      <c r="B29" s="213" t="s">
        <v>99</v>
      </c>
      <c r="C29" s="303"/>
      <c r="D29" s="92">
        <v>2</v>
      </c>
      <c r="E29" s="163">
        <v>2</v>
      </c>
      <c r="F29" s="5">
        <v>2</v>
      </c>
      <c r="G29" s="122"/>
      <c r="H29" s="122"/>
      <c r="I29" s="229" t="s">
        <v>254</v>
      </c>
      <c r="J29" s="214"/>
      <c r="K29" s="58">
        <v>2</v>
      </c>
      <c r="L29" s="58"/>
      <c r="M29" s="59"/>
      <c r="N29" s="58">
        <v>2</v>
      </c>
      <c r="O29" s="64">
        <v>2</v>
      </c>
      <c r="P29" s="200" t="s">
        <v>204</v>
      </c>
      <c r="Q29" s="201"/>
      <c r="R29" s="92">
        <v>2</v>
      </c>
      <c r="S29" s="5"/>
      <c r="T29" s="5"/>
      <c r="U29" s="18">
        <v>4</v>
      </c>
      <c r="V29" s="46">
        <v>4</v>
      </c>
      <c r="W29" s="204"/>
      <c r="X29" s="205"/>
      <c r="Y29" s="23"/>
      <c r="Z29" s="23"/>
      <c r="AA29" s="23"/>
      <c r="AB29" s="23"/>
      <c r="AC29" s="38"/>
      <c r="AD29" s="353"/>
      <c r="AE29" s="357"/>
    </row>
    <row r="30" spans="1:31" ht="16.5">
      <c r="A30" s="318"/>
      <c r="B30" s="290" t="s">
        <v>235</v>
      </c>
      <c r="C30" s="291"/>
      <c r="D30" s="92">
        <v>2</v>
      </c>
      <c r="E30" s="5"/>
      <c r="F30" s="5"/>
      <c r="G30" s="177">
        <v>2</v>
      </c>
      <c r="H30" s="40">
        <v>2</v>
      </c>
      <c r="I30" s="230" t="s">
        <v>255</v>
      </c>
      <c r="J30" s="201"/>
      <c r="K30" s="93">
        <v>2</v>
      </c>
      <c r="L30" s="60"/>
      <c r="M30" s="60"/>
      <c r="N30" s="58">
        <v>2</v>
      </c>
      <c r="O30" s="64">
        <v>2</v>
      </c>
      <c r="P30" s="200"/>
      <c r="Q30" s="201" t="s">
        <v>35</v>
      </c>
      <c r="R30" s="92"/>
      <c r="S30" s="5"/>
      <c r="T30" s="5"/>
      <c r="U30" s="18"/>
      <c r="V30" s="46"/>
      <c r="W30" s="204"/>
      <c r="X30" s="205"/>
      <c r="Y30" s="5"/>
      <c r="Z30" s="5"/>
      <c r="AA30" s="5"/>
      <c r="AB30" s="5"/>
      <c r="AC30" s="40"/>
      <c r="AD30" s="353"/>
      <c r="AE30" s="357"/>
    </row>
    <row r="31" spans="1:31" ht="16.5">
      <c r="A31" s="318"/>
      <c r="B31" s="249" t="s">
        <v>234</v>
      </c>
      <c r="C31" s="250"/>
      <c r="D31" s="92">
        <v>2</v>
      </c>
      <c r="E31" s="5"/>
      <c r="F31" s="5"/>
      <c r="G31" s="177">
        <v>2</v>
      </c>
      <c r="H31" s="40">
        <v>2</v>
      </c>
      <c r="I31" s="229" t="s">
        <v>256</v>
      </c>
      <c r="J31" s="201"/>
      <c r="K31" s="58">
        <v>2</v>
      </c>
      <c r="L31" s="58"/>
      <c r="M31" s="59"/>
      <c r="N31" s="58">
        <v>4</v>
      </c>
      <c r="O31" s="64">
        <v>4</v>
      </c>
      <c r="P31" s="200"/>
      <c r="Q31" s="201"/>
      <c r="R31" s="92"/>
      <c r="S31" s="5"/>
      <c r="T31" s="5"/>
      <c r="U31" s="18"/>
      <c r="V31" s="46"/>
      <c r="W31" s="138"/>
      <c r="X31" s="139"/>
      <c r="Y31" s="5"/>
      <c r="Z31" s="5"/>
      <c r="AA31" s="5"/>
      <c r="AB31" s="5"/>
      <c r="AC31" s="40"/>
      <c r="AD31" s="353"/>
      <c r="AE31" s="357"/>
    </row>
    <row r="32" spans="1:31" ht="16.5">
      <c r="A32" s="318"/>
      <c r="B32" s="292"/>
      <c r="C32" s="293"/>
      <c r="D32" s="92"/>
      <c r="E32" s="5"/>
      <c r="F32" s="5"/>
      <c r="G32" s="18"/>
      <c r="H32" s="46"/>
      <c r="I32" s="229" t="s">
        <v>257</v>
      </c>
      <c r="J32" s="201"/>
      <c r="K32" s="92">
        <v>2</v>
      </c>
      <c r="L32" s="5"/>
      <c r="M32" s="5"/>
      <c r="N32" s="18">
        <v>2</v>
      </c>
      <c r="O32" s="46">
        <v>2</v>
      </c>
      <c r="P32" s="292"/>
      <c r="Q32" s="293"/>
      <c r="R32" s="92"/>
      <c r="S32" s="5"/>
      <c r="T32" s="5"/>
      <c r="U32" s="18"/>
      <c r="V32" s="46"/>
      <c r="W32" s="204"/>
      <c r="X32" s="205"/>
      <c r="Y32" s="23"/>
      <c r="Z32" s="23"/>
      <c r="AA32" s="23"/>
      <c r="AB32" s="23"/>
      <c r="AC32" s="38"/>
      <c r="AD32" s="353"/>
      <c r="AE32" s="357"/>
    </row>
    <row r="33" spans="1:31" ht="17.25" thickBot="1">
      <c r="A33" s="319"/>
      <c r="B33" s="226" t="s">
        <v>9</v>
      </c>
      <c r="C33" s="227"/>
      <c r="D33" s="228"/>
      <c r="E33" s="159">
        <f>SUM(E26:E31)</f>
        <v>10</v>
      </c>
      <c r="F33" s="72">
        <f>SUM(F26:F31)</f>
        <v>10</v>
      </c>
      <c r="G33" s="72">
        <v>4</v>
      </c>
      <c r="H33" s="73">
        <v>4</v>
      </c>
      <c r="I33" s="226" t="s">
        <v>9</v>
      </c>
      <c r="J33" s="227"/>
      <c r="K33" s="228"/>
      <c r="L33" s="72">
        <f>SUM(L26:L30)</f>
        <v>8</v>
      </c>
      <c r="M33" s="72">
        <f>SUM(M26:M30)</f>
        <v>8</v>
      </c>
      <c r="N33" s="72">
        <f>SUM(N26:N32)</f>
        <v>10</v>
      </c>
      <c r="O33" s="73">
        <f>SUM(O26:O32)</f>
        <v>10</v>
      </c>
      <c r="P33" s="226" t="s">
        <v>9</v>
      </c>
      <c r="Q33" s="227"/>
      <c r="R33" s="228"/>
      <c r="S33" s="72">
        <f>SUM(S26:S31)</f>
        <v>4</v>
      </c>
      <c r="T33" s="72">
        <f>SUM(T26:T31)</f>
        <v>4</v>
      </c>
      <c r="U33" s="72">
        <f>SUM(U26:U32)</f>
        <v>6</v>
      </c>
      <c r="V33" s="73">
        <f>SUM(V26:V32)</f>
        <v>6</v>
      </c>
      <c r="W33" s="224" t="s">
        <v>9</v>
      </c>
      <c r="X33" s="225"/>
      <c r="Y33" s="225"/>
      <c r="Z33" s="29">
        <f>SUM(Z26:Z32)</f>
        <v>9</v>
      </c>
      <c r="AA33" s="29">
        <f>SUM(AA26:AA32)</f>
        <v>40</v>
      </c>
      <c r="AB33" s="29">
        <f>SUM(AB26:AB32)</f>
        <v>9</v>
      </c>
      <c r="AC33" s="39">
        <f>SUM(AC26:AC32)</f>
        <v>40</v>
      </c>
      <c r="AD33" s="371"/>
      <c r="AE33" s="374"/>
    </row>
    <row r="34" spans="1:31" ht="16.5">
      <c r="A34" s="299" t="s">
        <v>11</v>
      </c>
      <c r="B34" s="247" t="s">
        <v>28</v>
      </c>
      <c r="C34" s="248"/>
      <c r="D34" s="94">
        <v>3</v>
      </c>
      <c r="E34" s="54">
        <v>2</v>
      </c>
      <c r="F34" s="54">
        <v>2</v>
      </c>
      <c r="G34" s="54">
        <v>2</v>
      </c>
      <c r="H34" s="55">
        <v>2</v>
      </c>
      <c r="I34" s="247" t="s">
        <v>25</v>
      </c>
      <c r="J34" s="248"/>
      <c r="K34" s="54">
        <v>3</v>
      </c>
      <c r="L34" s="54">
        <v>2</v>
      </c>
      <c r="M34" s="54">
        <v>2</v>
      </c>
      <c r="N34" s="54">
        <v>2</v>
      </c>
      <c r="O34" s="55">
        <v>2</v>
      </c>
      <c r="P34" s="200" t="s">
        <v>165</v>
      </c>
      <c r="Q34" s="201"/>
      <c r="R34" s="54">
        <v>3</v>
      </c>
      <c r="S34" s="54">
        <v>2</v>
      </c>
      <c r="T34" s="54">
        <v>2</v>
      </c>
      <c r="U34" s="54"/>
      <c r="V34" s="55"/>
      <c r="W34" s="200" t="s">
        <v>164</v>
      </c>
      <c r="X34" s="201"/>
      <c r="Y34" s="58">
        <v>3</v>
      </c>
      <c r="Z34" s="58">
        <v>2</v>
      </c>
      <c r="AA34" s="58">
        <v>2</v>
      </c>
      <c r="AB34" s="32"/>
      <c r="AC34" s="49"/>
      <c r="AD34" s="352">
        <f>E57+G57+L57+N57+S57+U57+Z57+AB57</f>
        <v>27</v>
      </c>
      <c r="AE34" s="356">
        <f>F57+H57+M57+O57+T57+V57+AA57+AC57</f>
        <v>27</v>
      </c>
    </row>
    <row r="35" spans="1:31" ht="16.5">
      <c r="A35" s="300"/>
      <c r="B35" s="200" t="s">
        <v>24</v>
      </c>
      <c r="C35" s="201"/>
      <c r="D35" s="93">
        <v>3</v>
      </c>
      <c r="E35" s="58">
        <v>2</v>
      </c>
      <c r="F35" s="58">
        <v>2</v>
      </c>
      <c r="G35" s="58"/>
      <c r="H35" s="64"/>
      <c r="I35" s="200" t="s">
        <v>26</v>
      </c>
      <c r="J35" s="201"/>
      <c r="K35" s="58">
        <v>3</v>
      </c>
      <c r="L35" s="58">
        <v>2</v>
      </c>
      <c r="M35" s="65">
        <v>2</v>
      </c>
      <c r="N35" s="58"/>
      <c r="O35" s="64"/>
      <c r="P35" s="200" t="s">
        <v>27</v>
      </c>
      <c r="Q35" s="201" t="s">
        <v>21</v>
      </c>
      <c r="R35" s="58">
        <v>3</v>
      </c>
      <c r="S35" s="58">
        <v>2</v>
      </c>
      <c r="T35" s="58">
        <v>2</v>
      </c>
      <c r="U35" s="95"/>
      <c r="V35" s="40"/>
      <c r="W35" s="220" t="s">
        <v>210</v>
      </c>
      <c r="X35" s="221"/>
      <c r="Y35" s="8">
        <v>3</v>
      </c>
      <c r="Z35" s="8">
        <v>2</v>
      </c>
      <c r="AA35" s="8">
        <v>2</v>
      </c>
      <c r="AB35" s="7"/>
      <c r="AC35" s="41"/>
      <c r="AD35" s="353"/>
      <c r="AE35" s="357"/>
    </row>
    <row r="36" spans="1:31" ht="16.5">
      <c r="A36" s="300"/>
      <c r="B36" s="200" t="s">
        <v>160</v>
      </c>
      <c r="C36" s="201"/>
      <c r="D36" s="93">
        <v>3</v>
      </c>
      <c r="E36" s="58">
        <v>2</v>
      </c>
      <c r="F36" s="58">
        <v>2</v>
      </c>
      <c r="G36" s="62"/>
      <c r="H36" s="67"/>
      <c r="I36" s="220" t="s">
        <v>220</v>
      </c>
      <c r="J36" s="221"/>
      <c r="K36" s="58">
        <v>3</v>
      </c>
      <c r="L36" s="140">
        <v>2</v>
      </c>
      <c r="M36" s="58">
        <v>2</v>
      </c>
      <c r="N36" s="96"/>
      <c r="O36" s="64"/>
      <c r="P36" s="200" t="s">
        <v>85</v>
      </c>
      <c r="Q36" s="201" t="s">
        <v>38</v>
      </c>
      <c r="R36" s="58">
        <v>3</v>
      </c>
      <c r="S36" s="58">
        <v>2</v>
      </c>
      <c r="T36" s="58">
        <v>2</v>
      </c>
      <c r="U36" s="58"/>
      <c r="V36" s="64"/>
      <c r="W36" s="200" t="s">
        <v>22</v>
      </c>
      <c r="X36" s="201" t="s">
        <v>22</v>
      </c>
      <c r="Y36" s="8">
        <v>3</v>
      </c>
      <c r="Z36" s="8">
        <v>2</v>
      </c>
      <c r="AA36" s="8">
        <v>2</v>
      </c>
      <c r="AB36" s="7"/>
      <c r="AC36" s="41"/>
      <c r="AD36" s="353"/>
      <c r="AE36" s="357"/>
    </row>
    <row r="37" spans="1:31" ht="16.5">
      <c r="A37" s="300"/>
      <c r="B37" s="200" t="s">
        <v>60</v>
      </c>
      <c r="C37" s="201"/>
      <c r="D37" s="79">
        <v>3</v>
      </c>
      <c r="E37" s="58">
        <v>2</v>
      </c>
      <c r="F37" s="58">
        <v>2</v>
      </c>
      <c r="G37" s="58"/>
      <c r="H37" s="64"/>
      <c r="I37" s="200" t="s">
        <v>163</v>
      </c>
      <c r="J37" s="201"/>
      <c r="K37" s="58">
        <v>3</v>
      </c>
      <c r="L37" s="58">
        <v>2</v>
      </c>
      <c r="M37" s="65">
        <v>2</v>
      </c>
      <c r="N37" s="97"/>
      <c r="O37" s="98"/>
      <c r="P37" s="219" t="s">
        <v>114</v>
      </c>
      <c r="Q37" s="201"/>
      <c r="R37" s="58">
        <v>3</v>
      </c>
      <c r="S37" s="58">
        <v>2</v>
      </c>
      <c r="T37" s="58">
        <v>2</v>
      </c>
      <c r="U37" s="58"/>
      <c r="V37" s="64"/>
      <c r="W37" s="220" t="s">
        <v>212</v>
      </c>
      <c r="X37" s="221"/>
      <c r="Y37" s="8">
        <v>3</v>
      </c>
      <c r="Z37" s="8"/>
      <c r="AA37" s="8"/>
      <c r="AB37" s="7">
        <v>2</v>
      </c>
      <c r="AC37" s="41">
        <v>2</v>
      </c>
      <c r="AD37" s="353"/>
      <c r="AE37" s="357"/>
    </row>
    <row r="38" spans="1:31" ht="16.5">
      <c r="A38" s="300"/>
      <c r="B38" s="200" t="s">
        <v>120</v>
      </c>
      <c r="C38" s="201"/>
      <c r="D38" s="79">
        <v>3</v>
      </c>
      <c r="E38" s="58">
        <v>2</v>
      </c>
      <c r="F38" s="58">
        <v>2</v>
      </c>
      <c r="G38" s="99"/>
      <c r="H38" s="100"/>
      <c r="I38" s="292" t="s">
        <v>113</v>
      </c>
      <c r="J38" s="293"/>
      <c r="K38" s="58">
        <v>3</v>
      </c>
      <c r="L38" s="58">
        <v>2</v>
      </c>
      <c r="M38" s="58">
        <v>2</v>
      </c>
      <c r="N38" s="62"/>
      <c r="O38" s="64"/>
      <c r="P38" s="295" t="s">
        <v>39</v>
      </c>
      <c r="Q38" s="296"/>
      <c r="R38" s="101">
        <v>3</v>
      </c>
      <c r="S38" s="5">
        <v>2</v>
      </c>
      <c r="T38" s="5">
        <v>2</v>
      </c>
      <c r="U38" s="58"/>
      <c r="V38" s="64"/>
      <c r="W38" s="220" t="s">
        <v>197</v>
      </c>
      <c r="X38" s="221"/>
      <c r="Y38" s="8">
        <v>3</v>
      </c>
      <c r="Z38" s="7"/>
      <c r="AA38" s="7"/>
      <c r="AB38" s="7">
        <v>2</v>
      </c>
      <c r="AC38" s="41">
        <v>2</v>
      </c>
      <c r="AD38" s="353"/>
      <c r="AE38" s="357"/>
    </row>
    <row r="39" spans="1:31" ht="16.5">
      <c r="A39" s="300"/>
      <c r="B39" s="200" t="s">
        <v>59</v>
      </c>
      <c r="C39" s="201"/>
      <c r="D39" s="93">
        <v>3</v>
      </c>
      <c r="E39" s="58">
        <v>2</v>
      </c>
      <c r="F39" s="58">
        <v>2</v>
      </c>
      <c r="G39" s="58"/>
      <c r="H39" s="64"/>
      <c r="I39" s="200" t="s">
        <v>79</v>
      </c>
      <c r="J39" s="212"/>
      <c r="K39" s="58">
        <v>3</v>
      </c>
      <c r="L39" s="58">
        <v>2</v>
      </c>
      <c r="M39" s="58">
        <v>2</v>
      </c>
      <c r="N39" s="58"/>
      <c r="O39" s="64"/>
      <c r="P39" s="200" t="s">
        <v>40</v>
      </c>
      <c r="Q39" s="201" t="s">
        <v>41</v>
      </c>
      <c r="R39" s="58">
        <v>3</v>
      </c>
      <c r="S39" s="58">
        <v>4</v>
      </c>
      <c r="T39" s="58">
        <v>4</v>
      </c>
      <c r="U39" s="58"/>
      <c r="V39" s="64"/>
      <c r="W39" s="220" t="s">
        <v>198</v>
      </c>
      <c r="X39" s="221"/>
      <c r="Y39" s="8">
        <v>3</v>
      </c>
      <c r="Z39" s="7"/>
      <c r="AA39" s="10"/>
      <c r="AB39" s="7">
        <v>2</v>
      </c>
      <c r="AC39" s="41">
        <v>2</v>
      </c>
      <c r="AD39" s="353"/>
      <c r="AE39" s="357"/>
    </row>
    <row r="40" spans="1:31" ht="16.5">
      <c r="A40" s="300"/>
      <c r="B40" s="233" t="s">
        <v>29</v>
      </c>
      <c r="C40" s="212"/>
      <c r="D40" s="93">
        <v>3</v>
      </c>
      <c r="E40" s="58">
        <v>2</v>
      </c>
      <c r="F40" s="58">
        <v>2</v>
      </c>
      <c r="G40" s="62"/>
      <c r="H40" s="67"/>
      <c r="I40" s="316" t="s">
        <v>60</v>
      </c>
      <c r="J40" s="317"/>
      <c r="K40" s="79">
        <v>3</v>
      </c>
      <c r="L40" s="199">
        <v>2</v>
      </c>
      <c r="M40" s="58">
        <v>2</v>
      </c>
      <c r="N40" s="58"/>
      <c r="O40" s="64"/>
      <c r="P40" s="200"/>
      <c r="Q40" s="212"/>
      <c r="R40" s="58"/>
      <c r="S40" s="58"/>
      <c r="T40" s="58"/>
      <c r="U40" s="58"/>
      <c r="V40" s="64"/>
      <c r="W40" s="195"/>
      <c r="X40" s="196"/>
      <c r="Y40" s="8"/>
      <c r="Z40" s="7"/>
      <c r="AA40" s="10"/>
      <c r="AB40" s="7"/>
      <c r="AC40" s="41"/>
      <c r="AD40" s="353"/>
      <c r="AE40" s="357"/>
    </row>
    <row r="41" spans="1:31" ht="16.5">
      <c r="A41" s="300"/>
      <c r="B41" s="200" t="s">
        <v>87</v>
      </c>
      <c r="C41" s="212"/>
      <c r="D41" s="93">
        <v>3</v>
      </c>
      <c r="E41" s="58">
        <v>2</v>
      </c>
      <c r="F41" s="58">
        <v>2</v>
      </c>
      <c r="G41" s="93"/>
      <c r="H41" s="102"/>
      <c r="I41" s="220" t="s">
        <v>219</v>
      </c>
      <c r="J41" s="294"/>
      <c r="K41" s="58">
        <v>3</v>
      </c>
      <c r="L41" s="140">
        <v>2</v>
      </c>
      <c r="M41" s="58">
        <v>2</v>
      </c>
      <c r="N41" s="58"/>
      <c r="O41" s="64"/>
      <c r="P41" s="200" t="s">
        <v>215</v>
      </c>
      <c r="Q41" s="201"/>
      <c r="R41" s="58">
        <v>3</v>
      </c>
      <c r="S41" s="58">
        <v>1</v>
      </c>
      <c r="T41" s="58">
        <v>1</v>
      </c>
      <c r="U41" s="87"/>
      <c r="V41" s="88"/>
      <c r="W41" s="200"/>
      <c r="X41" s="201"/>
      <c r="Y41" s="58"/>
      <c r="Z41" s="58"/>
      <c r="AA41" s="58"/>
      <c r="AB41" s="58"/>
      <c r="AC41" s="64"/>
      <c r="AD41" s="353"/>
      <c r="AE41" s="357"/>
    </row>
    <row r="42" spans="1:31" ht="16.5">
      <c r="A42" s="300"/>
      <c r="B42" s="213" t="s">
        <v>227</v>
      </c>
      <c r="C42" s="214"/>
      <c r="D42" s="93">
        <v>3</v>
      </c>
      <c r="E42" s="164">
        <v>2</v>
      </c>
      <c r="F42" s="58">
        <v>2</v>
      </c>
      <c r="G42" s="58"/>
      <c r="H42" s="64"/>
      <c r="I42" s="200" t="s">
        <v>201</v>
      </c>
      <c r="J42" s="201"/>
      <c r="K42" s="58">
        <v>3</v>
      </c>
      <c r="L42" s="58">
        <v>4</v>
      </c>
      <c r="M42" s="58">
        <v>4</v>
      </c>
      <c r="N42" s="58"/>
      <c r="O42" s="64"/>
      <c r="P42" s="295" t="s">
        <v>217</v>
      </c>
      <c r="Q42" s="296"/>
      <c r="R42" s="101">
        <v>3</v>
      </c>
      <c r="S42" s="5">
        <v>2</v>
      </c>
      <c r="T42" s="5">
        <v>2</v>
      </c>
      <c r="U42" s="58"/>
      <c r="V42" s="64"/>
      <c r="W42" s="220"/>
      <c r="X42" s="221"/>
      <c r="Y42" s="9"/>
      <c r="Z42" s="6"/>
      <c r="AA42" s="6"/>
      <c r="AB42" s="11"/>
      <c r="AC42" s="50"/>
      <c r="AD42" s="353"/>
      <c r="AE42" s="357"/>
    </row>
    <row r="43" spans="1:31" ht="16.5">
      <c r="A43" s="300"/>
      <c r="B43" s="195" t="s">
        <v>208</v>
      </c>
      <c r="C43" s="196"/>
      <c r="D43" s="93">
        <v>3</v>
      </c>
      <c r="E43" s="58">
        <v>4</v>
      </c>
      <c r="F43" s="58">
        <v>4</v>
      </c>
      <c r="G43" s="58"/>
      <c r="H43" s="64"/>
      <c r="I43" s="200" t="s">
        <v>84</v>
      </c>
      <c r="J43" s="212"/>
      <c r="K43" s="58">
        <v>3</v>
      </c>
      <c r="L43" s="58"/>
      <c r="M43" s="58"/>
      <c r="N43" s="58">
        <v>2</v>
      </c>
      <c r="O43" s="64">
        <v>2</v>
      </c>
      <c r="P43" s="217" t="s">
        <v>196</v>
      </c>
      <c r="Q43" s="218"/>
      <c r="R43" s="101">
        <v>3</v>
      </c>
      <c r="S43" s="5">
        <v>2</v>
      </c>
      <c r="T43" s="5">
        <v>2</v>
      </c>
      <c r="U43" s="58"/>
      <c r="V43" s="64"/>
      <c r="W43" s="355"/>
      <c r="X43" s="221"/>
      <c r="Y43" s="8"/>
      <c r="Z43" s="8"/>
      <c r="AA43" s="8"/>
      <c r="AB43" s="7"/>
      <c r="AC43" s="41"/>
      <c r="AD43" s="353"/>
      <c r="AE43" s="357"/>
    </row>
    <row r="44" spans="1:31" ht="16.5">
      <c r="A44" s="300"/>
      <c r="B44" s="213" t="s">
        <v>226</v>
      </c>
      <c r="C44" s="214"/>
      <c r="D44" s="93">
        <v>3</v>
      </c>
      <c r="E44" s="165">
        <v>2</v>
      </c>
      <c r="F44" s="166">
        <v>2</v>
      </c>
      <c r="G44" s="62"/>
      <c r="H44" s="67"/>
      <c r="I44" s="200" t="s">
        <v>193</v>
      </c>
      <c r="J44" s="212"/>
      <c r="K44" s="58">
        <v>3</v>
      </c>
      <c r="L44" s="103"/>
      <c r="M44" s="99"/>
      <c r="N44" s="58">
        <v>2</v>
      </c>
      <c r="O44" s="59">
        <v>2</v>
      </c>
      <c r="P44" s="200" t="s">
        <v>117</v>
      </c>
      <c r="Q44" s="201"/>
      <c r="R44" s="58">
        <v>3</v>
      </c>
      <c r="S44" s="5">
        <v>2</v>
      </c>
      <c r="T44" s="5">
        <v>2</v>
      </c>
      <c r="U44" s="58"/>
      <c r="V44" s="64"/>
      <c r="W44" s="288"/>
      <c r="X44" s="289"/>
      <c r="Y44" s="12"/>
      <c r="Z44" s="13"/>
      <c r="AA44" s="13"/>
      <c r="AB44" s="11"/>
      <c r="AC44" s="50"/>
      <c r="AD44" s="353"/>
      <c r="AE44" s="357"/>
    </row>
    <row r="45" spans="1:31" ht="16.5">
      <c r="A45" s="300"/>
      <c r="B45" s="200" t="s">
        <v>199</v>
      </c>
      <c r="C45" s="212"/>
      <c r="D45" s="58">
        <v>3</v>
      </c>
      <c r="E45" s="58"/>
      <c r="F45" s="58"/>
      <c r="G45" s="58">
        <v>2</v>
      </c>
      <c r="H45" s="64">
        <v>2</v>
      </c>
      <c r="I45" s="200" t="s">
        <v>209</v>
      </c>
      <c r="J45" s="212"/>
      <c r="K45" s="58">
        <v>3</v>
      </c>
      <c r="L45" s="58"/>
      <c r="M45" s="58"/>
      <c r="N45" s="58">
        <v>2</v>
      </c>
      <c r="O45" s="64">
        <v>2</v>
      </c>
      <c r="P45" s="200" t="s">
        <v>116</v>
      </c>
      <c r="Q45" s="201" t="s">
        <v>34</v>
      </c>
      <c r="R45" s="58">
        <v>3</v>
      </c>
      <c r="S45" s="58"/>
      <c r="T45" s="58"/>
      <c r="U45" s="58">
        <v>2</v>
      </c>
      <c r="V45" s="64">
        <v>2</v>
      </c>
      <c r="W45" s="355"/>
      <c r="X45" s="221"/>
      <c r="Y45" s="7"/>
      <c r="Z45" s="7"/>
      <c r="AA45" s="7"/>
      <c r="AB45" s="7"/>
      <c r="AC45" s="41"/>
      <c r="AD45" s="353"/>
      <c r="AE45" s="357"/>
    </row>
    <row r="46" spans="1:31" ht="16.5">
      <c r="A46" s="300"/>
      <c r="B46" s="200" t="s">
        <v>161</v>
      </c>
      <c r="C46" s="212"/>
      <c r="D46" s="93">
        <v>3</v>
      </c>
      <c r="E46" s="62"/>
      <c r="F46" s="62"/>
      <c r="G46" s="62">
        <v>2</v>
      </c>
      <c r="H46" s="67">
        <v>2</v>
      </c>
      <c r="I46" s="229" t="s">
        <v>258</v>
      </c>
      <c r="J46" s="212"/>
      <c r="K46" s="58">
        <v>3</v>
      </c>
      <c r="L46" s="65"/>
      <c r="M46" s="58"/>
      <c r="N46" s="58">
        <v>2</v>
      </c>
      <c r="O46" s="66">
        <v>2</v>
      </c>
      <c r="P46" s="200" t="s">
        <v>36</v>
      </c>
      <c r="Q46" s="201" t="s">
        <v>36</v>
      </c>
      <c r="R46" s="58">
        <v>3</v>
      </c>
      <c r="S46" s="58"/>
      <c r="T46" s="58"/>
      <c r="U46" s="58">
        <v>2</v>
      </c>
      <c r="V46" s="64">
        <v>2</v>
      </c>
      <c r="W46" s="220"/>
      <c r="X46" s="221"/>
      <c r="Y46" s="7"/>
      <c r="Z46" s="7"/>
      <c r="AA46" s="7"/>
      <c r="AB46" s="7"/>
      <c r="AC46" s="41"/>
      <c r="AD46" s="353"/>
      <c r="AE46" s="357"/>
    </row>
    <row r="47" spans="1:31" ht="16.5">
      <c r="A47" s="300"/>
      <c r="B47" s="200" t="s">
        <v>162</v>
      </c>
      <c r="C47" s="212"/>
      <c r="D47" s="5">
        <v>3</v>
      </c>
      <c r="E47" s="5"/>
      <c r="F47" s="5"/>
      <c r="G47" s="5">
        <v>2</v>
      </c>
      <c r="H47" s="40">
        <v>2</v>
      </c>
      <c r="I47" s="200" t="s">
        <v>121</v>
      </c>
      <c r="J47" s="212"/>
      <c r="K47" s="58">
        <v>3</v>
      </c>
      <c r="L47" s="58"/>
      <c r="M47" s="58"/>
      <c r="N47" s="58">
        <v>2</v>
      </c>
      <c r="O47" s="64">
        <v>2</v>
      </c>
      <c r="P47" s="200" t="s">
        <v>194</v>
      </c>
      <c r="Q47" s="201" t="s">
        <v>37</v>
      </c>
      <c r="R47" s="58">
        <v>3</v>
      </c>
      <c r="S47" s="97"/>
      <c r="T47" s="97"/>
      <c r="U47" s="58">
        <v>2</v>
      </c>
      <c r="V47" s="66">
        <v>2</v>
      </c>
      <c r="W47" s="220"/>
      <c r="X47" s="221"/>
      <c r="Y47" s="7"/>
      <c r="Z47" s="7"/>
      <c r="AA47" s="10"/>
      <c r="AB47" s="7"/>
      <c r="AC47" s="41"/>
      <c r="AD47" s="353"/>
      <c r="AE47" s="357"/>
    </row>
    <row r="48" spans="1:31" ht="16.5">
      <c r="A48" s="300"/>
      <c r="B48" s="290" t="s">
        <v>233</v>
      </c>
      <c r="C48" s="214"/>
      <c r="D48" s="58">
        <v>3</v>
      </c>
      <c r="E48" s="58"/>
      <c r="F48" s="58"/>
      <c r="G48" s="176">
        <v>2</v>
      </c>
      <c r="H48" s="64">
        <v>2</v>
      </c>
      <c r="I48" s="200" t="s">
        <v>122</v>
      </c>
      <c r="J48" s="212"/>
      <c r="K48" s="58">
        <v>3</v>
      </c>
      <c r="L48" s="58"/>
      <c r="M48" s="58"/>
      <c r="N48" s="58">
        <v>2</v>
      </c>
      <c r="O48" s="64">
        <v>2</v>
      </c>
      <c r="P48" s="200" t="s">
        <v>81</v>
      </c>
      <c r="Q48" s="201" t="s">
        <v>32</v>
      </c>
      <c r="R48" s="58">
        <v>3</v>
      </c>
      <c r="S48" s="58"/>
      <c r="T48" s="58"/>
      <c r="U48" s="58">
        <v>2</v>
      </c>
      <c r="V48" s="64">
        <v>2</v>
      </c>
      <c r="W48" s="220"/>
      <c r="X48" s="221"/>
      <c r="Y48" s="1"/>
      <c r="Z48" s="1"/>
      <c r="AA48" s="1"/>
      <c r="AB48" s="8"/>
      <c r="AC48" s="47"/>
      <c r="AD48" s="353"/>
      <c r="AE48" s="357"/>
    </row>
    <row r="49" spans="1:31" ht="16.5">
      <c r="A49" s="300"/>
      <c r="B49" s="290" t="s">
        <v>232</v>
      </c>
      <c r="C49" s="214"/>
      <c r="D49" s="58">
        <v>3</v>
      </c>
      <c r="E49" s="58"/>
      <c r="F49" s="58"/>
      <c r="G49" s="175">
        <v>2</v>
      </c>
      <c r="H49" s="150">
        <v>2</v>
      </c>
      <c r="I49" s="200" t="s">
        <v>123</v>
      </c>
      <c r="J49" s="212"/>
      <c r="K49" s="58">
        <v>3</v>
      </c>
      <c r="L49" s="58"/>
      <c r="M49" s="58"/>
      <c r="N49" s="58">
        <v>2</v>
      </c>
      <c r="O49" s="64">
        <v>2</v>
      </c>
      <c r="P49" s="200" t="s">
        <v>66</v>
      </c>
      <c r="Q49" s="201" t="s">
        <v>31</v>
      </c>
      <c r="R49" s="58">
        <v>3</v>
      </c>
      <c r="S49" s="65"/>
      <c r="T49" s="58"/>
      <c r="U49" s="58">
        <v>2</v>
      </c>
      <c r="V49" s="66">
        <v>2</v>
      </c>
      <c r="W49" s="220"/>
      <c r="X49" s="221"/>
      <c r="Y49" s="7"/>
      <c r="Z49" s="7"/>
      <c r="AA49" s="7"/>
      <c r="AB49" s="7"/>
      <c r="AC49" s="41"/>
      <c r="AD49" s="353"/>
      <c r="AE49" s="357"/>
    </row>
    <row r="50" spans="1:31" ht="16.5">
      <c r="A50" s="300"/>
      <c r="B50" s="200" t="s">
        <v>118</v>
      </c>
      <c r="C50" s="212"/>
      <c r="D50" s="58">
        <v>3</v>
      </c>
      <c r="E50" s="58"/>
      <c r="F50" s="58"/>
      <c r="G50" s="149">
        <v>2</v>
      </c>
      <c r="H50" s="150">
        <v>2</v>
      </c>
      <c r="I50" s="200" t="s">
        <v>124</v>
      </c>
      <c r="J50" s="212"/>
      <c r="K50" s="58">
        <v>3</v>
      </c>
      <c r="L50" s="62"/>
      <c r="M50" s="62"/>
      <c r="N50" s="58">
        <v>2</v>
      </c>
      <c r="O50" s="64">
        <v>2</v>
      </c>
      <c r="P50" s="200" t="s">
        <v>80</v>
      </c>
      <c r="Q50" s="201" t="s">
        <v>33</v>
      </c>
      <c r="R50" s="58">
        <v>3</v>
      </c>
      <c r="S50" s="58"/>
      <c r="T50" s="58"/>
      <c r="U50" s="58">
        <v>2</v>
      </c>
      <c r="V50" s="64">
        <v>2</v>
      </c>
      <c r="W50" s="200"/>
      <c r="X50" s="212"/>
      <c r="Y50" s="22"/>
      <c r="Z50" s="23"/>
      <c r="AA50" s="23"/>
      <c r="AB50" s="4"/>
      <c r="AC50" s="38"/>
      <c r="AD50" s="353"/>
      <c r="AE50" s="357"/>
    </row>
    <row r="51" spans="1:31" ht="16.5">
      <c r="A51" s="300"/>
      <c r="B51" s="200" t="s">
        <v>167</v>
      </c>
      <c r="C51" s="212"/>
      <c r="D51" s="58">
        <v>3</v>
      </c>
      <c r="E51" s="58"/>
      <c r="F51" s="58"/>
      <c r="G51" s="149">
        <v>2</v>
      </c>
      <c r="H51" s="150">
        <v>2</v>
      </c>
      <c r="I51" s="200" t="s">
        <v>125</v>
      </c>
      <c r="J51" s="212"/>
      <c r="K51" s="58">
        <v>3</v>
      </c>
      <c r="L51" s="58"/>
      <c r="M51" s="58"/>
      <c r="N51" s="58">
        <v>2</v>
      </c>
      <c r="O51" s="64">
        <v>2</v>
      </c>
      <c r="P51" s="200" t="s">
        <v>61</v>
      </c>
      <c r="Q51" s="201"/>
      <c r="R51" s="58">
        <v>3</v>
      </c>
      <c r="S51" s="58"/>
      <c r="T51" s="58"/>
      <c r="U51" s="62">
        <v>2</v>
      </c>
      <c r="V51" s="67">
        <v>2</v>
      </c>
      <c r="W51" s="215"/>
      <c r="X51" s="216"/>
      <c r="Y51" s="22"/>
      <c r="Z51" s="23"/>
      <c r="AA51" s="23"/>
      <c r="AB51" s="4"/>
      <c r="AC51" s="38"/>
      <c r="AD51" s="353"/>
      <c r="AE51" s="357"/>
    </row>
    <row r="52" spans="1:31" ht="16.5">
      <c r="A52" s="301"/>
      <c r="B52" s="195" t="s">
        <v>207</v>
      </c>
      <c r="C52" s="196"/>
      <c r="D52" s="58">
        <v>3</v>
      </c>
      <c r="E52" s="58"/>
      <c r="F52" s="58"/>
      <c r="G52" s="149">
        <v>4</v>
      </c>
      <c r="H52" s="150">
        <v>4</v>
      </c>
      <c r="I52" s="219" t="s">
        <v>126</v>
      </c>
      <c r="J52" s="212"/>
      <c r="K52" s="58">
        <v>3</v>
      </c>
      <c r="L52" s="99"/>
      <c r="M52" s="99"/>
      <c r="N52" s="58">
        <v>4</v>
      </c>
      <c r="O52" s="64">
        <v>4</v>
      </c>
      <c r="P52" s="200" t="s">
        <v>98</v>
      </c>
      <c r="Q52" s="201"/>
      <c r="R52" s="58">
        <v>3</v>
      </c>
      <c r="S52" s="58"/>
      <c r="T52" s="58"/>
      <c r="U52" s="62">
        <v>2</v>
      </c>
      <c r="V52" s="67">
        <v>2</v>
      </c>
      <c r="W52" s="215"/>
      <c r="X52" s="216"/>
      <c r="Y52" s="22"/>
      <c r="Z52" s="23"/>
      <c r="AA52" s="23"/>
      <c r="AB52" s="4"/>
      <c r="AC52" s="38"/>
      <c r="AD52" s="353"/>
      <c r="AE52" s="357"/>
    </row>
    <row r="53" spans="1:31" ht="16.5">
      <c r="A53" s="301"/>
      <c r="B53" s="197" t="s">
        <v>200</v>
      </c>
      <c r="C53" s="198"/>
      <c r="D53" s="93">
        <v>3</v>
      </c>
      <c r="E53" s="62"/>
      <c r="F53" s="62"/>
      <c r="G53" s="62">
        <v>2</v>
      </c>
      <c r="H53" s="67">
        <v>2</v>
      </c>
      <c r="I53" s="219" t="s">
        <v>127</v>
      </c>
      <c r="J53" s="212"/>
      <c r="K53" s="58">
        <v>3</v>
      </c>
      <c r="L53" s="58"/>
      <c r="M53" s="58"/>
      <c r="N53" s="58">
        <v>2</v>
      </c>
      <c r="O53" s="64">
        <v>2</v>
      </c>
      <c r="P53" s="222" t="s">
        <v>191</v>
      </c>
      <c r="Q53" s="223"/>
      <c r="R53" s="151">
        <v>3</v>
      </c>
      <c r="S53" s="151"/>
      <c r="T53" s="151"/>
      <c r="U53" s="152">
        <v>4</v>
      </c>
      <c r="V53" s="153">
        <v>4</v>
      </c>
      <c r="W53" s="215"/>
      <c r="X53" s="216"/>
      <c r="Y53" s="22"/>
      <c r="Z53" s="23"/>
      <c r="AA53" s="23"/>
      <c r="AB53" s="4"/>
      <c r="AC53" s="38"/>
      <c r="AD53" s="353"/>
      <c r="AE53" s="357"/>
    </row>
    <row r="54" spans="1:31" ht="16.5">
      <c r="A54" s="301"/>
      <c r="B54" s="375"/>
      <c r="C54" s="376"/>
      <c r="D54" s="143"/>
      <c r="E54" s="143"/>
      <c r="F54" s="146"/>
      <c r="G54" s="122"/>
      <c r="H54" s="123"/>
      <c r="I54" s="219" t="s">
        <v>128</v>
      </c>
      <c r="J54" s="212"/>
      <c r="K54" s="58">
        <v>3</v>
      </c>
      <c r="L54" s="58"/>
      <c r="M54" s="58"/>
      <c r="N54" s="58">
        <v>2</v>
      </c>
      <c r="O54" s="64">
        <v>2</v>
      </c>
      <c r="P54" s="200" t="s">
        <v>102</v>
      </c>
      <c r="Q54" s="201"/>
      <c r="R54" s="152">
        <v>3</v>
      </c>
      <c r="S54" s="152"/>
      <c r="T54" s="152"/>
      <c r="U54" s="152">
        <v>2</v>
      </c>
      <c r="V54" s="153">
        <v>2</v>
      </c>
      <c r="W54" s="215"/>
      <c r="X54" s="216"/>
      <c r="Y54" s="22"/>
      <c r="Z54" s="23"/>
      <c r="AA54" s="23"/>
      <c r="AB54" s="4"/>
      <c r="AC54" s="38"/>
      <c r="AD54" s="353"/>
      <c r="AE54" s="357"/>
    </row>
    <row r="55" spans="1:31" ht="16.5">
      <c r="A55" s="301"/>
      <c r="B55" s="200"/>
      <c r="C55" s="201"/>
      <c r="D55" s="122"/>
      <c r="E55" s="122"/>
      <c r="F55" s="122"/>
      <c r="G55" s="122"/>
      <c r="H55" s="123"/>
      <c r="I55" s="222" t="s">
        <v>195</v>
      </c>
      <c r="J55" s="223"/>
      <c r="K55" s="58">
        <v>3</v>
      </c>
      <c r="L55" s="147"/>
      <c r="M55" s="147"/>
      <c r="N55" s="58">
        <v>2</v>
      </c>
      <c r="O55" s="64">
        <v>2</v>
      </c>
      <c r="P55" s="222" t="s">
        <v>206</v>
      </c>
      <c r="Q55" s="223"/>
      <c r="R55" s="152">
        <v>3</v>
      </c>
      <c r="S55" s="152"/>
      <c r="T55" s="152"/>
      <c r="U55" s="152">
        <v>2</v>
      </c>
      <c r="V55" s="153">
        <v>2</v>
      </c>
      <c r="W55" s="215"/>
      <c r="X55" s="216"/>
      <c r="Y55" s="22"/>
      <c r="Z55" s="23"/>
      <c r="AA55" s="23"/>
      <c r="AB55" s="4"/>
      <c r="AC55" s="38"/>
      <c r="AD55" s="353"/>
      <c r="AE55" s="357"/>
    </row>
    <row r="56" spans="1:31" ht="16.5">
      <c r="A56" s="301"/>
      <c r="B56" s="200"/>
      <c r="C56" s="201"/>
      <c r="D56" s="122"/>
      <c r="E56" s="122"/>
      <c r="F56" s="122"/>
      <c r="G56" s="122"/>
      <c r="H56" s="123"/>
      <c r="I56" s="305" t="s">
        <v>216</v>
      </c>
      <c r="J56" s="306"/>
      <c r="K56" s="186">
        <v>3</v>
      </c>
      <c r="L56" s="144"/>
      <c r="M56" s="144"/>
      <c r="N56" s="58">
        <v>2</v>
      </c>
      <c r="O56" s="64">
        <v>2</v>
      </c>
      <c r="P56" s="222" t="s">
        <v>218</v>
      </c>
      <c r="Q56" s="223"/>
      <c r="R56" s="152">
        <v>3</v>
      </c>
      <c r="S56" s="152"/>
      <c r="T56" s="152"/>
      <c r="U56" s="152">
        <v>2</v>
      </c>
      <c r="V56" s="153">
        <v>2</v>
      </c>
      <c r="W56" s="205"/>
      <c r="X56" s="216"/>
      <c r="Y56" s="22"/>
      <c r="Z56" s="23"/>
      <c r="AA56" s="23"/>
      <c r="AB56" s="4"/>
      <c r="AC56" s="38"/>
      <c r="AD56" s="353"/>
      <c r="AE56" s="357"/>
    </row>
    <row r="57" spans="1:31" ht="16.5">
      <c r="A57" s="302"/>
      <c r="B57" s="268" t="s">
        <v>12</v>
      </c>
      <c r="C57" s="269"/>
      <c r="D57" s="270"/>
      <c r="E57" s="167">
        <v>4</v>
      </c>
      <c r="F57" s="104">
        <v>4</v>
      </c>
      <c r="G57" s="104">
        <v>4</v>
      </c>
      <c r="H57" s="105">
        <v>4</v>
      </c>
      <c r="I57" s="268" t="s">
        <v>12</v>
      </c>
      <c r="J57" s="269"/>
      <c r="K57" s="270"/>
      <c r="L57" s="187">
        <v>2</v>
      </c>
      <c r="M57" s="187">
        <v>2</v>
      </c>
      <c r="N57" s="187">
        <v>2</v>
      </c>
      <c r="O57" s="188">
        <v>2</v>
      </c>
      <c r="P57" s="268" t="s">
        <v>12</v>
      </c>
      <c r="Q57" s="269"/>
      <c r="R57" s="270"/>
      <c r="S57" s="189">
        <v>7</v>
      </c>
      <c r="T57" s="189">
        <v>7</v>
      </c>
      <c r="U57" s="189">
        <v>8</v>
      </c>
      <c r="V57" s="190">
        <v>8</v>
      </c>
      <c r="W57" s="359" t="s">
        <v>12</v>
      </c>
      <c r="X57" s="360"/>
      <c r="Y57" s="361"/>
      <c r="Z57" s="191">
        <v>0</v>
      </c>
      <c r="AA57" s="191">
        <v>0</v>
      </c>
      <c r="AB57" s="191">
        <v>0</v>
      </c>
      <c r="AC57" s="192">
        <v>0</v>
      </c>
      <c r="AD57" s="354"/>
      <c r="AE57" s="358"/>
    </row>
    <row r="58" spans="1:31" ht="17.25" thickBot="1">
      <c r="A58" s="33"/>
      <c r="B58" s="271" t="s">
        <v>20</v>
      </c>
      <c r="C58" s="272"/>
      <c r="D58" s="273"/>
      <c r="E58" s="168">
        <f>E8+E19+E25+E33+E57</f>
        <v>21</v>
      </c>
      <c r="F58" s="25">
        <f>F8+F19+F25+F33+F57</f>
        <v>22</v>
      </c>
      <c r="G58" s="25">
        <f>G8+G19+G25+G33+G57</f>
        <v>17</v>
      </c>
      <c r="H58" s="26">
        <f>H8+H19+H25+H33+H57</f>
        <v>18</v>
      </c>
      <c r="I58" s="271" t="s">
        <v>20</v>
      </c>
      <c r="J58" s="272"/>
      <c r="K58" s="273"/>
      <c r="L58" s="25">
        <f>L8+L19+L25+L33+L57</f>
        <v>19</v>
      </c>
      <c r="M58" s="25">
        <f>M8+M19+M25+M33+M57</f>
        <v>20</v>
      </c>
      <c r="N58" s="25">
        <f>N8+N19+N25+N33+N57</f>
        <v>21</v>
      </c>
      <c r="O58" s="26">
        <f>O8+O19+O25+O33+O57</f>
        <v>22</v>
      </c>
      <c r="P58" s="271" t="s">
        <v>20</v>
      </c>
      <c r="Q58" s="272"/>
      <c r="R58" s="273"/>
      <c r="S58" s="25">
        <f>S8+S19+S25+S33+S57</f>
        <v>16</v>
      </c>
      <c r="T58" s="25">
        <f>T8+T19+T25+T33+T57</f>
        <v>17</v>
      </c>
      <c r="U58" s="25">
        <f>U8+U19+U25+U33+U57</f>
        <v>16</v>
      </c>
      <c r="V58" s="26">
        <f>V8+V19+V25+V33+V57</f>
        <v>17</v>
      </c>
      <c r="W58" s="271" t="s">
        <v>20</v>
      </c>
      <c r="X58" s="272"/>
      <c r="Y58" s="273"/>
      <c r="Z58" s="25">
        <f>Z8+Z19+Z25+Z33+Z57</f>
        <v>9</v>
      </c>
      <c r="AA58" s="25">
        <f>AA8+AA19+AA25+AA33+AA57</f>
        <v>40</v>
      </c>
      <c r="AB58" s="25">
        <f>AB8+AB19+AB25+AB33+AB57</f>
        <v>9</v>
      </c>
      <c r="AC58" s="26">
        <f>AC8+AC19+AC25+AC33+AC57</f>
        <v>40</v>
      </c>
      <c r="AD58" s="350"/>
      <c r="AE58" s="351"/>
    </row>
    <row r="59" spans="1:31" ht="16.5">
      <c r="A59" s="307"/>
      <c r="B59" s="276" t="s">
        <v>76</v>
      </c>
      <c r="C59" s="34" t="s">
        <v>13</v>
      </c>
      <c r="D59" s="257" t="s">
        <v>14</v>
      </c>
      <c r="E59" s="257"/>
      <c r="F59" s="278" t="s">
        <v>15</v>
      </c>
      <c r="G59" s="279"/>
      <c r="H59" s="280"/>
      <c r="I59" s="34" t="s">
        <v>13</v>
      </c>
      <c r="J59" s="34" t="s">
        <v>14</v>
      </c>
      <c r="K59" s="256" t="s">
        <v>108</v>
      </c>
      <c r="L59" s="257"/>
      <c r="M59" s="257"/>
      <c r="N59" s="257" t="s">
        <v>16</v>
      </c>
      <c r="O59" s="257"/>
      <c r="P59" s="34" t="s">
        <v>17</v>
      </c>
      <c r="Q59" s="286" t="s">
        <v>77</v>
      </c>
      <c r="R59" s="257" t="s">
        <v>16</v>
      </c>
      <c r="S59" s="257"/>
      <c r="T59" s="257" t="s">
        <v>17</v>
      </c>
      <c r="U59" s="257"/>
      <c r="V59" s="278" t="s">
        <v>18</v>
      </c>
      <c r="W59" s="280"/>
      <c r="X59" s="34" t="s">
        <v>16</v>
      </c>
      <c r="Y59" s="284" t="s">
        <v>17</v>
      </c>
      <c r="Z59" s="285"/>
      <c r="AA59" s="257" t="s">
        <v>19</v>
      </c>
      <c r="AB59" s="257"/>
      <c r="AC59" s="257"/>
      <c r="AD59" s="264">
        <f>SUM(AD5:AD57)</f>
        <v>128</v>
      </c>
      <c r="AE59" s="266">
        <f>SUM(AE5:AE57)</f>
        <v>196</v>
      </c>
    </row>
    <row r="60" spans="1:31" ht="17.25" thickBot="1">
      <c r="A60" s="308"/>
      <c r="B60" s="277"/>
      <c r="C60" s="35">
        <f>AD9</f>
        <v>29</v>
      </c>
      <c r="D60" s="259">
        <f>AE9</f>
        <v>29</v>
      </c>
      <c r="E60" s="259"/>
      <c r="F60" s="281"/>
      <c r="G60" s="282"/>
      <c r="H60" s="283"/>
      <c r="I60" s="35">
        <f>AD20</f>
        <v>2</v>
      </c>
      <c r="J60" s="35">
        <f>AE20</f>
        <v>2</v>
      </c>
      <c r="K60" s="258"/>
      <c r="L60" s="258"/>
      <c r="M60" s="258"/>
      <c r="N60" s="260">
        <f>AD5+AD26</f>
        <v>70</v>
      </c>
      <c r="O60" s="260"/>
      <c r="P60" s="35">
        <f>AE5+AE26</f>
        <v>138</v>
      </c>
      <c r="Q60" s="287"/>
      <c r="R60" s="259">
        <f>AD34</f>
        <v>27</v>
      </c>
      <c r="S60" s="259"/>
      <c r="T60" s="260">
        <f>AE34</f>
        <v>27</v>
      </c>
      <c r="U60" s="260"/>
      <c r="V60" s="281"/>
      <c r="W60" s="283"/>
      <c r="X60" s="35">
        <v>128</v>
      </c>
      <c r="Y60" s="274">
        <f>AE59</f>
        <v>196</v>
      </c>
      <c r="Z60" s="275"/>
      <c r="AA60" s="258"/>
      <c r="AB60" s="258"/>
      <c r="AC60" s="258"/>
      <c r="AD60" s="265"/>
      <c r="AE60" s="267"/>
    </row>
    <row r="61" spans="1:31" ht="34.5" customHeight="1">
      <c r="A61" s="3" t="s">
        <v>2</v>
      </c>
      <c r="B61" s="262" t="s">
        <v>221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</row>
    <row r="62" spans="1:30" ht="16.5">
      <c r="A62" s="15"/>
      <c r="B62" s="261" t="s">
        <v>222</v>
      </c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</row>
    <row r="63" spans="2:25" ht="16.5">
      <c r="B63" s="255" t="s">
        <v>223</v>
      </c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</row>
    <row r="64" spans="2:25" ht="16.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</row>
  </sheetData>
  <sheetProtection/>
  <mergeCells count="270">
    <mergeCell ref="P42:Q42"/>
    <mergeCell ref="W45:X45"/>
    <mergeCell ref="B45:C45"/>
    <mergeCell ref="B41:C41"/>
    <mergeCell ref="I44:J44"/>
    <mergeCell ref="W46:X46"/>
    <mergeCell ref="B48:C48"/>
    <mergeCell ref="B54:C54"/>
    <mergeCell ref="B56:C56"/>
    <mergeCell ref="I50:J50"/>
    <mergeCell ref="W56:X56"/>
    <mergeCell ref="I53:J53"/>
    <mergeCell ref="W49:X49"/>
    <mergeCell ref="P54:Q54"/>
    <mergeCell ref="P48:Q48"/>
    <mergeCell ref="AD26:AD33"/>
    <mergeCell ref="W30:X30"/>
    <mergeCell ref="W32:X32"/>
    <mergeCell ref="P33:R33"/>
    <mergeCell ref="P27:Q27"/>
    <mergeCell ref="AE26:AE33"/>
    <mergeCell ref="P29:Q29"/>
    <mergeCell ref="AE20:AE25"/>
    <mergeCell ref="AE9:AE19"/>
    <mergeCell ref="I12:J12"/>
    <mergeCell ref="W9:X9"/>
    <mergeCell ref="P9:Q9"/>
    <mergeCell ref="W16:X16"/>
    <mergeCell ref="I15:J15"/>
    <mergeCell ref="W11:X11"/>
    <mergeCell ref="AD9:AD19"/>
    <mergeCell ref="P19:R19"/>
    <mergeCell ref="AD58:AE58"/>
    <mergeCell ref="AD34:AD57"/>
    <mergeCell ref="W42:X42"/>
    <mergeCell ref="W43:X43"/>
    <mergeCell ref="W37:X37"/>
    <mergeCell ref="I55:J55"/>
    <mergeCell ref="AE34:AE57"/>
    <mergeCell ref="I39:J39"/>
    <mergeCell ref="I43:J43"/>
    <mergeCell ref="W57:Y57"/>
    <mergeCell ref="B4:C4"/>
    <mergeCell ref="W17:X17"/>
    <mergeCell ref="W18:X18"/>
    <mergeCell ref="P17:Q17"/>
    <mergeCell ref="W14:X14"/>
    <mergeCell ref="P12:Q12"/>
    <mergeCell ref="W10:X10"/>
    <mergeCell ref="P15:Q15"/>
    <mergeCell ref="W13:X13"/>
    <mergeCell ref="W19:Y19"/>
    <mergeCell ref="W15:X15"/>
    <mergeCell ref="P14:Q14"/>
    <mergeCell ref="P10:Q10"/>
    <mergeCell ref="P16:Q16"/>
    <mergeCell ref="I2:O2"/>
    <mergeCell ref="N3:O3"/>
    <mergeCell ref="P3:R3"/>
    <mergeCell ref="I9:J9"/>
    <mergeCell ref="A5:A8"/>
    <mergeCell ref="B19:D19"/>
    <mergeCell ref="A9:A19"/>
    <mergeCell ref="B8:D8"/>
    <mergeCell ref="A3:A4"/>
    <mergeCell ref="B3:D3"/>
    <mergeCell ref="I4:J4"/>
    <mergeCell ref="E3:F3"/>
    <mergeCell ref="W5:X5"/>
    <mergeCell ref="U3:V3"/>
    <mergeCell ref="W3:Y3"/>
    <mergeCell ref="S3:T3"/>
    <mergeCell ref="G3:H3"/>
    <mergeCell ref="P4:Q4"/>
    <mergeCell ref="P5:Q5"/>
    <mergeCell ref="A2:H2"/>
    <mergeCell ref="AE5:AE8"/>
    <mergeCell ref="W8:Y8"/>
    <mergeCell ref="S2:AE2"/>
    <mergeCell ref="AD5:AD8"/>
    <mergeCell ref="W4:X4"/>
    <mergeCell ref="AB3:AC3"/>
    <mergeCell ref="Z3:AA3"/>
    <mergeCell ref="W7:X7"/>
    <mergeCell ref="P7:Q7"/>
    <mergeCell ref="A20:A25"/>
    <mergeCell ref="B24:C24"/>
    <mergeCell ref="B20:C20"/>
    <mergeCell ref="A26:A33"/>
    <mergeCell ref="I24:J24"/>
    <mergeCell ref="A1:AE1"/>
    <mergeCell ref="I7:J7"/>
    <mergeCell ref="AD3:AE3"/>
    <mergeCell ref="L3:M3"/>
    <mergeCell ref="I3:K3"/>
    <mergeCell ref="W24:X24"/>
    <mergeCell ref="P21:Q21"/>
    <mergeCell ref="P24:Q24"/>
    <mergeCell ref="B47:C47"/>
    <mergeCell ref="B29:C29"/>
    <mergeCell ref="P30:Q30"/>
    <mergeCell ref="B34:C34"/>
    <mergeCell ref="I40:J40"/>
    <mergeCell ref="B40:C40"/>
    <mergeCell ref="P40:Q40"/>
    <mergeCell ref="A59:A60"/>
    <mergeCell ref="B38:C38"/>
    <mergeCell ref="AD20:AD25"/>
    <mergeCell ref="I17:J17"/>
    <mergeCell ref="I25:K25"/>
    <mergeCell ref="P18:Q18"/>
    <mergeCell ref="I18:J18"/>
    <mergeCell ref="I20:J20"/>
    <mergeCell ref="W25:Y25"/>
    <mergeCell ref="P20:Q20"/>
    <mergeCell ref="B57:D57"/>
    <mergeCell ref="I56:J56"/>
    <mergeCell ref="I52:J52"/>
    <mergeCell ref="I45:J45"/>
    <mergeCell ref="B32:C32"/>
    <mergeCell ref="I5:J5"/>
    <mergeCell ref="I19:K19"/>
    <mergeCell ref="B5:C5"/>
    <mergeCell ref="B7:C7"/>
    <mergeCell ref="B49:C49"/>
    <mergeCell ref="A34:A57"/>
    <mergeCell ref="B46:C46"/>
    <mergeCell ref="I46:J46"/>
    <mergeCell ref="B28:C28"/>
    <mergeCell ref="B35:C35"/>
    <mergeCell ref="B27:C27"/>
    <mergeCell ref="I57:K57"/>
    <mergeCell ref="I54:J54"/>
    <mergeCell ref="I48:J48"/>
    <mergeCell ref="B55:C55"/>
    <mergeCell ref="P56:Q56"/>
    <mergeCell ref="I42:J42"/>
    <mergeCell ref="I41:J41"/>
    <mergeCell ref="P32:Q32"/>
    <mergeCell ref="P38:Q38"/>
    <mergeCell ref="I37:J37"/>
    <mergeCell ref="I35:J35"/>
    <mergeCell ref="I49:J49"/>
    <mergeCell ref="I51:J51"/>
    <mergeCell ref="P44:Q44"/>
    <mergeCell ref="P39:Q39"/>
    <mergeCell ref="B30:C30"/>
    <mergeCell ref="B33:D33"/>
    <mergeCell ref="B36:C36"/>
    <mergeCell ref="I38:J38"/>
    <mergeCell ref="I34:J34"/>
    <mergeCell ref="B37:C37"/>
    <mergeCell ref="P49:Q49"/>
    <mergeCell ref="W50:X50"/>
    <mergeCell ref="P52:Q52"/>
    <mergeCell ref="P50:Q50"/>
    <mergeCell ref="P46:Q46"/>
    <mergeCell ref="W44:X44"/>
    <mergeCell ref="I36:J36"/>
    <mergeCell ref="B59:B60"/>
    <mergeCell ref="F59:H60"/>
    <mergeCell ref="T59:U59"/>
    <mergeCell ref="Y59:Z59"/>
    <mergeCell ref="V59:W60"/>
    <mergeCell ref="Q59:Q60"/>
    <mergeCell ref="B51:C51"/>
    <mergeCell ref="B50:C50"/>
    <mergeCell ref="W39:X39"/>
    <mergeCell ref="AE59:AE60"/>
    <mergeCell ref="P57:R57"/>
    <mergeCell ref="B58:D58"/>
    <mergeCell ref="I58:K58"/>
    <mergeCell ref="P58:R58"/>
    <mergeCell ref="W58:Y58"/>
    <mergeCell ref="Y60:Z60"/>
    <mergeCell ref="N59:O59"/>
    <mergeCell ref="R59:S59"/>
    <mergeCell ref="R60:S60"/>
    <mergeCell ref="B63:Y64"/>
    <mergeCell ref="K59:M60"/>
    <mergeCell ref="D60:E60"/>
    <mergeCell ref="N60:O60"/>
    <mergeCell ref="D59:E59"/>
    <mergeCell ref="B62:AD62"/>
    <mergeCell ref="B61:AE61"/>
    <mergeCell ref="AA59:AC60"/>
    <mergeCell ref="AD59:AD60"/>
    <mergeCell ref="T60:U60"/>
    <mergeCell ref="P26:Q26"/>
    <mergeCell ref="I29:J29"/>
    <mergeCell ref="B31:C31"/>
    <mergeCell ref="B25:D25"/>
    <mergeCell ref="P25:R25"/>
    <mergeCell ref="P31:Q31"/>
    <mergeCell ref="B26:C26"/>
    <mergeCell ref="I26:J26"/>
    <mergeCell ref="W6:X6"/>
    <mergeCell ref="P8:R8"/>
    <mergeCell ref="W20:X20"/>
    <mergeCell ref="W12:X12"/>
    <mergeCell ref="B17:C17"/>
    <mergeCell ref="B14:C14"/>
    <mergeCell ref="B13:C13"/>
    <mergeCell ref="B9:C9"/>
    <mergeCell ref="B16:C16"/>
    <mergeCell ref="I16:J16"/>
    <mergeCell ref="B12:C12"/>
    <mergeCell ref="B15:C15"/>
    <mergeCell ref="P11:Q11"/>
    <mergeCell ref="I13:J13"/>
    <mergeCell ref="P13:Q13"/>
    <mergeCell ref="I11:J11"/>
    <mergeCell ref="I14:J14"/>
    <mergeCell ref="B11:C11"/>
    <mergeCell ref="B10:C10"/>
    <mergeCell ref="I10:J10"/>
    <mergeCell ref="B6:C6"/>
    <mergeCell ref="I6:J6"/>
    <mergeCell ref="P6:Q6"/>
    <mergeCell ref="I8:K8"/>
    <mergeCell ref="W29:X29"/>
    <mergeCell ref="W48:X48"/>
    <mergeCell ref="P51:Q51"/>
    <mergeCell ref="W33:Y33"/>
    <mergeCell ref="I33:K33"/>
    <mergeCell ref="I32:J32"/>
    <mergeCell ref="I30:J30"/>
    <mergeCell ref="W34:X34"/>
    <mergeCell ref="W41:X41"/>
    <mergeCell ref="I31:J31"/>
    <mergeCell ref="W47:X47"/>
    <mergeCell ref="P47:Q47"/>
    <mergeCell ref="W35:X35"/>
    <mergeCell ref="W52:X52"/>
    <mergeCell ref="P36:Q36"/>
    <mergeCell ref="W54:X54"/>
    <mergeCell ref="W36:X36"/>
    <mergeCell ref="P35:Q35"/>
    <mergeCell ref="P53:Q53"/>
    <mergeCell ref="W53:X53"/>
    <mergeCell ref="B18:C18"/>
    <mergeCell ref="W55:X55"/>
    <mergeCell ref="P41:Q41"/>
    <mergeCell ref="P34:Q34"/>
    <mergeCell ref="P43:Q43"/>
    <mergeCell ref="W51:X51"/>
    <mergeCell ref="P45:Q45"/>
    <mergeCell ref="P37:Q37"/>
    <mergeCell ref="W38:X38"/>
    <mergeCell ref="P55:Q55"/>
    <mergeCell ref="I47:J47"/>
    <mergeCell ref="P23:Q23"/>
    <mergeCell ref="W21:X21"/>
    <mergeCell ref="W22:X22"/>
    <mergeCell ref="W23:X23"/>
    <mergeCell ref="B21:C21"/>
    <mergeCell ref="B22:C22"/>
    <mergeCell ref="B23:C23"/>
    <mergeCell ref="B44:C44"/>
    <mergeCell ref="B42:C42"/>
    <mergeCell ref="B39:C39"/>
    <mergeCell ref="I21:J21"/>
    <mergeCell ref="I22:J22"/>
    <mergeCell ref="P28:Q28"/>
    <mergeCell ref="W28:X28"/>
    <mergeCell ref="I23:J23"/>
    <mergeCell ref="P22:Q22"/>
    <mergeCell ref="W26:X26"/>
    <mergeCell ref="I28:J28"/>
    <mergeCell ref="I27:J27"/>
  </mergeCells>
  <printOptions horizontalCentered="1"/>
  <pageMargins left="0" right="0" top="0.11" bottom="0" header="0" footer="0"/>
  <pageSetup fitToWidth="0" fitToHeight="1" horizontalDpi="600" verticalDpi="600" orientation="landscape" paperSize="9" scale="54" r:id="rId1"/>
  <ignoredErrors>
    <ignoredError sqref="F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115" zoomScaleNormal="115" zoomScalePageLayoutView="0" workbookViewId="0" topLeftCell="J25">
      <selection activeCell="W40" sqref="W40:AC40"/>
    </sheetView>
  </sheetViews>
  <sheetFormatPr defaultColWidth="9.00390625" defaultRowHeight="15.75"/>
  <cols>
    <col min="1" max="1" width="5.375" style="2" customWidth="1"/>
    <col min="2" max="2" width="13.625" style="2" customWidth="1"/>
    <col min="3" max="3" width="9.875" style="2" customWidth="1"/>
    <col min="4" max="6" width="4.50390625" style="2" bestFit="1" customWidth="1"/>
    <col min="7" max="7" width="4.875" style="2" customWidth="1"/>
    <col min="8" max="8" width="4.625" style="2" customWidth="1"/>
    <col min="9" max="9" width="13.375" style="2" customWidth="1"/>
    <col min="10" max="10" width="11.875" style="2" customWidth="1"/>
    <col min="11" max="12" width="4.875" style="2" customWidth="1"/>
    <col min="13" max="14" width="4.625" style="2" customWidth="1"/>
    <col min="15" max="15" width="4.50390625" style="2" customWidth="1"/>
    <col min="16" max="16" width="10.875" style="2" customWidth="1"/>
    <col min="17" max="17" width="11.875" style="2" customWidth="1"/>
    <col min="18" max="18" width="4.625" style="2" customWidth="1"/>
    <col min="19" max="19" width="4.875" style="2" customWidth="1"/>
    <col min="20" max="20" width="4.50390625" style="2" customWidth="1"/>
    <col min="21" max="21" width="4.875" style="2" customWidth="1"/>
    <col min="22" max="22" width="4.50390625" style="2" customWidth="1"/>
    <col min="23" max="24" width="10.875" style="2" customWidth="1"/>
    <col min="25" max="26" width="4.50390625" style="2" customWidth="1"/>
    <col min="27" max="28" width="4.375" style="2" customWidth="1"/>
    <col min="29" max="29" width="4.625" style="2" customWidth="1"/>
    <col min="30" max="31" width="4.875" style="2" customWidth="1"/>
    <col min="32" max="16384" width="9.00390625" style="2" customWidth="1"/>
  </cols>
  <sheetData>
    <row r="1" spans="1:31" ht="28.5" customHeight="1">
      <c r="A1" s="320" t="s">
        <v>266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</row>
    <row r="2" spans="1:31" ht="49.5" customHeight="1" thickBot="1">
      <c r="A2" s="325" t="s">
        <v>224</v>
      </c>
      <c r="B2" s="325"/>
      <c r="C2" s="325"/>
      <c r="D2" s="325"/>
      <c r="E2" s="325"/>
      <c r="F2" s="325"/>
      <c r="G2" s="325"/>
      <c r="H2" s="325"/>
      <c r="I2" s="325" t="s">
        <v>42</v>
      </c>
      <c r="J2" s="325"/>
      <c r="K2" s="325"/>
      <c r="L2" s="325"/>
      <c r="M2" s="325"/>
      <c r="N2" s="325"/>
      <c r="O2" s="325"/>
      <c r="P2" s="3"/>
      <c r="Q2" s="3"/>
      <c r="R2" s="3"/>
      <c r="S2" s="329" t="s">
        <v>265</v>
      </c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</row>
    <row r="3" spans="1:31" ht="16.5" customHeight="1">
      <c r="A3" s="483" t="s">
        <v>43</v>
      </c>
      <c r="B3" s="324" t="s">
        <v>103</v>
      </c>
      <c r="C3" s="323"/>
      <c r="D3" s="323"/>
      <c r="E3" s="323" t="s">
        <v>67</v>
      </c>
      <c r="F3" s="323"/>
      <c r="G3" s="323" t="s">
        <v>68</v>
      </c>
      <c r="H3" s="479"/>
      <c r="I3" s="324" t="s">
        <v>104</v>
      </c>
      <c r="J3" s="323"/>
      <c r="K3" s="323"/>
      <c r="L3" s="323" t="s">
        <v>67</v>
      </c>
      <c r="M3" s="323"/>
      <c r="N3" s="323" t="s">
        <v>68</v>
      </c>
      <c r="O3" s="322"/>
      <c r="P3" s="324" t="s">
        <v>105</v>
      </c>
      <c r="Q3" s="323"/>
      <c r="R3" s="323"/>
      <c r="S3" s="323" t="s">
        <v>67</v>
      </c>
      <c r="T3" s="323"/>
      <c r="U3" s="323" t="s">
        <v>68</v>
      </c>
      <c r="V3" s="322"/>
      <c r="W3" s="324" t="s">
        <v>106</v>
      </c>
      <c r="X3" s="323"/>
      <c r="Y3" s="323"/>
      <c r="Z3" s="323" t="s">
        <v>67</v>
      </c>
      <c r="AA3" s="323"/>
      <c r="AB3" s="323" t="s">
        <v>68</v>
      </c>
      <c r="AC3" s="479"/>
      <c r="AD3" s="482" t="s">
        <v>44</v>
      </c>
      <c r="AE3" s="322"/>
    </row>
    <row r="4" spans="1:31" ht="17.25" thickBot="1">
      <c r="A4" s="484"/>
      <c r="B4" s="480" t="s">
        <v>69</v>
      </c>
      <c r="C4" s="481"/>
      <c r="D4" s="111" t="s">
        <v>70</v>
      </c>
      <c r="E4" s="111" t="s">
        <v>71</v>
      </c>
      <c r="F4" s="111" t="s">
        <v>72</v>
      </c>
      <c r="G4" s="111" t="s">
        <v>71</v>
      </c>
      <c r="H4" s="112" t="s">
        <v>72</v>
      </c>
      <c r="I4" s="480" t="s">
        <v>69</v>
      </c>
      <c r="J4" s="481"/>
      <c r="K4" s="113" t="s">
        <v>73</v>
      </c>
      <c r="L4" s="113" t="s">
        <v>74</v>
      </c>
      <c r="M4" s="113" t="s">
        <v>75</v>
      </c>
      <c r="N4" s="113" t="s">
        <v>74</v>
      </c>
      <c r="O4" s="114" t="s">
        <v>75</v>
      </c>
      <c r="P4" s="480" t="s">
        <v>69</v>
      </c>
      <c r="Q4" s="481"/>
      <c r="R4" s="113" t="s">
        <v>73</v>
      </c>
      <c r="S4" s="113" t="s">
        <v>74</v>
      </c>
      <c r="T4" s="113" t="s">
        <v>75</v>
      </c>
      <c r="U4" s="113" t="s">
        <v>74</v>
      </c>
      <c r="V4" s="114" t="s">
        <v>75</v>
      </c>
      <c r="W4" s="480" t="s">
        <v>69</v>
      </c>
      <c r="X4" s="481"/>
      <c r="Y4" s="113" t="s">
        <v>73</v>
      </c>
      <c r="Z4" s="113" t="s">
        <v>74</v>
      </c>
      <c r="AA4" s="113" t="s">
        <v>75</v>
      </c>
      <c r="AB4" s="113" t="s">
        <v>74</v>
      </c>
      <c r="AC4" s="117" t="s">
        <v>75</v>
      </c>
      <c r="AD4" s="118" t="s">
        <v>74</v>
      </c>
      <c r="AE4" s="114" t="s">
        <v>75</v>
      </c>
    </row>
    <row r="5" spans="1:31" ht="16.5">
      <c r="A5" s="299" t="s">
        <v>110</v>
      </c>
      <c r="B5" s="407" t="s">
        <v>244</v>
      </c>
      <c r="C5" s="408"/>
      <c r="D5" s="28">
        <v>0</v>
      </c>
      <c r="E5" s="169">
        <v>3</v>
      </c>
      <c r="F5" s="28">
        <v>3</v>
      </c>
      <c r="G5" s="28"/>
      <c r="H5" s="107"/>
      <c r="I5" s="336"/>
      <c r="J5" s="337"/>
      <c r="K5" s="28"/>
      <c r="L5" s="28"/>
      <c r="M5" s="28"/>
      <c r="N5" s="28"/>
      <c r="O5" s="107"/>
      <c r="P5" s="423" t="s">
        <v>111</v>
      </c>
      <c r="Q5" s="424"/>
      <c r="R5" s="28">
        <v>0</v>
      </c>
      <c r="S5" s="28">
        <v>2</v>
      </c>
      <c r="T5" s="28">
        <v>2</v>
      </c>
      <c r="U5" s="28"/>
      <c r="V5" s="107"/>
      <c r="W5" s="115"/>
      <c r="X5" s="116"/>
      <c r="Y5" s="28"/>
      <c r="Z5" s="28"/>
      <c r="AA5" s="28"/>
      <c r="AB5" s="28"/>
      <c r="AC5" s="44"/>
      <c r="AD5" s="427">
        <f>E7+G7+L7+N7+S7+U7+Z7+AC7</f>
        <v>10</v>
      </c>
      <c r="AE5" s="416">
        <f>F7+H7+M7+O7+T7+V7+AA7+AC7</f>
        <v>10</v>
      </c>
    </row>
    <row r="6" spans="1:31" ht="16.5">
      <c r="A6" s="318"/>
      <c r="B6" s="409" t="s">
        <v>245</v>
      </c>
      <c r="C6" s="410"/>
      <c r="D6" s="19">
        <v>0</v>
      </c>
      <c r="E6" s="19"/>
      <c r="F6" s="19"/>
      <c r="G6" s="179">
        <v>3</v>
      </c>
      <c r="H6" s="21">
        <v>3</v>
      </c>
      <c r="I6" s="241"/>
      <c r="J6" s="242"/>
      <c r="K6" s="19"/>
      <c r="L6" s="19"/>
      <c r="M6" s="19"/>
      <c r="N6" s="19"/>
      <c r="O6" s="21"/>
      <c r="P6" s="430" t="s">
        <v>112</v>
      </c>
      <c r="Q6" s="431"/>
      <c r="R6" s="19">
        <v>0</v>
      </c>
      <c r="S6" s="19"/>
      <c r="T6" s="19"/>
      <c r="U6" s="19">
        <v>2</v>
      </c>
      <c r="V6" s="21">
        <v>2</v>
      </c>
      <c r="W6" s="241"/>
      <c r="X6" s="242"/>
      <c r="Y6" s="19"/>
      <c r="Z6" s="19"/>
      <c r="AA6" s="19"/>
      <c r="AB6" s="19"/>
      <c r="AC6" s="43"/>
      <c r="AD6" s="428"/>
      <c r="AE6" s="417"/>
    </row>
    <row r="7" spans="1:31" ht="17.25" thickBot="1">
      <c r="A7" s="319"/>
      <c r="B7" s="411" t="s">
        <v>109</v>
      </c>
      <c r="C7" s="412"/>
      <c r="D7" s="413"/>
      <c r="E7" s="168">
        <f>SUM(E5:E6)</f>
        <v>3</v>
      </c>
      <c r="F7" s="25">
        <f>SUM(F5:F6)</f>
        <v>3</v>
      </c>
      <c r="G7" s="25">
        <f>SUM(G6)</f>
        <v>3</v>
      </c>
      <c r="H7" s="51">
        <f>SUM(H6)</f>
        <v>3</v>
      </c>
      <c r="I7" s="411" t="s">
        <v>109</v>
      </c>
      <c r="J7" s="412"/>
      <c r="K7" s="413"/>
      <c r="L7" s="25">
        <f>SUM(L5:L6)</f>
        <v>0</v>
      </c>
      <c r="M7" s="25">
        <f>SUM(M5:M6)</f>
        <v>0</v>
      </c>
      <c r="N7" s="25">
        <f>SUM(N6)</f>
        <v>0</v>
      </c>
      <c r="O7" s="51">
        <f>SUM(O6)</f>
        <v>0</v>
      </c>
      <c r="P7" s="411" t="s">
        <v>109</v>
      </c>
      <c r="Q7" s="412"/>
      <c r="R7" s="413"/>
      <c r="S7" s="25">
        <f>SUM(S5:S6)</f>
        <v>2</v>
      </c>
      <c r="T7" s="25">
        <f>SUM(T5:T6)</f>
        <v>2</v>
      </c>
      <c r="U7" s="25">
        <f>SUM(U6)</f>
        <v>2</v>
      </c>
      <c r="V7" s="51">
        <f>SUM(V6)</f>
        <v>2</v>
      </c>
      <c r="W7" s="411" t="s">
        <v>109</v>
      </c>
      <c r="X7" s="412"/>
      <c r="Y7" s="413"/>
      <c r="Z7" s="25">
        <f>SUM(Z5:Z6)</f>
        <v>0</v>
      </c>
      <c r="AA7" s="25">
        <f>SUM(AA5:AA6)</f>
        <v>0</v>
      </c>
      <c r="AB7" s="25">
        <f>SUM(AB6)</f>
        <v>0</v>
      </c>
      <c r="AC7" s="51">
        <f>SUM(AC6)</f>
        <v>0</v>
      </c>
      <c r="AD7" s="429"/>
      <c r="AE7" s="418"/>
    </row>
    <row r="8" spans="1:31" ht="16.5" customHeight="1">
      <c r="A8" s="414" t="s">
        <v>45</v>
      </c>
      <c r="B8" s="245" t="s">
        <v>134</v>
      </c>
      <c r="C8" s="246"/>
      <c r="D8" s="126">
        <v>1</v>
      </c>
      <c r="E8" s="160">
        <v>2</v>
      </c>
      <c r="F8" s="126">
        <v>2</v>
      </c>
      <c r="G8" s="174">
        <v>2</v>
      </c>
      <c r="H8" s="129">
        <v>2</v>
      </c>
      <c r="I8" s="314" t="s">
        <v>135</v>
      </c>
      <c r="J8" s="315"/>
      <c r="K8" s="126">
        <v>1</v>
      </c>
      <c r="L8" s="126">
        <v>2</v>
      </c>
      <c r="M8" s="126">
        <v>2</v>
      </c>
      <c r="N8" s="126">
        <v>2</v>
      </c>
      <c r="O8" s="129">
        <v>2</v>
      </c>
      <c r="P8" s="312" t="s">
        <v>136</v>
      </c>
      <c r="Q8" s="244"/>
      <c r="R8" s="133">
        <v>1</v>
      </c>
      <c r="S8" s="133">
        <v>2</v>
      </c>
      <c r="T8" s="133">
        <v>2</v>
      </c>
      <c r="U8" s="133"/>
      <c r="V8" s="132"/>
      <c r="W8" s="485"/>
      <c r="X8" s="486"/>
      <c r="Y8" s="133"/>
      <c r="Z8" s="133"/>
      <c r="AA8" s="133"/>
      <c r="AB8" s="134"/>
      <c r="AC8" s="132"/>
      <c r="AD8" s="432">
        <f>E19+G19+L19+N19+S19+U19+Z19+AB19</f>
        <v>29</v>
      </c>
      <c r="AE8" s="365">
        <f>F19+H19+M19+O19+T19+V19+AA19+AC19</f>
        <v>29</v>
      </c>
    </row>
    <row r="9" spans="1:31" ht="16.5" customHeight="1">
      <c r="A9" s="301"/>
      <c r="B9" s="231" t="s">
        <v>137</v>
      </c>
      <c r="C9" s="232"/>
      <c r="D9" s="125">
        <v>1</v>
      </c>
      <c r="E9" s="161">
        <v>2</v>
      </c>
      <c r="F9" s="125">
        <v>2</v>
      </c>
      <c r="G9" s="125"/>
      <c r="H9" s="130"/>
      <c r="I9" s="233" t="s">
        <v>138</v>
      </c>
      <c r="J9" s="234"/>
      <c r="K9" s="133">
        <v>1</v>
      </c>
      <c r="L9" s="133">
        <v>2</v>
      </c>
      <c r="M9" s="133">
        <v>2</v>
      </c>
      <c r="N9" s="133"/>
      <c r="O9" s="132"/>
      <c r="P9" s="202" t="s">
        <v>139</v>
      </c>
      <c r="Q9" s="207"/>
      <c r="R9" s="125">
        <v>1</v>
      </c>
      <c r="S9" s="125">
        <v>1</v>
      </c>
      <c r="T9" s="125">
        <v>1</v>
      </c>
      <c r="U9" s="124"/>
      <c r="V9" s="130"/>
      <c r="W9" s="206"/>
      <c r="X9" s="207"/>
      <c r="Y9" s="133"/>
      <c r="Z9" s="133"/>
      <c r="AA9" s="133"/>
      <c r="AB9" s="134"/>
      <c r="AC9" s="132"/>
      <c r="AD9" s="433"/>
      <c r="AE9" s="366"/>
    </row>
    <row r="10" spans="1:31" ht="16.5">
      <c r="A10" s="415"/>
      <c r="B10" s="237" t="s">
        <v>140</v>
      </c>
      <c r="C10" s="238"/>
      <c r="D10" s="125">
        <v>1</v>
      </c>
      <c r="E10" s="125"/>
      <c r="F10" s="125"/>
      <c r="G10" s="173">
        <v>2</v>
      </c>
      <c r="H10" s="130">
        <v>2</v>
      </c>
      <c r="I10" s="233" t="s">
        <v>141</v>
      </c>
      <c r="J10" s="240"/>
      <c r="K10" s="5">
        <v>1</v>
      </c>
      <c r="L10" s="5">
        <v>1</v>
      </c>
      <c r="M10" s="5">
        <v>1</v>
      </c>
      <c r="N10" s="5"/>
      <c r="O10" s="40"/>
      <c r="P10" s="202"/>
      <c r="Q10" s="203"/>
      <c r="R10" s="125"/>
      <c r="S10" s="125"/>
      <c r="T10" s="125"/>
      <c r="U10" s="124"/>
      <c r="V10" s="130"/>
      <c r="W10" s="206"/>
      <c r="X10" s="207"/>
      <c r="Y10" s="125"/>
      <c r="Z10" s="125"/>
      <c r="AA10" s="125"/>
      <c r="AB10" s="125"/>
      <c r="AC10" s="130"/>
      <c r="AD10" s="433"/>
      <c r="AE10" s="366"/>
    </row>
    <row r="11" spans="1:31" ht="16.5">
      <c r="A11" s="415"/>
      <c r="B11" s="237" t="s">
        <v>142</v>
      </c>
      <c r="C11" s="238"/>
      <c r="D11" s="125">
        <v>1</v>
      </c>
      <c r="E11" s="125"/>
      <c r="F11" s="125"/>
      <c r="G11" s="173">
        <v>2</v>
      </c>
      <c r="H11" s="130">
        <v>2</v>
      </c>
      <c r="I11" s="202" t="s">
        <v>143</v>
      </c>
      <c r="J11" s="207"/>
      <c r="K11" s="125">
        <v>1</v>
      </c>
      <c r="L11" s="125">
        <v>1</v>
      </c>
      <c r="M11" s="125">
        <v>1</v>
      </c>
      <c r="N11" s="125"/>
      <c r="O11" s="130"/>
      <c r="P11" s="233"/>
      <c r="Q11" s="234"/>
      <c r="R11" s="125"/>
      <c r="S11" s="125"/>
      <c r="T11" s="125"/>
      <c r="U11" s="18"/>
      <c r="V11" s="46"/>
      <c r="W11" s="206"/>
      <c r="X11" s="207"/>
      <c r="Y11" s="125"/>
      <c r="Z11" s="125"/>
      <c r="AA11" s="125"/>
      <c r="AB11" s="125"/>
      <c r="AC11" s="130"/>
      <c r="AD11" s="433"/>
      <c r="AE11" s="366"/>
    </row>
    <row r="12" spans="1:31" ht="16.5">
      <c r="A12" s="415"/>
      <c r="B12" s="202"/>
      <c r="C12" s="203"/>
      <c r="D12" s="125"/>
      <c r="E12" s="125"/>
      <c r="F12" s="125"/>
      <c r="G12" s="125"/>
      <c r="H12" s="130"/>
      <c r="I12" s="202" t="s">
        <v>144</v>
      </c>
      <c r="J12" s="207"/>
      <c r="K12" s="125">
        <v>1</v>
      </c>
      <c r="L12" s="125">
        <v>2</v>
      </c>
      <c r="M12" s="125">
        <v>2</v>
      </c>
      <c r="N12" s="125"/>
      <c r="O12" s="130"/>
      <c r="P12" s="233"/>
      <c r="Q12" s="234"/>
      <c r="R12" s="125"/>
      <c r="S12" s="125"/>
      <c r="T12" s="125"/>
      <c r="U12" s="18"/>
      <c r="V12" s="46"/>
      <c r="W12" s="206"/>
      <c r="X12" s="207"/>
      <c r="Y12" s="125"/>
      <c r="Z12" s="125"/>
      <c r="AA12" s="125"/>
      <c r="AB12" s="125"/>
      <c r="AC12" s="130"/>
      <c r="AD12" s="433"/>
      <c r="AE12" s="366"/>
    </row>
    <row r="13" spans="1:31" ht="16.5">
      <c r="A13" s="415"/>
      <c r="B13" s="202"/>
      <c r="C13" s="203"/>
      <c r="D13" s="125"/>
      <c r="E13" s="125"/>
      <c r="F13" s="125"/>
      <c r="G13" s="125"/>
      <c r="H13" s="130"/>
      <c r="I13" s="202" t="s">
        <v>145</v>
      </c>
      <c r="J13" s="203"/>
      <c r="K13" s="125">
        <v>1</v>
      </c>
      <c r="L13" s="125"/>
      <c r="M13" s="125"/>
      <c r="N13" s="125">
        <v>2</v>
      </c>
      <c r="O13" s="130">
        <v>2</v>
      </c>
      <c r="P13" s="233"/>
      <c r="Q13" s="234"/>
      <c r="R13" s="125"/>
      <c r="S13" s="125"/>
      <c r="T13" s="125"/>
      <c r="U13" s="18"/>
      <c r="V13" s="46"/>
      <c r="W13" s="206"/>
      <c r="X13" s="207"/>
      <c r="Y13" s="125"/>
      <c r="Z13" s="125"/>
      <c r="AA13" s="125"/>
      <c r="AB13" s="125"/>
      <c r="AC13" s="130"/>
      <c r="AD13" s="433"/>
      <c r="AE13" s="366"/>
    </row>
    <row r="14" spans="1:31" ht="16.5">
      <c r="A14" s="415"/>
      <c r="B14" s="202"/>
      <c r="C14" s="203"/>
      <c r="D14" s="125"/>
      <c r="E14" s="125"/>
      <c r="F14" s="125"/>
      <c r="G14" s="125"/>
      <c r="H14" s="130"/>
      <c r="I14" s="233" t="s">
        <v>146</v>
      </c>
      <c r="J14" s="240"/>
      <c r="K14" s="125">
        <v>1</v>
      </c>
      <c r="L14" s="125"/>
      <c r="M14" s="125"/>
      <c r="N14" s="5">
        <v>1</v>
      </c>
      <c r="O14" s="40">
        <v>1</v>
      </c>
      <c r="P14" s="233"/>
      <c r="Q14" s="234"/>
      <c r="R14" s="125"/>
      <c r="S14" s="125"/>
      <c r="T14" s="125"/>
      <c r="U14" s="18"/>
      <c r="V14" s="46"/>
      <c r="W14" s="206"/>
      <c r="X14" s="207"/>
      <c r="Y14" s="125"/>
      <c r="Z14" s="125"/>
      <c r="AA14" s="125"/>
      <c r="AB14" s="125"/>
      <c r="AC14" s="130"/>
      <c r="AD14" s="433"/>
      <c r="AE14" s="366"/>
    </row>
    <row r="15" spans="1:31" ht="16.5">
      <c r="A15" s="415"/>
      <c r="B15" s="202"/>
      <c r="C15" s="203"/>
      <c r="D15" s="125"/>
      <c r="E15" s="125"/>
      <c r="F15" s="125"/>
      <c r="G15" s="125"/>
      <c r="H15" s="130"/>
      <c r="I15" s="202" t="s">
        <v>147</v>
      </c>
      <c r="J15" s="207"/>
      <c r="K15" s="125">
        <v>1</v>
      </c>
      <c r="L15" s="125"/>
      <c r="M15" s="125"/>
      <c r="N15" s="5">
        <v>1</v>
      </c>
      <c r="O15" s="40">
        <v>1</v>
      </c>
      <c r="P15" s="233"/>
      <c r="Q15" s="234"/>
      <c r="R15" s="125"/>
      <c r="S15" s="125"/>
      <c r="T15" s="125"/>
      <c r="U15" s="18"/>
      <c r="V15" s="46"/>
      <c r="W15" s="206"/>
      <c r="X15" s="207"/>
      <c r="Y15" s="125"/>
      <c r="Z15" s="125"/>
      <c r="AA15" s="125"/>
      <c r="AB15" s="125"/>
      <c r="AC15" s="130"/>
      <c r="AD15" s="433"/>
      <c r="AE15" s="366"/>
    </row>
    <row r="16" spans="1:31" ht="16.5">
      <c r="A16" s="415"/>
      <c r="B16" s="202"/>
      <c r="C16" s="203"/>
      <c r="D16" s="125"/>
      <c r="E16" s="125"/>
      <c r="F16" s="125"/>
      <c r="G16" s="125"/>
      <c r="H16" s="130"/>
      <c r="I16" s="202" t="s">
        <v>148</v>
      </c>
      <c r="J16" s="207"/>
      <c r="K16" s="125">
        <v>1</v>
      </c>
      <c r="L16" s="125"/>
      <c r="M16" s="125"/>
      <c r="N16" s="125">
        <v>2</v>
      </c>
      <c r="O16" s="130">
        <v>2</v>
      </c>
      <c r="P16" s="233"/>
      <c r="Q16" s="234"/>
      <c r="R16" s="125"/>
      <c r="S16" s="125"/>
      <c r="T16" s="125"/>
      <c r="U16" s="18"/>
      <c r="V16" s="46"/>
      <c r="W16" s="206"/>
      <c r="X16" s="207"/>
      <c r="Y16" s="125"/>
      <c r="Z16" s="125"/>
      <c r="AA16" s="125"/>
      <c r="AB16" s="125"/>
      <c r="AC16" s="130"/>
      <c r="AD16" s="433"/>
      <c r="AE16" s="366"/>
    </row>
    <row r="17" spans="1:31" ht="16.5">
      <c r="A17" s="415"/>
      <c r="B17" s="202"/>
      <c r="C17" s="203"/>
      <c r="D17" s="125"/>
      <c r="E17" s="125"/>
      <c r="F17" s="125"/>
      <c r="G17" s="125"/>
      <c r="H17" s="130"/>
      <c r="I17" s="202"/>
      <c r="J17" s="203"/>
      <c r="K17" s="125"/>
      <c r="L17" s="125"/>
      <c r="M17" s="125"/>
      <c r="N17" s="125"/>
      <c r="O17" s="130"/>
      <c r="P17" s="421"/>
      <c r="Q17" s="422"/>
      <c r="R17" s="125"/>
      <c r="S17" s="125"/>
      <c r="T17" s="125"/>
      <c r="U17" s="18"/>
      <c r="V17" s="46"/>
      <c r="W17" s="206"/>
      <c r="X17" s="207"/>
      <c r="Y17" s="125"/>
      <c r="Z17" s="125"/>
      <c r="AA17" s="125"/>
      <c r="AB17" s="125"/>
      <c r="AC17" s="130"/>
      <c r="AD17" s="433"/>
      <c r="AE17" s="366"/>
    </row>
    <row r="18" spans="1:31" ht="16.5">
      <c r="A18" s="415"/>
      <c r="B18" s="202"/>
      <c r="C18" s="203"/>
      <c r="D18" s="125"/>
      <c r="E18" s="125"/>
      <c r="F18" s="125"/>
      <c r="G18" s="125"/>
      <c r="H18" s="130"/>
      <c r="I18" s="202"/>
      <c r="J18" s="203"/>
      <c r="K18" s="125"/>
      <c r="L18" s="125"/>
      <c r="M18" s="125"/>
      <c r="N18" s="125"/>
      <c r="O18" s="130"/>
      <c r="P18" s="233"/>
      <c r="Q18" s="234"/>
      <c r="R18" s="125"/>
      <c r="S18" s="125"/>
      <c r="T18" s="125"/>
      <c r="U18" s="18"/>
      <c r="V18" s="46"/>
      <c r="W18" s="206"/>
      <c r="X18" s="207"/>
      <c r="Y18" s="125"/>
      <c r="Z18" s="125"/>
      <c r="AA18" s="125"/>
      <c r="AB18" s="125"/>
      <c r="AC18" s="130"/>
      <c r="AD18" s="433"/>
      <c r="AE18" s="366"/>
    </row>
    <row r="19" spans="1:31" ht="17.25" thickBot="1">
      <c r="A19" s="415"/>
      <c r="B19" s="476" t="s">
        <v>150</v>
      </c>
      <c r="C19" s="477"/>
      <c r="D19" s="478"/>
      <c r="E19" s="162">
        <f>SUM(E8:E18)</f>
        <v>4</v>
      </c>
      <c r="F19" s="127">
        <f>SUM(F8:F18)</f>
        <v>4</v>
      </c>
      <c r="G19" s="127">
        <f>SUM(G8:G18)</f>
        <v>6</v>
      </c>
      <c r="H19" s="131">
        <f>SUM(H8:H18)</f>
        <v>6</v>
      </c>
      <c r="I19" s="425" t="s">
        <v>150</v>
      </c>
      <c r="J19" s="426"/>
      <c r="K19" s="426"/>
      <c r="L19" s="127">
        <f>SUM(L8:L18)</f>
        <v>8</v>
      </c>
      <c r="M19" s="127">
        <f>SUM(M8:M18)</f>
        <v>8</v>
      </c>
      <c r="N19" s="127">
        <f>SUM(N8:N18)</f>
        <v>8</v>
      </c>
      <c r="O19" s="131">
        <f>SUM(O8:O18)</f>
        <v>8</v>
      </c>
      <c r="P19" s="425" t="s">
        <v>150</v>
      </c>
      <c r="Q19" s="426"/>
      <c r="R19" s="426"/>
      <c r="S19" s="127">
        <f>SUM(S8:S18)</f>
        <v>3</v>
      </c>
      <c r="T19" s="127">
        <f>SUM(T8:T18)</f>
        <v>3</v>
      </c>
      <c r="U19" s="127">
        <f>SUM(U8:U18)</f>
        <v>0</v>
      </c>
      <c r="V19" s="131">
        <f>SUM(V8:V18)</f>
        <v>0</v>
      </c>
      <c r="W19" s="425" t="s">
        <v>150</v>
      </c>
      <c r="X19" s="426"/>
      <c r="Y19" s="426"/>
      <c r="Z19" s="127">
        <f>SUM(Z8:Z18)</f>
        <v>0</v>
      </c>
      <c r="AA19" s="127">
        <f>SUM(AA8:AA18)</f>
        <v>0</v>
      </c>
      <c r="AB19" s="127">
        <f>SUM(AB8:AB18)</f>
        <v>0</v>
      </c>
      <c r="AC19" s="131">
        <f>SUM(AC8:AC18)</f>
        <v>0</v>
      </c>
      <c r="AD19" s="434"/>
      <c r="AE19" s="367"/>
    </row>
    <row r="20" spans="1:31" ht="16.5">
      <c r="A20" s="414" t="s">
        <v>46</v>
      </c>
      <c r="B20" s="253" t="s">
        <v>243</v>
      </c>
      <c r="C20" s="455"/>
      <c r="D20" s="141">
        <v>2</v>
      </c>
      <c r="E20" s="157">
        <v>2</v>
      </c>
      <c r="F20" s="30">
        <v>2</v>
      </c>
      <c r="G20" s="30"/>
      <c r="H20" s="53"/>
      <c r="I20" s="390" t="s">
        <v>250</v>
      </c>
      <c r="J20" s="391"/>
      <c r="K20" s="54">
        <v>2</v>
      </c>
      <c r="L20" s="183">
        <v>2</v>
      </c>
      <c r="M20" s="54">
        <v>2</v>
      </c>
      <c r="N20" s="54"/>
      <c r="O20" s="55"/>
      <c r="P20" s="405" t="s">
        <v>97</v>
      </c>
      <c r="Q20" s="406"/>
      <c r="R20" s="58">
        <v>2</v>
      </c>
      <c r="S20" s="58">
        <v>2</v>
      </c>
      <c r="T20" s="58">
        <v>2</v>
      </c>
      <c r="U20" s="30"/>
      <c r="V20" s="45"/>
      <c r="W20" s="247" t="s">
        <v>170</v>
      </c>
      <c r="X20" s="248"/>
      <c r="Y20" s="54">
        <v>2</v>
      </c>
      <c r="Z20" s="56">
        <v>2</v>
      </c>
      <c r="AA20" s="56">
        <v>2</v>
      </c>
      <c r="AB20" s="58"/>
      <c r="AC20" s="64"/>
      <c r="AD20" s="460">
        <f>E25+G25+L25+N25+S25+U25+Z25+AB25</f>
        <v>37</v>
      </c>
      <c r="AE20" s="357">
        <f>F25+H25+M25+O25+T25+V25+AA25+AC25</f>
        <v>37</v>
      </c>
    </row>
    <row r="21" spans="1:31" ht="16.5">
      <c r="A21" s="415"/>
      <c r="B21" s="388" t="s">
        <v>242</v>
      </c>
      <c r="C21" s="389"/>
      <c r="D21" s="140">
        <v>2</v>
      </c>
      <c r="E21" s="182">
        <v>4</v>
      </c>
      <c r="F21" s="182">
        <v>4</v>
      </c>
      <c r="G21" s="60"/>
      <c r="H21" s="61"/>
      <c r="I21" s="390" t="s">
        <v>238</v>
      </c>
      <c r="J21" s="391"/>
      <c r="K21" s="58">
        <v>2</v>
      </c>
      <c r="L21" s="184">
        <v>3</v>
      </c>
      <c r="M21" s="60">
        <v>3</v>
      </c>
      <c r="N21" s="60"/>
      <c r="O21" s="61"/>
      <c r="P21" s="390" t="s">
        <v>171</v>
      </c>
      <c r="Q21" s="391"/>
      <c r="R21" s="58">
        <v>2</v>
      </c>
      <c r="S21" s="60">
        <v>2</v>
      </c>
      <c r="T21" s="60">
        <v>2</v>
      </c>
      <c r="U21" s="60"/>
      <c r="V21" s="61"/>
      <c r="W21" s="492" t="s">
        <v>151</v>
      </c>
      <c r="X21" s="493"/>
      <c r="Y21" s="490">
        <v>2</v>
      </c>
      <c r="Z21" s="490"/>
      <c r="AA21" s="490"/>
      <c r="AB21" s="490">
        <v>2</v>
      </c>
      <c r="AC21" s="491">
        <v>2</v>
      </c>
      <c r="AD21" s="460"/>
      <c r="AE21" s="357"/>
    </row>
    <row r="22" spans="1:31" ht="16.5">
      <c r="A22" s="415"/>
      <c r="B22" s="388" t="s">
        <v>235</v>
      </c>
      <c r="C22" s="389"/>
      <c r="D22" s="140">
        <v>2</v>
      </c>
      <c r="E22" s="170">
        <v>2</v>
      </c>
      <c r="F22" s="60">
        <v>2</v>
      </c>
      <c r="G22" s="60"/>
      <c r="H22" s="61"/>
      <c r="I22" s="379" t="s">
        <v>259</v>
      </c>
      <c r="J22" s="382"/>
      <c r="K22" s="58">
        <v>2</v>
      </c>
      <c r="L22" s="60"/>
      <c r="M22" s="60"/>
      <c r="N22" s="60">
        <v>2</v>
      </c>
      <c r="O22" s="61">
        <v>2</v>
      </c>
      <c r="P22" s="390" t="s">
        <v>264</v>
      </c>
      <c r="Q22" s="391"/>
      <c r="R22" s="58">
        <v>2</v>
      </c>
      <c r="S22" s="58">
        <v>2</v>
      </c>
      <c r="T22" s="58">
        <v>2</v>
      </c>
      <c r="U22" s="60"/>
      <c r="V22" s="61"/>
      <c r="W22" s="471"/>
      <c r="X22" s="472"/>
      <c r="Y22" s="62"/>
      <c r="Z22" s="62"/>
      <c r="AA22" s="62"/>
      <c r="AB22" s="62"/>
      <c r="AC22" s="63"/>
      <c r="AD22" s="460"/>
      <c r="AE22" s="357"/>
    </row>
    <row r="23" spans="1:31" ht="16.5">
      <c r="A23" s="415"/>
      <c r="B23" s="396" t="s">
        <v>228</v>
      </c>
      <c r="C23" s="397"/>
      <c r="D23" s="140">
        <v>2</v>
      </c>
      <c r="E23" s="58"/>
      <c r="F23" s="58"/>
      <c r="G23" s="176">
        <v>2</v>
      </c>
      <c r="H23" s="64">
        <v>2</v>
      </c>
      <c r="I23" s="379" t="s">
        <v>260</v>
      </c>
      <c r="J23" s="380"/>
      <c r="K23" s="58">
        <v>2</v>
      </c>
      <c r="L23" s="58"/>
      <c r="M23" s="65"/>
      <c r="N23" s="58">
        <v>3</v>
      </c>
      <c r="O23" s="66">
        <v>3</v>
      </c>
      <c r="P23" s="379" t="s">
        <v>100</v>
      </c>
      <c r="Q23" s="380"/>
      <c r="R23" s="60">
        <v>2</v>
      </c>
      <c r="S23" s="81"/>
      <c r="T23" s="81"/>
      <c r="U23" s="58">
        <v>3</v>
      </c>
      <c r="V23" s="64">
        <v>3</v>
      </c>
      <c r="W23" s="219"/>
      <c r="X23" s="201"/>
      <c r="Y23" s="58"/>
      <c r="Z23" s="58"/>
      <c r="AA23" s="58"/>
      <c r="AB23" s="58"/>
      <c r="AC23" s="64"/>
      <c r="AD23" s="460"/>
      <c r="AE23" s="357"/>
    </row>
    <row r="24" spans="1:31" ht="16.5">
      <c r="A24" s="415"/>
      <c r="B24" s="456" t="s">
        <v>249</v>
      </c>
      <c r="C24" s="457"/>
      <c r="D24" s="140">
        <v>2</v>
      </c>
      <c r="E24" s="58"/>
      <c r="F24" s="58"/>
      <c r="G24" s="176">
        <v>2</v>
      </c>
      <c r="H24" s="59">
        <v>2</v>
      </c>
      <c r="I24" s="381"/>
      <c r="J24" s="382"/>
      <c r="K24" s="58"/>
      <c r="L24" s="60"/>
      <c r="M24" s="60"/>
      <c r="N24" s="60"/>
      <c r="O24" s="61"/>
      <c r="P24" s="400" t="s">
        <v>133</v>
      </c>
      <c r="Q24" s="401"/>
      <c r="R24" s="58">
        <v>2</v>
      </c>
      <c r="S24" s="58"/>
      <c r="T24" s="58"/>
      <c r="U24" s="62">
        <v>2</v>
      </c>
      <c r="V24" s="67">
        <v>2</v>
      </c>
      <c r="W24" s="377"/>
      <c r="X24" s="378"/>
      <c r="Y24" s="68"/>
      <c r="Z24" s="5"/>
      <c r="AA24" s="5"/>
      <c r="AB24" s="18"/>
      <c r="AC24" s="69"/>
      <c r="AD24" s="460"/>
      <c r="AE24" s="357"/>
    </row>
    <row r="25" spans="1:31" ht="17.25" thickBot="1">
      <c r="A25" s="454"/>
      <c r="B25" s="402" t="s">
        <v>47</v>
      </c>
      <c r="C25" s="403"/>
      <c r="D25" s="404"/>
      <c r="E25" s="171">
        <f>SUM(E20:E24)</f>
        <v>8</v>
      </c>
      <c r="F25" s="70">
        <f>SUM(F20:F24)</f>
        <v>8</v>
      </c>
      <c r="G25" s="70">
        <f>SUM(G20:G24)</f>
        <v>4</v>
      </c>
      <c r="H25" s="71">
        <f>SUM(H20:H24)</f>
        <v>4</v>
      </c>
      <c r="I25" s="226" t="s">
        <v>47</v>
      </c>
      <c r="J25" s="227"/>
      <c r="K25" s="228"/>
      <c r="L25" s="72">
        <f>SUM(L20:L23)</f>
        <v>5</v>
      </c>
      <c r="M25" s="72">
        <f>SUM(M20:M23)</f>
        <v>5</v>
      </c>
      <c r="N25" s="72">
        <f>SUM(N20:N23)</f>
        <v>5</v>
      </c>
      <c r="O25" s="73">
        <f>SUM(O20:O23)</f>
        <v>5</v>
      </c>
      <c r="P25" s="473" t="s">
        <v>47</v>
      </c>
      <c r="Q25" s="474"/>
      <c r="R25" s="475"/>
      <c r="S25" s="72">
        <f>SUM(S20:S24)</f>
        <v>6</v>
      </c>
      <c r="T25" s="72">
        <f>SUM(T20:T24)</f>
        <v>6</v>
      </c>
      <c r="U25" s="72">
        <f>SUM(U20:U24)</f>
        <v>5</v>
      </c>
      <c r="V25" s="73">
        <f>SUM(V20:V24)</f>
        <v>5</v>
      </c>
      <c r="W25" s="226" t="s">
        <v>47</v>
      </c>
      <c r="X25" s="227"/>
      <c r="Y25" s="228"/>
      <c r="Z25" s="72">
        <f>SUM(Z20:Z24)</f>
        <v>2</v>
      </c>
      <c r="AA25" s="72">
        <f>SUM(AA20:AA24)</f>
        <v>2</v>
      </c>
      <c r="AB25" s="72">
        <f>SUM(AB20:AB24)</f>
        <v>2</v>
      </c>
      <c r="AC25" s="74">
        <f>SUM(AC20:AC24)</f>
        <v>2</v>
      </c>
      <c r="AD25" s="461"/>
      <c r="AE25" s="374"/>
    </row>
    <row r="26" spans="1:31" ht="16.5" customHeight="1">
      <c r="A26" s="458" t="s">
        <v>48</v>
      </c>
      <c r="B26" s="398" t="s">
        <v>181</v>
      </c>
      <c r="C26" s="399"/>
      <c r="D26" s="142">
        <v>3</v>
      </c>
      <c r="E26" s="54">
        <v>2</v>
      </c>
      <c r="F26" s="75">
        <v>2</v>
      </c>
      <c r="G26" s="54"/>
      <c r="H26" s="55"/>
      <c r="I26" s="466" t="s">
        <v>179</v>
      </c>
      <c r="J26" s="248"/>
      <c r="K26" s="54">
        <v>3</v>
      </c>
      <c r="L26" s="54">
        <v>2</v>
      </c>
      <c r="M26" s="75">
        <v>2</v>
      </c>
      <c r="N26" s="54">
        <v>2</v>
      </c>
      <c r="O26" s="55">
        <v>2</v>
      </c>
      <c r="P26" s="247" t="s">
        <v>82</v>
      </c>
      <c r="Q26" s="248"/>
      <c r="R26" s="54">
        <v>3</v>
      </c>
      <c r="S26" s="54">
        <v>2</v>
      </c>
      <c r="T26" s="54">
        <v>2</v>
      </c>
      <c r="U26" s="76">
        <v>2</v>
      </c>
      <c r="V26" s="77">
        <v>2</v>
      </c>
      <c r="W26" s="462" t="s">
        <v>49</v>
      </c>
      <c r="X26" s="463"/>
      <c r="Y26" s="56">
        <v>3</v>
      </c>
      <c r="Z26" s="75">
        <v>2</v>
      </c>
      <c r="AA26" s="54">
        <v>2</v>
      </c>
      <c r="AB26" s="56"/>
      <c r="AC26" s="57"/>
      <c r="AD26" s="467">
        <f>E43+G43+L43+N43+S43+U43+Z43+AB43</f>
        <v>52</v>
      </c>
      <c r="AE26" s="437">
        <f>F43+H43+M43+O43+T43+V43+AA43+AC43</f>
        <v>52</v>
      </c>
    </row>
    <row r="27" spans="1:31" ht="16.5">
      <c r="A27" s="459"/>
      <c r="B27" s="392" t="s">
        <v>241</v>
      </c>
      <c r="C27" s="393"/>
      <c r="D27" s="140">
        <v>3</v>
      </c>
      <c r="E27" s="164">
        <v>2</v>
      </c>
      <c r="F27" s="58">
        <v>2</v>
      </c>
      <c r="G27" s="62"/>
      <c r="H27" s="67"/>
      <c r="I27" s="200" t="s">
        <v>89</v>
      </c>
      <c r="J27" s="201"/>
      <c r="K27" s="58">
        <v>3</v>
      </c>
      <c r="L27" s="58">
        <v>2</v>
      </c>
      <c r="M27" s="65">
        <v>2</v>
      </c>
      <c r="N27" s="58"/>
      <c r="O27" s="64"/>
      <c r="P27" s="200" t="s">
        <v>91</v>
      </c>
      <c r="Q27" s="201"/>
      <c r="R27" s="58">
        <v>3</v>
      </c>
      <c r="S27" s="58">
        <v>3</v>
      </c>
      <c r="T27" s="62">
        <v>3</v>
      </c>
      <c r="U27" s="58"/>
      <c r="V27" s="67"/>
      <c r="W27" s="469" t="s">
        <v>95</v>
      </c>
      <c r="X27" s="470"/>
      <c r="Y27" s="152">
        <v>3</v>
      </c>
      <c r="Z27" s="152">
        <v>1</v>
      </c>
      <c r="AA27" s="152">
        <v>1</v>
      </c>
      <c r="AB27" s="78"/>
      <c r="AC27" s="59"/>
      <c r="AD27" s="468"/>
      <c r="AE27" s="438"/>
    </row>
    <row r="28" spans="1:31" ht="16.5">
      <c r="A28" s="459"/>
      <c r="B28" s="200" t="s">
        <v>96</v>
      </c>
      <c r="C28" s="201"/>
      <c r="D28" s="58">
        <v>3</v>
      </c>
      <c r="E28" s="58">
        <v>2</v>
      </c>
      <c r="F28" s="58">
        <v>2</v>
      </c>
      <c r="G28" s="65"/>
      <c r="H28" s="64"/>
      <c r="I28" s="394" t="s">
        <v>251</v>
      </c>
      <c r="J28" s="395"/>
      <c r="K28" s="60">
        <v>2</v>
      </c>
      <c r="L28" s="193">
        <v>2</v>
      </c>
      <c r="M28" s="120">
        <v>2</v>
      </c>
      <c r="N28" s="122"/>
      <c r="O28" s="122"/>
      <c r="P28" s="200" t="s">
        <v>50</v>
      </c>
      <c r="Q28" s="201"/>
      <c r="R28" s="58">
        <v>3</v>
      </c>
      <c r="S28" s="58">
        <v>2</v>
      </c>
      <c r="T28" s="58">
        <v>2</v>
      </c>
      <c r="U28" s="65"/>
      <c r="V28" s="64"/>
      <c r="W28" s="229" t="s">
        <v>267</v>
      </c>
      <c r="X28" s="452"/>
      <c r="Y28" s="58">
        <v>3</v>
      </c>
      <c r="Z28" s="58">
        <v>2</v>
      </c>
      <c r="AA28" s="58">
        <v>2</v>
      </c>
      <c r="AB28" s="79"/>
      <c r="AC28" s="80"/>
      <c r="AD28" s="468"/>
      <c r="AE28" s="438"/>
    </row>
    <row r="29" spans="1:31" ht="16.5">
      <c r="A29" s="459"/>
      <c r="B29" s="381" t="s">
        <v>88</v>
      </c>
      <c r="C29" s="382"/>
      <c r="D29" s="58">
        <v>3</v>
      </c>
      <c r="E29" s="58">
        <v>2</v>
      </c>
      <c r="F29" s="58">
        <v>2</v>
      </c>
      <c r="G29" s="62"/>
      <c r="H29" s="67"/>
      <c r="I29" s="439" t="s">
        <v>51</v>
      </c>
      <c r="J29" s="234"/>
      <c r="K29" s="58">
        <v>3</v>
      </c>
      <c r="L29" s="5">
        <v>2</v>
      </c>
      <c r="M29" s="5">
        <v>2</v>
      </c>
      <c r="N29" s="58"/>
      <c r="O29" s="64"/>
      <c r="P29" s="200" t="s">
        <v>115</v>
      </c>
      <c r="Q29" s="201"/>
      <c r="R29" s="58">
        <v>3</v>
      </c>
      <c r="S29" s="58">
        <v>2</v>
      </c>
      <c r="T29" s="58">
        <v>2</v>
      </c>
      <c r="U29" s="81"/>
      <c r="V29" s="82"/>
      <c r="W29" s="436" t="s">
        <v>92</v>
      </c>
      <c r="X29" s="386"/>
      <c r="Y29" s="58">
        <v>3</v>
      </c>
      <c r="Z29" s="58">
        <v>4</v>
      </c>
      <c r="AA29" s="58">
        <v>4</v>
      </c>
      <c r="AB29" s="58"/>
      <c r="AC29" s="59"/>
      <c r="AD29" s="468"/>
      <c r="AE29" s="438"/>
    </row>
    <row r="30" spans="1:31" ht="16.5">
      <c r="A30" s="459"/>
      <c r="B30" s="436" t="s">
        <v>129</v>
      </c>
      <c r="C30" s="386"/>
      <c r="D30" s="58">
        <v>3</v>
      </c>
      <c r="E30" s="58">
        <v>2</v>
      </c>
      <c r="F30" s="58">
        <v>2</v>
      </c>
      <c r="G30" s="58"/>
      <c r="H30" s="64"/>
      <c r="I30" s="439" t="s">
        <v>78</v>
      </c>
      <c r="J30" s="234"/>
      <c r="K30" s="58">
        <v>3</v>
      </c>
      <c r="L30" s="5">
        <v>2</v>
      </c>
      <c r="M30" s="5">
        <v>2</v>
      </c>
      <c r="N30" s="5"/>
      <c r="O30" s="40"/>
      <c r="P30" s="200" t="s">
        <v>86</v>
      </c>
      <c r="Q30" s="201"/>
      <c r="R30" s="58">
        <v>3</v>
      </c>
      <c r="S30" s="58">
        <v>2</v>
      </c>
      <c r="T30" s="58">
        <v>2</v>
      </c>
      <c r="U30" s="83"/>
      <c r="V30" s="84"/>
      <c r="W30" s="436" t="s">
        <v>93</v>
      </c>
      <c r="X30" s="386"/>
      <c r="Y30" s="58">
        <v>3</v>
      </c>
      <c r="Z30" s="58">
        <v>2</v>
      </c>
      <c r="AA30" s="58">
        <v>2</v>
      </c>
      <c r="AB30" s="58"/>
      <c r="AC30" s="59"/>
      <c r="AD30" s="468"/>
      <c r="AE30" s="438"/>
    </row>
    <row r="31" spans="1:31" ht="16.5">
      <c r="A31" s="459"/>
      <c r="B31" s="292" t="s">
        <v>182</v>
      </c>
      <c r="C31" s="293"/>
      <c r="D31" s="58">
        <v>3</v>
      </c>
      <c r="E31" s="58">
        <v>2</v>
      </c>
      <c r="F31" s="58">
        <v>2</v>
      </c>
      <c r="G31" s="58"/>
      <c r="H31" s="64"/>
      <c r="I31" s="464" t="s">
        <v>252</v>
      </c>
      <c r="J31" s="465"/>
      <c r="K31" s="62">
        <v>3</v>
      </c>
      <c r="L31" s="194">
        <v>2</v>
      </c>
      <c r="M31" s="62">
        <v>2</v>
      </c>
      <c r="N31" s="60"/>
      <c r="O31" s="61"/>
      <c r="P31" s="436" t="s">
        <v>83</v>
      </c>
      <c r="Q31" s="386"/>
      <c r="R31" s="83">
        <v>3</v>
      </c>
      <c r="S31" s="83">
        <v>2</v>
      </c>
      <c r="T31" s="83">
        <v>2</v>
      </c>
      <c r="U31" s="79"/>
      <c r="V31" s="85"/>
      <c r="W31" s="436" t="s">
        <v>63</v>
      </c>
      <c r="X31" s="386"/>
      <c r="Y31" s="58">
        <v>3</v>
      </c>
      <c r="Z31" s="58">
        <v>2</v>
      </c>
      <c r="AA31" s="58">
        <v>2</v>
      </c>
      <c r="AB31" s="58"/>
      <c r="AC31" s="59"/>
      <c r="AD31" s="468"/>
      <c r="AE31" s="438"/>
    </row>
    <row r="32" spans="1:31" ht="16.5">
      <c r="A32" s="459"/>
      <c r="B32" s="200" t="s">
        <v>187</v>
      </c>
      <c r="C32" s="201"/>
      <c r="D32" s="58">
        <v>3</v>
      </c>
      <c r="E32" s="58">
        <v>2</v>
      </c>
      <c r="F32" s="58">
        <v>2</v>
      </c>
      <c r="G32" s="58"/>
      <c r="H32" s="135"/>
      <c r="I32" s="400" t="s">
        <v>261</v>
      </c>
      <c r="J32" s="386"/>
      <c r="K32" s="58">
        <v>3</v>
      </c>
      <c r="L32" s="60">
        <v>2</v>
      </c>
      <c r="M32" s="60">
        <v>2</v>
      </c>
      <c r="N32" s="60">
        <v>2</v>
      </c>
      <c r="O32" s="61">
        <v>2</v>
      </c>
      <c r="P32" s="200" t="s">
        <v>168</v>
      </c>
      <c r="Q32" s="201"/>
      <c r="R32" s="60">
        <v>3</v>
      </c>
      <c r="S32" s="60">
        <v>2</v>
      </c>
      <c r="T32" s="60">
        <v>2</v>
      </c>
      <c r="U32" s="62"/>
      <c r="V32" s="67"/>
      <c r="W32" s="200" t="s">
        <v>90</v>
      </c>
      <c r="X32" s="201"/>
      <c r="Y32" s="83">
        <v>3</v>
      </c>
      <c r="Z32" s="58">
        <v>2</v>
      </c>
      <c r="AA32" s="58">
        <v>2</v>
      </c>
      <c r="AB32" s="83"/>
      <c r="AC32" s="86"/>
      <c r="AD32" s="468"/>
      <c r="AE32" s="438"/>
    </row>
    <row r="33" spans="1:31" ht="16.5">
      <c r="A33" s="459"/>
      <c r="B33" s="200" t="s">
        <v>101</v>
      </c>
      <c r="C33" s="201"/>
      <c r="D33" s="58">
        <v>3</v>
      </c>
      <c r="E33" s="58">
        <v>4</v>
      </c>
      <c r="F33" s="58">
        <v>4</v>
      </c>
      <c r="G33" s="143"/>
      <c r="H33" s="145"/>
      <c r="I33" s="385" t="s">
        <v>131</v>
      </c>
      <c r="J33" s="386"/>
      <c r="K33" s="58">
        <v>3</v>
      </c>
      <c r="L33" s="58"/>
      <c r="M33" s="58"/>
      <c r="N33" s="58">
        <v>2</v>
      </c>
      <c r="O33" s="64">
        <v>2</v>
      </c>
      <c r="P33" s="200" t="s">
        <v>166</v>
      </c>
      <c r="Q33" s="201"/>
      <c r="R33" s="60">
        <v>3</v>
      </c>
      <c r="S33" s="60">
        <v>1</v>
      </c>
      <c r="T33" s="60">
        <v>1</v>
      </c>
      <c r="U33" s="62"/>
      <c r="V33" s="67"/>
      <c r="W33" s="200" t="s">
        <v>169</v>
      </c>
      <c r="X33" s="201"/>
      <c r="Y33" s="62">
        <v>3</v>
      </c>
      <c r="Z33" s="62">
        <v>2</v>
      </c>
      <c r="AA33" s="63">
        <v>2</v>
      </c>
      <c r="AB33" s="122"/>
      <c r="AD33" s="468"/>
      <c r="AE33" s="438"/>
    </row>
    <row r="34" spans="1:31" ht="16.5">
      <c r="A34" s="459"/>
      <c r="B34" s="213" t="s">
        <v>240</v>
      </c>
      <c r="C34" s="303"/>
      <c r="D34" s="58">
        <v>3</v>
      </c>
      <c r="E34" s="164">
        <v>2</v>
      </c>
      <c r="F34" s="58">
        <v>2</v>
      </c>
      <c r="G34" s="143"/>
      <c r="H34" s="145"/>
      <c r="I34" s="385" t="s">
        <v>132</v>
      </c>
      <c r="J34" s="386"/>
      <c r="K34" s="58">
        <v>3</v>
      </c>
      <c r="L34" s="5"/>
      <c r="M34" s="5"/>
      <c r="N34" s="58">
        <v>2</v>
      </c>
      <c r="O34" s="64">
        <v>2</v>
      </c>
      <c r="P34" s="385" t="s">
        <v>130</v>
      </c>
      <c r="Q34" s="386"/>
      <c r="R34" s="58">
        <v>3</v>
      </c>
      <c r="S34" s="5"/>
      <c r="T34" s="5"/>
      <c r="U34" s="5">
        <v>2</v>
      </c>
      <c r="V34" s="40">
        <v>2</v>
      </c>
      <c r="W34" s="492" t="s">
        <v>152</v>
      </c>
      <c r="X34" s="493"/>
      <c r="Y34" s="489">
        <v>3</v>
      </c>
      <c r="Z34" s="489"/>
      <c r="AA34" s="490"/>
      <c r="AB34" s="490">
        <v>2</v>
      </c>
      <c r="AC34" s="491">
        <v>2</v>
      </c>
      <c r="AD34" s="468"/>
      <c r="AE34" s="438"/>
    </row>
    <row r="35" spans="1:31" ht="16.5">
      <c r="A35" s="459"/>
      <c r="B35" s="200" t="s">
        <v>183</v>
      </c>
      <c r="C35" s="201"/>
      <c r="D35" s="58">
        <v>3</v>
      </c>
      <c r="E35" s="58"/>
      <c r="F35" s="58"/>
      <c r="G35" s="58">
        <v>2</v>
      </c>
      <c r="H35" s="64">
        <v>2</v>
      </c>
      <c r="I35" s="385" t="s">
        <v>172</v>
      </c>
      <c r="J35" s="386"/>
      <c r="K35" s="58">
        <v>3</v>
      </c>
      <c r="L35" s="65"/>
      <c r="M35" s="58"/>
      <c r="N35" s="87">
        <v>2</v>
      </c>
      <c r="O35" s="88">
        <v>2</v>
      </c>
      <c r="P35" s="229" t="s">
        <v>94</v>
      </c>
      <c r="Q35" s="452"/>
      <c r="R35" s="152">
        <v>3</v>
      </c>
      <c r="S35" s="152"/>
      <c r="T35" s="152"/>
      <c r="U35" s="152">
        <v>2</v>
      </c>
      <c r="V35" s="153">
        <v>2</v>
      </c>
      <c r="W35" s="200" t="s">
        <v>62</v>
      </c>
      <c r="X35" s="201"/>
      <c r="Y35" s="58">
        <v>3</v>
      </c>
      <c r="Z35" s="58"/>
      <c r="AA35" s="62"/>
      <c r="AB35" s="62">
        <v>2</v>
      </c>
      <c r="AC35" s="63">
        <v>2</v>
      </c>
      <c r="AD35" s="468"/>
      <c r="AE35" s="438"/>
    </row>
    <row r="36" spans="1:31" ht="16.5">
      <c r="A36" s="459"/>
      <c r="B36" s="200" t="s">
        <v>184</v>
      </c>
      <c r="C36" s="201"/>
      <c r="D36" s="58">
        <v>3</v>
      </c>
      <c r="E36" s="58"/>
      <c r="F36" s="58"/>
      <c r="G36" s="58">
        <v>2</v>
      </c>
      <c r="H36" s="135">
        <v>2</v>
      </c>
      <c r="I36" s="387" t="s">
        <v>263</v>
      </c>
      <c r="J36" s="305"/>
      <c r="K36" s="58">
        <v>3</v>
      </c>
      <c r="L36" s="58"/>
      <c r="M36" s="65"/>
      <c r="N36" s="58">
        <v>2</v>
      </c>
      <c r="O36" s="66">
        <v>2</v>
      </c>
      <c r="P36" s="385" t="s">
        <v>180</v>
      </c>
      <c r="Q36" s="386"/>
      <c r="R36" s="58">
        <v>3</v>
      </c>
      <c r="S36" s="58"/>
      <c r="T36" s="58"/>
      <c r="U36" s="62">
        <v>2</v>
      </c>
      <c r="V36" s="67">
        <v>2</v>
      </c>
      <c r="W36" s="492" t="s">
        <v>64</v>
      </c>
      <c r="X36" s="493"/>
      <c r="Y36" s="490">
        <v>3</v>
      </c>
      <c r="Z36" s="490"/>
      <c r="AA36" s="490"/>
      <c r="AB36" s="490">
        <v>2</v>
      </c>
      <c r="AC36" s="491">
        <v>2</v>
      </c>
      <c r="AD36" s="468"/>
      <c r="AE36" s="438"/>
    </row>
    <row r="37" spans="1:31" ht="16.5">
      <c r="A37" s="459"/>
      <c r="B37" s="200" t="s">
        <v>185</v>
      </c>
      <c r="C37" s="201"/>
      <c r="D37" s="58">
        <v>3</v>
      </c>
      <c r="E37" s="58"/>
      <c r="F37" s="58"/>
      <c r="G37" s="62">
        <v>2</v>
      </c>
      <c r="H37" s="67">
        <v>2</v>
      </c>
      <c r="I37" s="385" t="s">
        <v>173</v>
      </c>
      <c r="J37" s="386"/>
      <c r="K37" s="60">
        <v>3</v>
      </c>
      <c r="L37" s="60"/>
      <c r="M37" s="60"/>
      <c r="N37" s="58">
        <v>2</v>
      </c>
      <c r="O37" s="66">
        <v>2</v>
      </c>
      <c r="P37" s="436" t="s">
        <v>178</v>
      </c>
      <c r="Q37" s="386"/>
      <c r="R37" s="58">
        <v>3</v>
      </c>
      <c r="S37" s="58"/>
      <c r="T37" s="58"/>
      <c r="U37" s="58">
        <v>2</v>
      </c>
      <c r="V37" s="64">
        <v>2</v>
      </c>
      <c r="W37" s="487" t="s">
        <v>65</v>
      </c>
      <c r="X37" s="488"/>
      <c r="Y37" s="489">
        <v>3</v>
      </c>
      <c r="Z37" s="489"/>
      <c r="AA37" s="489"/>
      <c r="AB37" s="490">
        <v>2</v>
      </c>
      <c r="AC37" s="491">
        <v>2</v>
      </c>
      <c r="AD37" s="468"/>
      <c r="AE37" s="438"/>
    </row>
    <row r="38" spans="1:31" ht="16.5">
      <c r="A38" s="459"/>
      <c r="B38" s="200" t="s">
        <v>186</v>
      </c>
      <c r="C38" s="201"/>
      <c r="D38" s="58">
        <v>3</v>
      </c>
      <c r="E38" s="58"/>
      <c r="F38" s="58"/>
      <c r="G38" s="58">
        <v>2</v>
      </c>
      <c r="H38" s="64">
        <v>2</v>
      </c>
      <c r="I38" s="387" t="s">
        <v>262</v>
      </c>
      <c r="J38" s="305"/>
      <c r="K38" s="60">
        <v>3</v>
      </c>
      <c r="L38" s="60"/>
      <c r="M38" s="60"/>
      <c r="N38" s="58">
        <v>2</v>
      </c>
      <c r="O38" s="66">
        <v>2</v>
      </c>
      <c r="P38" s="436" t="s">
        <v>128</v>
      </c>
      <c r="Q38" s="386"/>
      <c r="R38" s="58">
        <v>3</v>
      </c>
      <c r="S38" s="58"/>
      <c r="T38" s="58"/>
      <c r="U38" s="62">
        <v>2</v>
      </c>
      <c r="V38" s="67">
        <v>2</v>
      </c>
      <c r="W38" s="492" t="s">
        <v>23</v>
      </c>
      <c r="X38" s="493"/>
      <c r="Y38" s="489">
        <v>3</v>
      </c>
      <c r="Z38" s="489"/>
      <c r="AA38" s="489"/>
      <c r="AB38" s="489">
        <v>2</v>
      </c>
      <c r="AC38" s="494">
        <v>2</v>
      </c>
      <c r="AD38" s="468"/>
      <c r="AE38" s="438"/>
    </row>
    <row r="39" spans="1:31" ht="16.5">
      <c r="A39" s="459"/>
      <c r="B39" s="290" t="s">
        <v>248</v>
      </c>
      <c r="C39" s="440"/>
      <c r="D39" s="58">
        <v>3</v>
      </c>
      <c r="E39" s="58"/>
      <c r="F39" s="58"/>
      <c r="G39" s="176">
        <v>2</v>
      </c>
      <c r="H39" s="135">
        <v>2</v>
      </c>
      <c r="I39" s="385" t="s">
        <v>175</v>
      </c>
      <c r="J39" s="386"/>
      <c r="K39" s="58">
        <v>3</v>
      </c>
      <c r="L39" s="58"/>
      <c r="M39" s="58"/>
      <c r="N39" s="58">
        <v>2</v>
      </c>
      <c r="O39" s="59">
        <v>2</v>
      </c>
      <c r="P39" s="436" t="s">
        <v>176</v>
      </c>
      <c r="Q39" s="386"/>
      <c r="R39" s="58">
        <v>3</v>
      </c>
      <c r="S39" s="58"/>
      <c r="T39" s="58"/>
      <c r="U39" s="58">
        <v>2</v>
      </c>
      <c r="V39" s="64">
        <v>2</v>
      </c>
      <c r="W39" s="200" t="s">
        <v>30</v>
      </c>
      <c r="X39" s="201"/>
      <c r="Y39" s="58">
        <v>3</v>
      </c>
      <c r="Z39" s="58"/>
      <c r="AA39" s="58"/>
      <c r="AB39" s="58">
        <v>2</v>
      </c>
      <c r="AC39" s="59">
        <v>2</v>
      </c>
      <c r="AD39" s="468"/>
      <c r="AE39" s="438"/>
    </row>
    <row r="40" spans="1:31" ht="16.5">
      <c r="A40" s="459"/>
      <c r="B40" s="383" t="s">
        <v>190</v>
      </c>
      <c r="C40" s="384"/>
      <c r="D40" s="152">
        <v>3</v>
      </c>
      <c r="E40" s="154"/>
      <c r="F40" s="154"/>
      <c r="G40" s="152">
        <v>4</v>
      </c>
      <c r="H40" s="155">
        <v>4</v>
      </c>
      <c r="I40" s="436" t="s">
        <v>174</v>
      </c>
      <c r="J40" s="386"/>
      <c r="K40" s="58">
        <v>3</v>
      </c>
      <c r="L40" s="58"/>
      <c r="M40" s="58"/>
      <c r="N40" s="62">
        <v>2</v>
      </c>
      <c r="O40" s="67">
        <v>2</v>
      </c>
      <c r="P40" s="436" t="s">
        <v>177</v>
      </c>
      <c r="Q40" s="386"/>
      <c r="R40" s="58">
        <v>3</v>
      </c>
      <c r="S40" s="58"/>
      <c r="T40" s="58"/>
      <c r="U40" s="58">
        <v>2</v>
      </c>
      <c r="V40" s="64">
        <v>2</v>
      </c>
      <c r="W40" s="495" t="s">
        <v>124</v>
      </c>
      <c r="X40" s="496"/>
      <c r="Y40" s="497">
        <v>3</v>
      </c>
      <c r="Z40" s="497"/>
      <c r="AA40" s="497"/>
      <c r="AB40" s="497">
        <v>2</v>
      </c>
      <c r="AC40" s="498">
        <v>2</v>
      </c>
      <c r="AD40" s="468"/>
      <c r="AE40" s="438"/>
    </row>
    <row r="41" spans="1:31" ht="16.5">
      <c r="A41" s="459"/>
      <c r="B41" s="396" t="s">
        <v>247</v>
      </c>
      <c r="C41" s="441"/>
      <c r="D41" s="152">
        <v>3</v>
      </c>
      <c r="E41" s="154"/>
      <c r="F41" s="154"/>
      <c r="G41" s="180">
        <v>2</v>
      </c>
      <c r="H41" s="155">
        <v>2</v>
      </c>
      <c r="I41" s="222" t="s">
        <v>213</v>
      </c>
      <c r="J41" s="223"/>
      <c r="K41" s="151">
        <v>3</v>
      </c>
      <c r="L41" s="151">
        <v>2</v>
      </c>
      <c r="M41" s="151">
        <v>2</v>
      </c>
      <c r="N41" s="62"/>
      <c r="O41" s="67"/>
      <c r="P41" s="222" t="s">
        <v>189</v>
      </c>
      <c r="Q41" s="223"/>
      <c r="R41" s="152">
        <v>3</v>
      </c>
      <c r="S41" s="152"/>
      <c r="T41" s="152"/>
      <c r="U41" s="152">
        <v>2</v>
      </c>
      <c r="V41" s="153">
        <v>2</v>
      </c>
      <c r="W41" s="419" t="s">
        <v>188</v>
      </c>
      <c r="X41" s="420"/>
      <c r="Y41" s="58">
        <v>3</v>
      </c>
      <c r="Z41" s="58"/>
      <c r="AA41" s="58"/>
      <c r="AB41" s="58">
        <v>4</v>
      </c>
      <c r="AC41" s="59">
        <v>4</v>
      </c>
      <c r="AD41" s="468"/>
      <c r="AE41" s="438"/>
    </row>
    <row r="42" spans="1:31" ht="16.5">
      <c r="A42" s="459"/>
      <c r="B42" s="290" t="s">
        <v>246</v>
      </c>
      <c r="C42" s="440"/>
      <c r="D42" s="58">
        <v>3</v>
      </c>
      <c r="E42" s="58"/>
      <c r="F42" s="58"/>
      <c r="G42" s="181">
        <v>2</v>
      </c>
      <c r="H42" s="148">
        <v>2</v>
      </c>
      <c r="I42" s="222" t="s">
        <v>192</v>
      </c>
      <c r="J42" s="223"/>
      <c r="K42" s="151">
        <v>3</v>
      </c>
      <c r="L42" s="151">
        <v>4</v>
      </c>
      <c r="M42" s="151">
        <v>4</v>
      </c>
      <c r="N42" s="122"/>
      <c r="O42" s="123"/>
      <c r="P42" s="222" t="s">
        <v>191</v>
      </c>
      <c r="Q42" s="223"/>
      <c r="R42" s="151">
        <v>3</v>
      </c>
      <c r="S42" s="151"/>
      <c r="T42" s="151"/>
      <c r="U42" s="152">
        <v>4</v>
      </c>
      <c r="V42" s="153">
        <v>4</v>
      </c>
      <c r="W42" s="383" t="s">
        <v>205</v>
      </c>
      <c r="X42" s="384"/>
      <c r="Y42" s="58">
        <v>3</v>
      </c>
      <c r="Z42" s="58"/>
      <c r="AA42" s="58"/>
      <c r="AB42" s="58">
        <v>2</v>
      </c>
      <c r="AC42" s="59">
        <v>2</v>
      </c>
      <c r="AD42" s="468"/>
      <c r="AE42" s="438"/>
    </row>
    <row r="43" spans="1:31" ht="16.5">
      <c r="A43" s="459"/>
      <c r="B43" s="453" t="s">
        <v>52</v>
      </c>
      <c r="C43" s="443"/>
      <c r="D43" s="444"/>
      <c r="E43" s="172">
        <v>4</v>
      </c>
      <c r="F43" s="19">
        <v>4</v>
      </c>
      <c r="G43" s="19">
        <v>6</v>
      </c>
      <c r="H43" s="43">
        <v>6</v>
      </c>
      <c r="I43" s="442" t="s">
        <v>52</v>
      </c>
      <c r="J43" s="443"/>
      <c r="K43" s="444"/>
      <c r="L43" s="19">
        <v>4</v>
      </c>
      <c r="M43" s="19">
        <v>4</v>
      </c>
      <c r="N43" s="19">
        <v>2</v>
      </c>
      <c r="O43" s="43">
        <v>2</v>
      </c>
      <c r="P43" s="453" t="s">
        <v>52</v>
      </c>
      <c r="Q43" s="443"/>
      <c r="R43" s="444"/>
      <c r="S43" s="19">
        <v>8</v>
      </c>
      <c r="T43" s="19">
        <v>8</v>
      </c>
      <c r="U43" s="19">
        <v>8</v>
      </c>
      <c r="V43" s="43">
        <v>8</v>
      </c>
      <c r="W43" s="453" t="s">
        <v>52</v>
      </c>
      <c r="X43" s="443"/>
      <c r="Y43" s="444"/>
      <c r="Z43" s="19">
        <v>10</v>
      </c>
      <c r="AA43" s="19">
        <v>10</v>
      </c>
      <c r="AB43" s="19">
        <v>10</v>
      </c>
      <c r="AC43" s="21">
        <v>10</v>
      </c>
      <c r="AD43" s="468"/>
      <c r="AE43" s="438"/>
    </row>
    <row r="44" spans="1:31" ht="17.25" thickBot="1">
      <c r="A44" s="52"/>
      <c r="B44" s="271" t="s">
        <v>53</v>
      </c>
      <c r="C44" s="272"/>
      <c r="D44" s="273"/>
      <c r="E44" s="168">
        <f>E7+E19+E25+E43</f>
        <v>19</v>
      </c>
      <c r="F44" s="25">
        <f>F7+F19+F25+F43</f>
        <v>19</v>
      </c>
      <c r="G44" s="25">
        <f>G7+G19+G25+G43</f>
        <v>19</v>
      </c>
      <c r="H44" s="26">
        <f>H7+H19+H25+H43</f>
        <v>19</v>
      </c>
      <c r="I44" s="413" t="s">
        <v>53</v>
      </c>
      <c r="J44" s="272"/>
      <c r="K44" s="273"/>
      <c r="L44" s="25">
        <f>L7+L19+L25+L43</f>
        <v>17</v>
      </c>
      <c r="M44" s="25">
        <f>M7+M19+M25+M43</f>
        <v>17</v>
      </c>
      <c r="N44" s="25">
        <f>N7+N19+N25+N43</f>
        <v>15</v>
      </c>
      <c r="O44" s="26">
        <f>O7+O19+O25+O43</f>
        <v>15</v>
      </c>
      <c r="P44" s="271" t="s">
        <v>53</v>
      </c>
      <c r="Q44" s="272"/>
      <c r="R44" s="273"/>
      <c r="S44" s="25">
        <f>S7+S19+S25+S43</f>
        <v>19</v>
      </c>
      <c r="T44" s="25">
        <f>T7+T19+T25+T43</f>
        <v>19</v>
      </c>
      <c r="U44" s="25">
        <f>U7+U19+U25+U43</f>
        <v>15</v>
      </c>
      <c r="V44" s="26">
        <f>V7+V19+V25+V43</f>
        <v>15</v>
      </c>
      <c r="W44" s="271" t="s">
        <v>53</v>
      </c>
      <c r="X44" s="272"/>
      <c r="Y44" s="273"/>
      <c r="Z44" s="25">
        <f>Z7+Z19+Z25+Z43</f>
        <v>12</v>
      </c>
      <c r="AA44" s="25">
        <f>AA7+AA19+AA25+AA43</f>
        <v>12</v>
      </c>
      <c r="AB44" s="25">
        <f>AB7+AB19+AB25+AB43</f>
        <v>12</v>
      </c>
      <c r="AC44" s="26">
        <f>AC7+AC19+AC25+AC43</f>
        <v>12</v>
      </c>
      <c r="AD44" s="435"/>
      <c r="AE44" s="351"/>
    </row>
    <row r="45" spans="1:31" ht="16.5">
      <c r="A45" s="445"/>
      <c r="B45" s="447" t="s">
        <v>76</v>
      </c>
      <c r="C45" s="31" t="s">
        <v>54</v>
      </c>
      <c r="D45" s="448" t="s">
        <v>55</v>
      </c>
      <c r="E45" s="448"/>
      <c r="F45" s="449" t="s">
        <v>56</v>
      </c>
      <c r="G45" s="450"/>
      <c r="H45" s="451"/>
      <c r="I45" s="34" t="s">
        <v>54</v>
      </c>
      <c r="J45" s="34" t="s">
        <v>55</v>
      </c>
      <c r="K45" s="256" t="s">
        <v>108</v>
      </c>
      <c r="L45" s="257"/>
      <c r="M45" s="257"/>
      <c r="N45" s="257" t="s">
        <v>54</v>
      </c>
      <c r="O45" s="257"/>
      <c r="P45" s="34" t="s">
        <v>55</v>
      </c>
      <c r="Q45" s="286" t="s">
        <v>77</v>
      </c>
      <c r="R45" s="257" t="s">
        <v>54</v>
      </c>
      <c r="S45" s="257"/>
      <c r="T45" s="257" t="s">
        <v>55</v>
      </c>
      <c r="U45" s="257"/>
      <c r="V45" s="278" t="s">
        <v>57</v>
      </c>
      <c r="W45" s="280"/>
      <c r="X45" s="34" t="s">
        <v>54</v>
      </c>
      <c r="Y45" s="284" t="s">
        <v>55</v>
      </c>
      <c r="Z45" s="285"/>
      <c r="AA45" s="257" t="s">
        <v>58</v>
      </c>
      <c r="AB45" s="257"/>
      <c r="AC45" s="257"/>
      <c r="AD45" s="264">
        <f>SUM(AD5:AD44)</f>
        <v>128</v>
      </c>
      <c r="AE45" s="266">
        <f>SUM(AE5:AE44)</f>
        <v>128</v>
      </c>
    </row>
    <row r="46" spans="1:31" ht="17.25" thickBot="1">
      <c r="A46" s="446"/>
      <c r="B46" s="287"/>
      <c r="C46" s="35">
        <f>AD8</f>
        <v>29</v>
      </c>
      <c r="D46" s="259">
        <f>AD8</f>
        <v>29</v>
      </c>
      <c r="E46" s="259"/>
      <c r="F46" s="281"/>
      <c r="G46" s="282"/>
      <c r="H46" s="283"/>
      <c r="I46" s="35">
        <v>0</v>
      </c>
      <c r="J46" s="35">
        <v>0</v>
      </c>
      <c r="K46" s="258"/>
      <c r="L46" s="258"/>
      <c r="M46" s="258"/>
      <c r="N46" s="260">
        <f>AD5+AD20</f>
        <v>47</v>
      </c>
      <c r="O46" s="260"/>
      <c r="P46" s="35">
        <f>AE5+AE20</f>
        <v>47</v>
      </c>
      <c r="Q46" s="287"/>
      <c r="R46" s="259">
        <f>AD26</f>
        <v>52</v>
      </c>
      <c r="S46" s="259"/>
      <c r="T46" s="260">
        <f>AE26</f>
        <v>52</v>
      </c>
      <c r="U46" s="260"/>
      <c r="V46" s="281"/>
      <c r="W46" s="283"/>
      <c r="X46" s="35">
        <v>128</v>
      </c>
      <c r="Y46" s="274">
        <v>128</v>
      </c>
      <c r="Z46" s="275"/>
      <c r="AA46" s="258"/>
      <c r="AB46" s="258"/>
      <c r="AC46" s="258"/>
      <c r="AD46" s="265"/>
      <c r="AE46" s="267"/>
    </row>
    <row r="47" spans="1:30" ht="16.5">
      <c r="A47" s="3" t="s">
        <v>2</v>
      </c>
      <c r="B47" s="14" t="s">
        <v>253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5"/>
    </row>
    <row r="48" spans="1:30" ht="16.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</row>
    <row r="49" spans="1:30" ht="16.5">
      <c r="A49" s="15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</row>
    <row r="50" spans="1:30" ht="16.5">
      <c r="A50" s="17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</row>
  </sheetData>
  <sheetProtection/>
  <mergeCells count="215">
    <mergeCell ref="E3:F3"/>
    <mergeCell ref="G3:H3"/>
    <mergeCell ref="W12:X12"/>
    <mergeCell ref="W11:X11"/>
    <mergeCell ref="S3:T3"/>
    <mergeCell ref="I8:J8"/>
    <mergeCell ref="P11:Q11"/>
    <mergeCell ref="P12:Q12"/>
    <mergeCell ref="I12:J12"/>
    <mergeCell ref="I9:J9"/>
    <mergeCell ref="U3:V3"/>
    <mergeCell ref="N3:O3"/>
    <mergeCell ref="W7:Y7"/>
    <mergeCell ref="W9:X9"/>
    <mergeCell ref="P3:R3"/>
    <mergeCell ref="P8:Q8"/>
    <mergeCell ref="W8:X8"/>
    <mergeCell ref="P9:Q9"/>
    <mergeCell ref="AD3:AE3"/>
    <mergeCell ref="Z3:AA3"/>
    <mergeCell ref="W6:X6"/>
    <mergeCell ref="A1:AE1"/>
    <mergeCell ref="A2:H2"/>
    <mergeCell ref="I2:O2"/>
    <mergeCell ref="S2:AE2"/>
    <mergeCell ref="A3:A4"/>
    <mergeCell ref="I4:J4"/>
    <mergeCell ref="W4:X4"/>
    <mergeCell ref="B13:C13"/>
    <mergeCell ref="B17:C17"/>
    <mergeCell ref="AB3:AC3"/>
    <mergeCell ref="W3:Y3"/>
    <mergeCell ref="I3:K3"/>
    <mergeCell ref="L3:M3"/>
    <mergeCell ref="P4:Q4"/>
    <mergeCell ref="I6:J6"/>
    <mergeCell ref="I7:K7"/>
    <mergeCell ref="B4:C4"/>
    <mergeCell ref="AE20:AE25"/>
    <mergeCell ref="W22:X22"/>
    <mergeCell ref="P25:R25"/>
    <mergeCell ref="B3:D3"/>
    <mergeCell ref="B10:C10"/>
    <mergeCell ref="B8:C8"/>
    <mergeCell ref="B19:D19"/>
    <mergeCell ref="B11:C11"/>
    <mergeCell ref="B16:C16"/>
    <mergeCell ref="B14:C14"/>
    <mergeCell ref="AD26:AD43"/>
    <mergeCell ref="W29:X29"/>
    <mergeCell ref="W27:X27"/>
    <mergeCell ref="W42:X42"/>
    <mergeCell ref="W30:X30"/>
    <mergeCell ref="W33:X33"/>
    <mergeCell ref="W34:X34"/>
    <mergeCell ref="W28:X28"/>
    <mergeCell ref="W43:Y43"/>
    <mergeCell ref="W38:X38"/>
    <mergeCell ref="AD20:AD25"/>
    <mergeCell ref="W25:Y25"/>
    <mergeCell ref="W26:X26"/>
    <mergeCell ref="W32:X32"/>
    <mergeCell ref="I31:J31"/>
    <mergeCell ref="I26:J26"/>
    <mergeCell ref="W31:X31"/>
    <mergeCell ref="P30:Q30"/>
    <mergeCell ref="P29:Q29"/>
    <mergeCell ref="P31:Q31"/>
    <mergeCell ref="A20:A25"/>
    <mergeCell ref="P32:Q32"/>
    <mergeCell ref="B20:C20"/>
    <mergeCell ref="B24:C24"/>
    <mergeCell ref="I25:K25"/>
    <mergeCell ref="A26:A43"/>
    <mergeCell ref="P28:Q28"/>
    <mergeCell ref="B43:D43"/>
    <mergeCell ref="B39:C39"/>
    <mergeCell ref="P43:R43"/>
    <mergeCell ref="P40:Q40"/>
    <mergeCell ref="B34:C34"/>
    <mergeCell ref="P41:Q41"/>
    <mergeCell ref="P39:Q39"/>
    <mergeCell ref="P42:Q42"/>
    <mergeCell ref="P36:Q36"/>
    <mergeCell ref="P35:Q35"/>
    <mergeCell ref="I32:J32"/>
    <mergeCell ref="P37:Q37"/>
    <mergeCell ref="B38:C38"/>
    <mergeCell ref="I35:J35"/>
    <mergeCell ref="B35:C35"/>
    <mergeCell ref="I37:J37"/>
    <mergeCell ref="I42:J42"/>
    <mergeCell ref="B41:C41"/>
    <mergeCell ref="I41:J41"/>
    <mergeCell ref="I43:K43"/>
    <mergeCell ref="B44:D44"/>
    <mergeCell ref="A45:A46"/>
    <mergeCell ref="B45:B46"/>
    <mergeCell ref="D45:E45"/>
    <mergeCell ref="F45:H46"/>
    <mergeCell ref="D46:E46"/>
    <mergeCell ref="T46:U46"/>
    <mergeCell ref="N46:O46"/>
    <mergeCell ref="I29:J29"/>
    <mergeCell ref="I36:J36"/>
    <mergeCell ref="I34:J34"/>
    <mergeCell ref="B32:C32"/>
    <mergeCell ref="I40:J40"/>
    <mergeCell ref="B42:C42"/>
    <mergeCell ref="I44:K44"/>
    <mergeCell ref="P44:R44"/>
    <mergeCell ref="B30:C30"/>
    <mergeCell ref="B29:C29"/>
    <mergeCell ref="I30:J30"/>
    <mergeCell ref="T45:U45"/>
    <mergeCell ref="N45:O45"/>
    <mergeCell ref="Q45:Q46"/>
    <mergeCell ref="P34:Q34"/>
    <mergeCell ref="B31:C31"/>
    <mergeCell ref="P33:Q33"/>
    <mergeCell ref="K45:M46"/>
    <mergeCell ref="B49:AD49"/>
    <mergeCell ref="AE45:AE46"/>
    <mergeCell ref="R46:S46"/>
    <mergeCell ref="R45:S45"/>
    <mergeCell ref="Y46:Z46"/>
    <mergeCell ref="W40:X40"/>
    <mergeCell ref="W44:Y44"/>
    <mergeCell ref="AE26:AE43"/>
    <mergeCell ref="P38:Q38"/>
    <mergeCell ref="B37:C37"/>
    <mergeCell ref="B50:AD50"/>
    <mergeCell ref="V45:W46"/>
    <mergeCell ref="Y45:Z45"/>
    <mergeCell ref="AA45:AC46"/>
    <mergeCell ref="AD45:AD46"/>
    <mergeCell ref="W10:X10"/>
    <mergeCell ref="P19:R19"/>
    <mergeCell ref="P14:Q14"/>
    <mergeCell ref="I11:J11"/>
    <mergeCell ref="P16:Q16"/>
    <mergeCell ref="AE8:AE19"/>
    <mergeCell ref="W21:X21"/>
    <mergeCell ref="AD8:AD19"/>
    <mergeCell ref="W19:Y19"/>
    <mergeCell ref="AD44:AE44"/>
    <mergeCell ref="W36:X36"/>
    <mergeCell ref="W35:X35"/>
    <mergeCell ref="W37:X37"/>
    <mergeCell ref="W39:X39"/>
    <mergeCell ref="W14:X14"/>
    <mergeCell ref="W16:X16"/>
    <mergeCell ref="I14:J14"/>
    <mergeCell ref="I19:K19"/>
    <mergeCell ref="I13:J13"/>
    <mergeCell ref="W13:X13"/>
    <mergeCell ref="AD5:AD7"/>
    <mergeCell ref="P6:Q6"/>
    <mergeCell ref="P7:R7"/>
    <mergeCell ref="AE5:AE7"/>
    <mergeCell ref="P10:Q10"/>
    <mergeCell ref="W41:X41"/>
    <mergeCell ref="P17:Q17"/>
    <mergeCell ref="W17:X17"/>
    <mergeCell ref="P18:Q18"/>
    <mergeCell ref="W18:X18"/>
    <mergeCell ref="W15:X15"/>
    <mergeCell ref="P15:Q15"/>
    <mergeCell ref="P5:Q5"/>
    <mergeCell ref="P13:Q13"/>
    <mergeCell ref="I10:J10"/>
    <mergeCell ref="I15:J15"/>
    <mergeCell ref="I16:J16"/>
    <mergeCell ref="I17:J17"/>
    <mergeCell ref="I18:J18"/>
    <mergeCell ref="A5:A7"/>
    <mergeCell ref="B5:C5"/>
    <mergeCell ref="B6:C6"/>
    <mergeCell ref="B7:D7"/>
    <mergeCell ref="I5:J5"/>
    <mergeCell ref="B9:C9"/>
    <mergeCell ref="A8:A19"/>
    <mergeCell ref="B18:C18"/>
    <mergeCell ref="B12:C12"/>
    <mergeCell ref="B15:C15"/>
    <mergeCell ref="I27:J27"/>
    <mergeCell ref="P24:Q24"/>
    <mergeCell ref="B25:D25"/>
    <mergeCell ref="I20:J20"/>
    <mergeCell ref="P23:Q23"/>
    <mergeCell ref="P22:Q22"/>
    <mergeCell ref="P20:Q20"/>
    <mergeCell ref="P21:Q21"/>
    <mergeCell ref="P27:Q27"/>
    <mergeCell ref="P26:Q26"/>
    <mergeCell ref="I22:J22"/>
    <mergeCell ref="B33:C33"/>
    <mergeCell ref="B21:C21"/>
    <mergeCell ref="I21:J21"/>
    <mergeCell ref="B27:C27"/>
    <mergeCell ref="I28:J28"/>
    <mergeCell ref="I33:J33"/>
    <mergeCell ref="B23:C23"/>
    <mergeCell ref="B26:C26"/>
    <mergeCell ref="B28:C28"/>
    <mergeCell ref="W23:X23"/>
    <mergeCell ref="W24:X24"/>
    <mergeCell ref="W20:X20"/>
    <mergeCell ref="I23:J23"/>
    <mergeCell ref="I24:J24"/>
    <mergeCell ref="B40:C40"/>
    <mergeCell ref="I39:J39"/>
    <mergeCell ref="I38:J38"/>
    <mergeCell ref="B36:C36"/>
    <mergeCell ref="B22:C22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class@ms01.dahan.edu.tw</cp:lastModifiedBy>
  <cp:lastPrinted>2021-09-13T03:50:02Z</cp:lastPrinted>
  <dcterms:created xsi:type="dcterms:W3CDTF">2016-03-22T07:10:50Z</dcterms:created>
  <dcterms:modified xsi:type="dcterms:W3CDTF">2022-02-08T13:28:37Z</dcterms:modified>
  <cp:category/>
  <cp:version/>
  <cp:contentType/>
  <cp:contentStatus/>
</cp:coreProperties>
</file>