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45" yWindow="45" windowWidth="17070" windowHeight="15990" tabRatio="853" activeTab="1"/>
  </bookViews>
  <sheets>
    <sheet name="四技日間部" sheetId="1" r:id="rId1"/>
    <sheet name="四技進修部" sheetId="2" r:id="rId2"/>
    <sheet name="二技日間部" sheetId="3" r:id="rId3"/>
    <sheet name="二技進修部" sheetId="4" r:id="rId4"/>
    <sheet name="二技在職專班" sheetId="5" r:id="rId5"/>
    <sheet name="二專在職專班(校本部)" sheetId="6" r:id="rId6"/>
    <sheet name="二專在職專班(玉里班)" sheetId="7" r:id="rId7"/>
  </sheets>
  <definedNames>
    <definedName name="_xlnm.Print_Area" localSheetId="2">'二技日間部'!$A$1:$Q$34</definedName>
    <definedName name="_xlnm.Print_Area" localSheetId="4">'二技在職專班'!$A$1:$Q$32</definedName>
    <definedName name="_xlnm.Print_Area" localSheetId="3">'二技進修部'!$A$1:$Q$33</definedName>
    <definedName name="_xlnm.Print_Area" localSheetId="6">'二專在職專班(玉里班)'!$A$1:$R$31</definedName>
    <definedName name="_xlnm.Print_Area" localSheetId="5">'二專在職專班(校本部)'!$A$1:$R$31</definedName>
    <definedName name="_xlnm.Print_Area" localSheetId="0">'四技日間部'!$A$1:$Z$51</definedName>
    <definedName name="_xlnm.Print_Area" localSheetId="1">'四技進修部'!$A$1:$Y$48</definedName>
  </definedNames>
  <calcPr fullCalcOnLoad="1"/>
</workbook>
</file>

<file path=xl/sharedStrings.xml><?xml version="1.0" encoding="utf-8"?>
<sst xmlns="http://schemas.openxmlformats.org/spreadsheetml/2006/main" count="1129" uniqueCount="384">
  <si>
    <t>代碼</t>
  </si>
  <si>
    <t>學分</t>
  </si>
  <si>
    <t>選修科目</t>
  </si>
  <si>
    <t>預定選修合計</t>
  </si>
  <si>
    <t>修習科目合計</t>
  </si>
  <si>
    <t>修別</t>
  </si>
  <si>
    <t>科目名稱</t>
  </si>
  <si>
    <t>必修科目合計</t>
  </si>
  <si>
    <t>體育</t>
  </si>
  <si>
    <t>時數：</t>
  </si>
  <si>
    <t xml:space="preserve"> </t>
  </si>
  <si>
    <t>專業必修</t>
  </si>
  <si>
    <t>專業選修</t>
  </si>
  <si>
    <t>一上</t>
  </si>
  <si>
    <t>一下</t>
  </si>
  <si>
    <t>二上</t>
  </si>
  <si>
    <t>二下</t>
  </si>
  <si>
    <t>和＝</t>
  </si>
  <si>
    <t>學分數：</t>
  </si>
  <si>
    <t>國文發展課程</t>
  </si>
  <si>
    <t>消費者行為</t>
  </si>
  <si>
    <t>會展產業概論</t>
  </si>
  <si>
    <t>保險理論與實務</t>
  </si>
  <si>
    <t>金融市場</t>
  </si>
  <si>
    <t>零售管理</t>
  </si>
  <si>
    <t>績效管理</t>
  </si>
  <si>
    <t>專案管理</t>
  </si>
  <si>
    <t>行銷研究</t>
  </si>
  <si>
    <t>採購管理</t>
  </si>
  <si>
    <t>管理個案研究</t>
  </si>
  <si>
    <t>非營利組織管理</t>
  </si>
  <si>
    <t>組織理論與管理</t>
  </si>
  <si>
    <t>國際金融與匯兌</t>
  </si>
  <si>
    <t>兩岸經貿研究</t>
  </si>
  <si>
    <t>風險管理</t>
  </si>
  <si>
    <t>國際財務管理</t>
  </si>
  <si>
    <t>投資學</t>
  </si>
  <si>
    <t>企業研究方法</t>
  </si>
  <si>
    <t>品質管理</t>
  </si>
  <si>
    <t>微型創業</t>
  </si>
  <si>
    <t>網路行銷</t>
  </si>
  <si>
    <t>顧客關係管理</t>
  </si>
  <si>
    <t>策略管理</t>
  </si>
  <si>
    <t>管理會計</t>
  </si>
  <si>
    <t>專題研究(二)</t>
  </si>
  <si>
    <t>藝術學群(一)</t>
  </si>
  <si>
    <t>財務管理</t>
  </si>
  <si>
    <t>企業分析與診斷</t>
  </si>
  <si>
    <t>電子商務</t>
  </si>
  <si>
    <t>人力資源管理</t>
  </si>
  <si>
    <t>管理經濟學</t>
  </si>
  <si>
    <t>藝術學群(二)</t>
  </si>
  <si>
    <t>服務業管理</t>
  </si>
  <si>
    <t>專題研究(一)</t>
  </si>
  <si>
    <t>系別：企業管理系</t>
  </si>
  <si>
    <t>時數</t>
  </si>
  <si>
    <t>學分</t>
  </si>
  <si>
    <t>勞作教育</t>
  </si>
  <si>
    <t>商業套裝軟體</t>
  </si>
  <si>
    <t>統計學</t>
  </si>
  <si>
    <t>國文核心課程</t>
  </si>
  <si>
    <t>社會學群(一)</t>
  </si>
  <si>
    <t>商用數學</t>
  </si>
  <si>
    <t>三上</t>
  </si>
  <si>
    <t>經濟學</t>
  </si>
  <si>
    <t>生產與作業管理</t>
  </si>
  <si>
    <t>三下</t>
  </si>
  <si>
    <t>會計學</t>
  </si>
  <si>
    <t xml:space="preserve">  </t>
  </si>
  <si>
    <t>四上</t>
  </si>
  <si>
    <t>企業概論</t>
  </si>
  <si>
    <t>四下</t>
  </si>
  <si>
    <t>管理學</t>
  </si>
  <si>
    <t>社會學群(二)</t>
  </si>
  <si>
    <t>管理資訊系統</t>
  </si>
  <si>
    <t>國際行銷管理</t>
  </si>
  <si>
    <t>國際貿易實務</t>
  </si>
  <si>
    <t>互動式網站設計</t>
  </si>
  <si>
    <t>商事法</t>
  </si>
  <si>
    <t>應用統計</t>
  </si>
  <si>
    <t>中小企業管理</t>
  </si>
  <si>
    <t>組織行為</t>
  </si>
  <si>
    <t>財務報表分析</t>
  </si>
  <si>
    <t>服務業行銷</t>
  </si>
  <si>
    <t>總體經濟學</t>
  </si>
  <si>
    <t>貨幣銀行學</t>
  </si>
  <si>
    <t>科技管理</t>
  </si>
  <si>
    <t>稅務法規</t>
  </si>
  <si>
    <t>通識選修</t>
  </si>
  <si>
    <t>勞資關係</t>
  </si>
  <si>
    <t>財務交易模擬系統</t>
  </si>
  <si>
    <t>成本會計</t>
  </si>
  <si>
    <t>註2:選修學分科目得調整開課學期。</t>
  </si>
  <si>
    <t xml:space="preserve"> </t>
  </si>
  <si>
    <t>制別：四技(日間部)</t>
  </si>
  <si>
    <t>上學期</t>
  </si>
  <si>
    <t>下學期</t>
  </si>
  <si>
    <t>通識</t>
  </si>
  <si>
    <t>必修科目</t>
  </si>
  <si>
    <t>科目修別及代碼</t>
  </si>
  <si>
    <t>通識必修(1)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</si>
  <si>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</si>
  <si>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</si>
  <si>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</si>
  <si>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</si>
  <si>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</si>
  <si>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</si>
  <si>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</si>
  <si>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>128/128</t>
  </si>
  <si>
    <t>制別：四技(進修部)</t>
  </si>
  <si>
    <t>品質管理</t>
  </si>
  <si>
    <t>0/0</t>
  </si>
  <si>
    <t>品牌管理</t>
  </si>
  <si>
    <t>行銷學</t>
  </si>
  <si>
    <t>商務企劃</t>
  </si>
  <si>
    <t>企業研究方法</t>
  </si>
  <si>
    <t>商用英文</t>
  </si>
  <si>
    <t>企業倫理</t>
  </si>
  <si>
    <t>溝通與談判</t>
  </si>
  <si>
    <t>廣告管理</t>
  </si>
  <si>
    <t xml:space="preserve">服務業行銷 </t>
  </si>
  <si>
    <t>系別：企業管理系</t>
  </si>
  <si>
    <t>修別</t>
  </si>
  <si>
    <t>科目名稱</t>
  </si>
  <si>
    <t>代碼</t>
  </si>
  <si>
    <t>學分</t>
  </si>
  <si>
    <t>時數</t>
  </si>
  <si>
    <t>通識</t>
  </si>
  <si>
    <t>必修科目</t>
  </si>
  <si>
    <t>必修科目合計</t>
  </si>
  <si>
    <t>選修科目</t>
  </si>
  <si>
    <t>預定選修合計</t>
  </si>
  <si>
    <t>修習科目合計</t>
  </si>
  <si>
    <t>科目修別與代碼</t>
  </si>
  <si>
    <t>通識必修(1)</t>
  </si>
  <si>
    <t>專業基礎(2)</t>
  </si>
  <si>
    <t>專業核心(3)</t>
  </si>
  <si>
    <t>校訂必修(4)</t>
  </si>
  <si>
    <t>校訂選修(5)</t>
  </si>
  <si>
    <t>必修合計</t>
  </si>
  <si>
    <t>最低選修</t>
  </si>
  <si>
    <t>最低畢業</t>
  </si>
  <si>
    <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</si>
  <si>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t>0/0</t>
  </si>
  <si>
    <t>80/80</t>
  </si>
  <si>
    <t>註2:選修學分科目得調整開課學期。</t>
  </si>
  <si>
    <t>專業選修(3)</t>
  </si>
  <si>
    <t>72/72</t>
  </si>
  <si>
    <t>英文簡報與寫作</t>
  </si>
  <si>
    <t>財務管理</t>
  </si>
  <si>
    <t>72/72</t>
  </si>
  <si>
    <t>時數</t>
  </si>
  <si>
    <t>必修科目</t>
  </si>
  <si>
    <t>管理會計</t>
  </si>
  <si>
    <t>進階商用英文</t>
  </si>
  <si>
    <t>科目修別與代碼</t>
  </si>
  <si>
    <t>通識必修(1)</t>
  </si>
  <si>
    <t>專業選修(3)</t>
  </si>
  <si>
    <t>必修合計</t>
  </si>
  <si>
    <t>最低選修</t>
  </si>
  <si>
    <t>最低畢業</t>
  </si>
  <si>
    <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</si>
  <si>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t>市場調查</t>
  </si>
  <si>
    <t>體育</t>
  </si>
  <si>
    <t>理財規劃實務</t>
  </si>
  <si>
    <t>修習科目合計</t>
  </si>
  <si>
    <t>預定選修合計</t>
  </si>
  <si>
    <t>成本會計</t>
  </si>
  <si>
    <t>通識</t>
  </si>
  <si>
    <t>必修科目合計</t>
  </si>
  <si>
    <t>必修科目</t>
  </si>
  <si>
    <t>時數</t>
  </si>
  <si>
    <t>學分</t>
  </si>
  <si>
    <t>代碼</t>
  </si>
  <si>
    <t>科目名稱</t>
  </si>
  <si>
    <t>時數</t>
  </si>
  <si>
    <t>學分</t>
  </si>
  <si>
    <t>代碼</t>
  </si>
  <si>
    <t>修別</t>
  </si>
  <si>
    <t>制別：二技(進修部)</t>
  </si>
  <si>
    <t>系別：企業管理系</t>
  </si>
  <si>
    <t>創業管理</t>
  </si>
  <si>
    <t>軍訓</t>
  </si>
  <si>
    <t>自然科學群</t>
  </si>
  <si>
    <t>行銷學</t>
  </si>
  <si>
    <t>財務管理</t>
  </si>
  <si>
    <t>專業必修(2)</t>
  </si>
  <si>
    <t>註3:勞作教育為必修課(每學期0學分1小時，須修滿二學年)，但不列入畢業學分(軍訓亦不列入)。                   註4:需通過本校畢業門檻及本系制定之畢業門檻使得畢業。</t>
  </si>
  <si>
    <t>體育</t>
  </si>
  <si>
    <t>制別：二技在職(假日花蓮)</t>
  </si>
  <si>
    <t>計算機概論</t>
  </si>
  <si>
    <t>15/15</t>
  </si>
  <si>
    <t>29/29</t>
  </si>
  <si>
    <t>貿易英文書信</t>
  </si>
  <si>
    <t>流通管理</t>
  </si>
  <si>
    <t>系別：企業管理系</t>
  </si>
  <si>
    <t>商用數學</t>
  </si>
  <si>
    <t>商業自動化</t>
  </si>
  <si>
    <t>證券交易法規</t>
  </si>
  <si>
    <t>管理心理學</t>
  </si>
  <si>
    <t>人力資源發展</t>
  </si>
  <si>
    <t>勞工安全與衛生</t>
  </si>
  <si>
    <t>溝通與談判</t>
  </si>
  <si>
    <t>採購管理</t>
  </si>
  <si>
    <t>企業資源規劃</t>
  </si>
  <si>
    <t>作業研究</t>
  </si>
  <si>
    <t>書報研討</t>
  </si>
  <si>
    <t>流通管理</t>
  </si>
  <si>
    <t>組織行為</t>
  </si>
  <si>
    <t>中小企業管理</t>
  </si>
  <si>
    <t>註2:選修學分科目得調整開課學期。</t>
  </si>
  <si>
    <t>廣告管理</t>
  </si>
  <si>
    <t>應用統計</t>
  </si>
  <si>
    <t>財務管理</t>
  </si>
  <si>
    <t>流通管理</t>
  </si>
  <si>
    <t>國際企業管理</t>
  </si>
  <si>
    <t>國際企業管理</t>
  </si>
  <si>
    <t>資料庫管理</t>
  </si>
  <si>
    <t>品牌管理</t>
  </si>
  <si>
    <t>資料庫管理</t>
  </si>
  <si>
    <t>科技管理</t>
  </si>
  <si>
    <t>企業倫理</t>
  </si>
  <si>
    <t>商事法</t>
  </si>
  <si>
    <t>商業套裝軟體</t>
  </si>
  <si>
    <t>財務交易模擬系統</t>
  </si>
  <si>
    <t>市場調查</t>
  </si>
  <si>
    <t>保險理論與實務</t>
  </si>
  <si>
    <t>總體經濟學</t>
  </si>
  <si>
    <t>金融市場</t>
  </si>
  <si>
    <t>績效管理</t>
  </si>
  <si>
    <t>商業自動化</t>
  </si>
  <si>
    <t>勞作教育</t>
  </si>
  <si>
    <t>商用數學(一）</t>
  </si>
  <si>
    <t>商用數學（二）</t>
  </si>
  <si>
    <t>註2:選修學分科目得調整開課學期。</t>
  </si>
  <si>
    <t>溝通與談判</t>
  </si>
  <si>
    <t>通識選修(6)</t>
  </si>
  <si>
    <t>管理資訊系統</t>
  </si>
  <si>
    <t>英文核心課程</t>
  </si>
  <si>
    <t>英文發展課程</t>
  </si>
  <si>
    <t>貿易英文書信</t>
  </si>
  <si>
    <t>電子商務</t>
  </si>
  <si>
    <t>網頁設計</t>
  </si>
  <si>
    <t>管理資訊系統</t>
  </si>
  <si>
    <t>網路行銷</t>
  </si>
  <si>
    <t>專題製作二</t>
  </si>
  <si>
    <t>專題製作一</t>
  </si>
  <si>
    <t>理財規劃實務</t>
  </si>
  <si>
    <t>人力資源發展</t>
  </si>
  <si>
    <t>作業研究</t>
  </si>
  <si>
    <t>服務業行銷與管理</t>
  </si>
  <si>
    <t>市場調查</t>
  </si>
  <si>
    <t>企業資源規劃</t>
  </si>
  <si>
    <t>選修</t>
  </si>
  <si>
    <t>51/51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</si>
  <si>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通識必修、選修合計31學分</t>
    </r>
    <r>
      <rPr>
        <sz val="10"/>
        <color indexed="10"/>
        <rFont val="標楷體"/>
        <family val="4"/>
      </rPr>
      <t>；本系專業</t>
    </r>
    <r>
      <rPr>
        <u val="single"/>
        <sz val="10"/>
        <color indexed="10"/>
        <rFont val="標楷體"/>
        <family val="4"/>
      </rPr>
      <t>必修46學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專業選修51學分(至多承認外系專業課程8學分，不含重補修必修科目、軍訓及通識課程)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</si>
  <si>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r>
      <t xml:space="preserve">大漢技術學院 </t>
    </r>
    <r>
      <rPr>
        <b/>
        <sz val="18"/>
        <color indexed="12"/>
        <rFont val="Times New Roman"/>
        <family val="1"/>
      </rPr>
      <t>102</t>
    </r>
    <r>
      <rPr>
        <b/>
        <sz val="18"/>
        <color indexed="12"/>
        <rFont val="標楷體"/>
        <family val="4"/>
      </rPr>
      <t xml:space="preserve"> 學年度入學新生課程標準表</t>
    </r>
  </si>
  <si>
    <t>計算機概論</t>
  </si>
  <si>
    <t>計算機概論</t>
  </si>
  <si>
    <t>勞工安全與衛生</t>
  </si>
  <si>
    <t>管理心理學</t>
  </si>
  <si>
    <t>流通管理</t>
  </si>
  <si>
    <t>商務企劃</t>
  </si>
  <si>
    <t>商業英檢實務</t>
  </si>
  <si>
    <t>國際企業經營</t>
  </si>
  <si>
    <t>管理個案研討(一)</t>
  </si>
  <si>
    <t>管理個案研討(二)</t>
  </si>
  <si>
    <r>
      <t xml:space="preserve">大漢技術學院 </t>
    </r>
    <r>
      <rPr>
        <b/>
        <sz val="18"/>
        <color indexed="12"/>
        <rFont val="Times New Roman"/>
        <family val="1"/>
      </rPr>
      <t xml:space="preserve">102 </t>
    </r>
    <r>
      <rPr>
        <b/>
        <sz val="18"/>
        <color indexed="12"/>
        <rFont val="標楷體"/>
        <family val="4"/>
      </rPr>
      <t>學年度入學新生課程標準表</t>
    </r>
  </si>
  <si>
    <t>第一學年(102年9月~103年6月)</t>
  </si>
  <si>
    <t>第二學年(103年9月~104年6月)</t>
  </si>
  <si>
    <t>第三學年(104年9月~105年6月)</t>
  </si>
  <si>
    <t>第四學年(105年9月~106年6月)</t>
  </si>
  <si>
    <t>貿易英文書信</t>
  </si>
  <si>
    <t>資料庫管理</t>
  </si>
  <si>
    <t>創業管理</t>
  </si>
  <si>
    <r>
      <t>註1:每位學生須修習</t>
    </r>
    <r>
      <rPr>
        <u val="single"/>
        <sz val="10"/>
        <color indexed="10"/>
        <rFont val="標楷體"/>
        <family val="4"/>
      </rPr>
      <t>通識必修15學分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必修12學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專業選修45學分(至多承認外系專業課程6學分，不含重補修必修科目)</t>
    </r>
    <r>
      <rPr>
        <sz val="10"/>
        <color indexed="10"/>
        <rFont val="標楷體"/>
        <family val="4"/>
      </rPr>
      <t>，合計72學分以上，始能畢業。</t>
    </r>
  </si>
  <si>
    <r>
      <t>第一學年第一學期</t>
    </r>
    <r>
      <rPr>
        <sz val="12"/>
        <rFont val="Times New Roman"/>
        <family val="1"/>
      </rPr>
      <t>(102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</si>
  <si>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第一學年第二學期</t>
    </r>
    <r>
      <rPr>
        <sz val="12"/>
        <rFont val="Times New Roman"/>
        <family val="1"/>
      </rPr>
      <t>(103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</si>
  <si>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第二學年第一學期</t>
    </r>
    <r>
      <rPr>
        <sz val="12"/>
        <rFont val="Times New Roman"/>
        <family val="1"/>
      </rPr>
      <t>(103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</si>
  <si>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第二學年第二學期</t>
    </r>
    <r>
      <rPr>
        <sz val="12"/>
        <rFont val="Times New Roman"/>
        <family val="1"/>
      </rPr>
      <t>(104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</si>
  <si>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大漢技術學院</t>
    </r>
    <r>
      <rPr>
        <b/>
        <sz val="18"/>
        <color indexed="12"/>
        <rFont val="Times New Roman"/>
        <family val="1"/>
      </rPr>
      <t xml:space="preserve"> 102 </t>
    </r>
    <r>
      <rPr>
        <b/>
        <sz val="18"/>
        <color indexed="12"/>
        <rFont val="標楷體"/>
        <family val="4"/>
      </rPr>
      <t>學年度入學新生課程標準表</t>
    </r>
  </si>
  <si>
    <r>
      <t>註1:每位學生須修習本系</t>
    </r>
    <r>
      <rPr>
        <u val="single"/>
        <sz val="10"/>
        <color indexed="10"/>
        <rFont val="標楷體"/>
        <family val="4"/>
      </rPr>
      <t>必修21學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專業選修51學分(至多承認外系專業課程6學分，不含重補修必修科目)</t>
    </r>
    <r>
      <rPr>
        <sz val="10"/>
        <color indexed="10"/>
        <rFont val="標楷體"/>
        <family val="4"/>
      </rPr>
      <t>，合計72學分以上，始能畢業。</t>
    </r>
  </si>
  <si>
    <t>商店經營與管理</t>
  </si>
  <si>
    <t>供應鏈管理</t>
  </si>
  <si>
    <t>多媒體製作實作</t>
  </si>
  <si>
    <t>多媒體製作實作</t>
  </si>
  <si>
    <t>創新管理</t>
  </si>
  <si>
    <t>創新管理</t>
  </si>
  <si>
    <t>企業管理實習(校外)</t>
  </si>
  <si>
    <t>33/33</t>
  </si>
  <si>
    <t>66/66</t>
  </si>
  <si>
    <t>社會學群</t>
  </si>
  <si>
    <t>藝術學群</t>
  </si>
  <si>
    <t>專題製作一</t>
  </si>
  <si>
    <t>制別：二技(日間部)</t>
  </si>
  <si>
    <t>商業套裝軟體</t>
  </si>
  <si>
    <t>制別：二專在職專班(校本部)</t>
  </si>
  <si>
    <t>制別：二專在職專班(玉里班)</t>
  </si>
  <si>
    <t>經濟學(一)</t>
  </si>
  <si>
    <t>經濟學(二)</t>
  </si>
  <si>
    <t>經濟學(一)</t>
  </si>
  <si>
    <t>經濟學(二)</t>
  </si>
  <si>
    <t>24/24</t>
  </si>
  <si>
    <t>會計學</t>
  </si>
  <si>
    <r>
      <t>註1:每位學生須修習本系</t>
    </r>
    <r>
      <rPr>
        <u val="single"/>
        <sz val="10"/>
        <color indexed="10"/>
        <rFont val="標楷體"/>
        <family val="4"/>
      </rPr>
      <t>必修24學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專業選修56學分(至多承認外系專業課程6學分，不含重補修必修科目)</t>
    </r>
    <r>
      <rPr>
        <sz val="10"/>
        <color indexed="10"/>
        <rFont val="標楷體"/>
        <family val="4"/>
      </rPr>
      <t>，合計80學分以上，始能畢業。</t>
    </r>
  </si>
  <si>
    <t>21/21</t>
  </si>
  <si>
    <t>51/51</t>
  </si>
  <si>
    <t>12/12</t>
  </si>
  <si>
    <t>45/45</t>
  </si>
  <si>
    <t>14/14</t>
  </si>
  <si>
    <r>
      <t>註1:每位學生須修習本系</t>
    </r>
    <r>
      <rPr>
        <u val="single"/>
        <sz val="10"/>
        <color indexed="10"/>
        <rFont val="標楷體"/>
        <family val="4"/>
      </rPr>
      <t>必修27學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專業選修53學分(至多承認外系專業課程6學分，不含重補修必修科目)</t>
    </r>
    <r>
      <rPr>
        <sz val="10"/>
        <color indexed="10"/>
        <rFont val="標楷體"/>
        <family val="4"/>
      </rPr>
      <t>，合計80學分以上，始能畢業。</t>
    </r>
  </si>
  <si>
    <t>75/75</t>
  </si>
  <si>
    <t>53/53</t>
  </si>
  <si>
    <t>廣告與消費者心理</t>
  </si>
  <si>
    <t>廣告與消費者心理</t>
  </si>
  <si>
    <t>56/56</t>
  </si>
  <si>
    <t>24/24</t>
  </si>
  <si>
    <t>27/27</t>
  </si>
  <si>
    <t>53/53</t>
  </si>
  <si>
    <t>21/21</t>
  </si>
  <si>
    <t>51/51</t>
  </si>
  <si>
    <t>45/45</t>
  </si>
  <si>
    <t>62/62</t>
  </si>
  <si>
    <t>66/66</t>
  </si>
  <si>
    <t>信用狀實務</t>
  </si>
  <si>
    <t>海關實務</t>
  </si>
  <si>
    <t>創新管理</t>
  </si>
  <si>
    <t>消費者保護法</t>
  </si>
  <si>
    <t>民法</t>
  </si>
  <si>
    <t>商務糾紛個案研究</t>
  </si>
  <si>
    <t>商務糾紛個案研究</t>
  </si>
  <si>
    <t>統計學(二)</t>
  </si>
  <si>
    <t>人力資源管理</t>
  </si>
  <si>
    <t>統計學(一)</t>
  </si>
  <si>
    <t>統計學(一)</t>
  </si>
  <si>
    <r>
      <t>註1:每位學生須修習通識必修16學分；本系專業</t>
    </r>
    <r>
      <rPr>
        <u val="single"/>
        <sz val="8.5"/>
        <color indexed="10"/>
        <rFont val="標楷體"/>
        <family val="4"/>
      </rPr>
      <t>必修14學</t>
    </r>
    <r>
      <rPr>
        <sz val="8.5"/>
        <color indexed="10"/>
        <rFont val="標楷體"/>
        <family val="4"/>
      </rPr>
      <t>分及</t>
    </r>
    <r>
      <rPr>
        <u val="single"/>
        <sz val="8.5"/>
        <color indexed="10"/>
        <rFont val="標楷體"/>
        <family val="4"/>
      </rPr>
      <t>專業選修42學分(本系至多承認外系專業課程6學分，不含重補修必修科目)</t>
    </r>
    <r>
      <rPr>
        <sz val="8.5"/>
        <color indexed="10"/>
        <rFont val="標楷體"/>
        <family val="4"/>
      </rPr>
      <t>，合計72學分以上，始能畢業。</t>
    </r>
  </si>
  <si>
    <t>保險理論與實務</t>
  </si>
  <si>
    <r>
      <t>註1:每位學生須修習</t>
    </r>
    <r>
      <rPr>
        <u val="single"/>
        <sz val="11"/>
        <color indexed="10"/>
        <rFont val="標楷體"/>
        <family val="4"/>
      </rPr>
      <t>通識必修29學分</t>
    </r>
    <r>
      <rPr>
        <sz val="11"/>
        <color indexed="10"/>
        <rFont val="標楷體"/>
        <family val="4"/>
      </rPr>
      <t>；本系</t>
    </r>
    <r>
      <rPr>
        <u val="single"/>
        <sz val="11"/>
        <color indexed="10"/>
        <rFont val="標楷體"/>
        <family val="4"/>
      </rPr>
      <t>必修33</t>
    </r>
    <r>
      <rPr>
        <sz val="11"/>
        <color indexed="10"/>
        <rFont val="標楷體"/>
        <family val="4"/>
      </rPr>
      <t>分及</t>
    </r>
    <r>
      <rPr>
        <u val="single"/>
        <sz val="11"/>
        <color indexed="10"/>
        <rFont val="標楷體"/>
        <family val="4"/>
      </rPr>
      <t>專業選修66學分(至多承認外系專業課程8學分，不含重補修必修科目、軍訓及通識課程)</t>
    </r>
    <r>
      <rPr>
        <sz val="11"/>
        <color indexed="10"/>
        <rFont val="標楷體"/>
        <family val="4"/>
      </rPr>
      <t>，合計128學分以上，始能畢業。</t>
    </r>
  </si>
  <si>
    <t>行銷學</t>
  </si>
  <si>
    <t>統計學(二)</t>
  </si>
  <si>
    <t>企業資源規劃</t>
  </si>
  <si>
    <t>投資組合管理</t>
  </si>
  <si>
    <t>消費者保護法</t>
  </si>
  <si>
    <t>國際禮儀</t>
  </si>
  <si>
    <t>生產與作業管理</t>
  </si>
  <si>
    <t>15/15</t>
  </si>
  <si>
    <t>43/43</t>
  </si>
  <si>
    <t>29/29</t>
  </si>
  <si>
    <t>英文發展課程</t>
  </si>
  <si>
    <t>自然科學群</t>
  </si>
  <si>
    <t>通關自動化</t>
  </si>
  <si>
    <t>行銷研究</t>
  </si>
  <si>
    <t>店面空間規劃</t>
  </si>
  <si>
    <t>財經書報研討</t>
  </si>
  <si>
    <t>辦公室軟體應用</t>
  </si>
  <si>
    <t>店面空間規劃</t>
  </si>
  <si>
    <t>經濟學原理</t>
  </si>
  <si>
    <t>稅務法規</t>
  </si>
  <si>
    <r>
      <t>102</t>
    </r>
    <r>
      <rPr>
        <b/>
        <sz val="8"/>
        <rFont val="細明體"/>
        <family val="3"/>
      </rPr>
      <t>年</t>
    </r>
    <r>
      <rPr>
        <b/>
        <sz val="8"/>
        <rFont val="Times New Roman"/>
        <family val="1"/>
      </rPr>
      <t>8</t>
    </r>
    <r>
      <rPr>
        <b/>
        <sz val="8"/>
        <rFont val="細明體"/>
        <family val="3"/>
      </rPr>
      <t>月</t>
    </r>
    <r>
      <rPr>
        <b/>
        <sz val="8"/>
        <rFont val="Times New Roman"/>
        <family val="1"/>
      </rPr>
      <t>16</t>
    </r>
    <r>
      <rPr>
        <b/>
        <sz val="8"/>
        <rFont val="細明體"/>
        <family val="3"/>
      </rPr>
      <t>日</t>
    </r>
    <r>
      <rPr>
        <b/>
        <sz val="8"/>
        <rFont val="Times New Roman"/>
        <family val="1"/>
      </rPr>
      <t>(102</t>
    </r>
    <r>
      <rPr>
        <b/>
        <sz val="8"/>
        <rFont val="細明體"/>
        <family val="3"/>
      </rPr>
      <t>學年度第</t>
    </r>
    <r>
      <rPr>
        <b/>
        <sz val="8"/>
        <rFont val="Times New Roman"/>
        <family val="1"/>
      </rPr>
      <t>1</t>
    </r>
    <r>
      <rPr>
        <b/>
        <sz val="8"/>
        <rFont val="細明體"/>
        <family val="3"/>
      </rPr>
      <t>學期第</t>
    </r>
    <r>
      <rPr>
        <b/>
        <sz val="8"/>
        <rFont val="Times New Roman"/>
        <family val="1"/>
      </rPr>
      <t>1</t>
    </r>
    <r>
      <rPr>
        <b/>
        <sz val="8"/>
        <rFont val="細明體"/>
        <family val="3"/>
      </rPr>
      <t>次校課程委員暨教務會議通過</t>
    </r>
    <r>
      <rPr>
        <b/>
        <sz val="8"/>
        <rFont val="Times New Roman"/>
        <family val="1"/>
      </rPr>
      <t>)
103</t>
    </r>
    <r>
      <rPr>
        <b/>
        <sz val="8"/>
        <rFont val="細明體"/>
        <family val="3"/>
      </rPr>
      <t>年</t>
    </r>
    <r>
      <rPr>
        <b/>
        <sz val="8"/>
        <rFont val="Times New Roman"/>
        <family val="1"/>
      </rPr>
      <t>9</t>
    </r>
    <r>
      <rPr>
        <b/>
        <sz val="8"/>
        <rFont val="細明體"/>
        <family val="3"/>
      </rPr>
      <t>月</t>
    </r>
    <r>
      <rPr>
        <b/>
        <sz val="8"/>
        <rFont val="Times New Roman"/>
        <family val="1"/>
      </rPr>
      <t>11</t>
    </r>
    <r>
      <rPr>
        <b/>
        <sz val="8"/>
        <rFont val="細明體"/>
        <family val="3"/>
      </rPr>
      <t>日</t>
    </r>
    <r>
      <rPr>
        <b/>
        <sz val="8"/>
        <rFont val="Times New Roman"/>
        <family val="1"/>
      </rPr>
      <t>(103</t>
    </r>
    <r>
      <rPr>
        <b/>
        <sz val="8"/>
        <rFont val="細明體"/>
        <family val="3"/>
      </rPr>
      <t>學年度第</t>
    </r>
    <r>
      <rPr>
        <b/>
        <sz val="8"/>
        <rFont val="Times New Roman"/>
        <family val="1"/>
      </rPr>
      <t>1</t>
    </r>
    <r>
      <rPr>
        <b/>
        <sz val="8"/>
        <rFont val="細明體"/>
        <family val="3"/>
      </rPr>
      <t>學期第</t>
    </r>
    <r>
      <rPr>
        <b/>
        <sz val="8"/>
        <rFont val="Times New Roman"/>
        <family val="1"/>
      </rPr>
      <t>1</t>
    </r>
    <r>
      <rPr>
        <b/>
        <sz val="8"/>
        <rFont val="細明體"/>
        <family val="3"/>
      </rPr>
      <t>次校課程委員會議</t>
    </r>
    <r>
      <rPr>
        <b/>
        <sz val="8"/>
        <rFont val="Times New Roman"/>
        <family val="1"/>
      </rPr>
      <t>)</t>
    </r>
  </si>
  <si>
    <t>運輸管理</t>
  </si>
  <si>
    <t>租稅規劃</t>
  </si>
  <si>
    <t>專題製作</t>
  </si>
  <si>
    <r>
      <t>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次校課程委員會議</t>
    </r>
    <r>
      <rPr>
        <b/>
        <sz val="8"/>
        <color indexed="12"/>
        <rFont val="Times New Roman"/>
        <family val="1"/>
      </rPr>
      <t>)</t>
    </r>
    <r>
      <rPr>
        <b/>
        <sz val="8"/>
        <color indexed="10"/>
        <rFont val="Times New Roman"/>
        <family val="1"/>
      </rPr>
      <t xml:space="preserve">
104</t>
    </r>
    <r>
      <rPr>
        <b/>
        <sz val="8"/>
        <color indexed="10"/>
        <rFont val="細明體"/>
        <family val="3"/>
      </rPr>
      <t>年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細明體"/>
        <family val="3"/>
      </rPr>
      <t>月</t>
    </r>
    <r>
      <rPr>
        <b/>
        <sz val="8"/>
        <color indexed="10"/>
        <rFont val="Times New Roman"/>
        <family val="1"/>
      </rPr>
      <t>26</t>
    </r>
    <r>
      <rPr>
        <b/>
        <sz val="8"/>
        <color indexed="10"/>
        <rFont val="細明體"/>
        <family val="3"/>
      </rPr>
      <t>日</t>
    </r>
    <r>
      <rPr>
        <b/>
        <sz val="8"/>
        <color indexed="10"/>
        <rFont val="Times New Roman"/>
        <family val="1"/>
      </rPr>
      <t>(103</t>
    </r>
    <r>
      <rPr>
        <b/>
        <sz val="8"/>
        <color indexed="10"/>
        <rFont val="細明體"/>
        <family val="3"/>
      </rPr>
      <t>學年度第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細明體"/>
        <family val="3"/>
      </rPr>
      <t>學期第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細明體"/>
        <family val="3"/>
      </rPr>
      <t>次校課程委員會議</t>
    </r>
    <r>
      <rPr>
        <b/>
        <sz val="8"/>
        <color indexed="10"/>
        <rFont val="Times New Roman"/>
        <family val="1"/>
      </rPr>
      <t>)</t>
    </r>
  </si>
  <si>
    <t>溝通與談判</t>
  </si>
  <si>
    <r>
      <t>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次校課程委員會議</t>
    </r>
    <r>
      <rPr>
        <b/>
        <sz val="8"/>
        <color indexed="12"/>
        <rFont val="Times New Roman"/>
        <family val="1"/>
      </rPr>
      <t>)</t>
    </r>
    <r>
      <rPr>
        <b/>
        <sz val="8"/>
        <color indexed="10"/>
        <rFont val="Times New Roman"/>
        <family val="1"/>
      </rPr>
      <t xml:space="preserve">
104</t>
    </r>
    <r>
      <rPr>
        <b/>
        <sz val="8"/>
        <color indexed="10"/>
        <rFont val="細明體"/>
        <family val="3"/>
      </rPr>
      <t>年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細明體"/>
        <family val="3"/>
      </rPr>
      <t>月</t>
    </r>
    <r>
      <rPr>
        <b/>
        <sz val="8"/>
        <color indexed="10"/>
        <rFont val="Times New Roman"/>
        <family val="1"/>
      </rPr>
      <t>26</t>
    </r>
    <r>
      <rPr>
        <b/>
        <sz val="8"/>
        <color indexed="10"/>
        <rFont val="細明體"/>
        <family val="3"/>
      </rPr>
      <t>日</t>
    </r>
    <r>
      <rPr>
        <b/>
        <sz val="8"/>
        <color indexed="10"/>
        <rFont val="Times New Roman"/>
        <family val="1"/>
      </rPr>
      <t>(103</t>
    </r>
    <r>
      <rPr>
        <b/>
        <sz val="8"/>
        <color indexed="10"/>
        <rFont val="細明體"/>
        <family val="3"/>
      </rPr>
      <t>學年度第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細明體"/>
        <family val="3"/>
      </rPr>
      <t>學期第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細明體"/>
        <family val="3"/>
      </rPr>
      <t>次校課程委員會暨教務會議通過</t>
    </r>
    <r>
      <rPr>
        <b/>
        <sz val="8"/>
        <color indexed="10"/>
        <rFont val="Times New Roman"/>
        <family val="1"/>
      </rPr>
      <t>)</t>
    </r>
  </si>
  <si>
    <r>
      <t>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次校課程委員暨教務會議通過</t>
    </r>
    <r>
      <rPr>
        <b/>
        <sz val="8"/>
        <color indexed="12"/>
        <rFont val="Times New Roman"/>
        <family val="1"/>
      </rPr>
      <t>)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次校課程委員會議</t>
    </r>
    <r>
      <rPr>
        <b/>
        <sz val="8"/>
        <color indexed="12"/>
        <rFont val="Times New Roman"/>
        <family val="1"/>
      </rPr>
      <t>)</t>
    </r>
    <r>
      <rPr>
        <b/>
        <sz val="8"/>
        <rFont val="Times New Roman"/>
        <family val="1"/>
      </rPr>
      <t xml:space="preserve">
</t>
    </r>
    <r>
      <rPr>
        <b/>
        <sz val="8"/>
        <color indexed="10"/>
        <rFont val="Times New Roman"/>
        <family val="1"/>
      </rPr>
      <t>104</t>
    </r>
    <r>
      <rPr>
        <b/>
        <sz val="8"/>
        <color indexed="10"/>
        <rFont val="細明體"/>
        <family val="3"/>
      </rPr>
      <t>年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細明體"/>
        <family val="3"/>
      </rPr>
      <t>月</t>
    </r>
    <r>
      <rPr>
        <b/>
        <sz val="8"/>
        <color indexed="10"/>
        <rFont val="Times New Roman"/>
        <family val="1"/>
      </rPr>
      <t>26</t>
    </r>
    <r>
      <rPr>
        <b/>
        <sz val="8"/>
        <color indexed="10"/>
        <rFont val="細明體"/>
        <family val="3"/>
      </rPr>
      <t>日</t>
    </r>
    <r>
      <rPr>
        <b/>
        <sz val="8"/>
        <color indexed="10"/>
        <rFont val="Times New Roman"/>
        <family val="1"/>
      </rPr>
      <t>(103</t>
    </r>
    <r>
      <rPr>
        <b/>
        <sz val="8"/>
        <color indexed="10"/>
        <rFont val="細明體"/>
        <family val="3"/>
      </rPr>
      <t>學年度第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細明體"/>
        <family val="3"/>
      </rPr>
      <t>學期第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細明體"/>
        <family val="3"/>
      </rPr>
      <t>次校課程委員暨教務會議通過</t>
    </r>
    <r>
      <rPr>
        <b/>
        <sz val="8"/>
        <color indexed="10"/>
        <rFont val="Times New Roman"/>
        <family val="1"/>
      </rPr>
      <t>)</t>
    </r>
  </si>
  <si>
    <t>資料庫軟體應用</t>
  </si>
  <si>
    <t>虛擬交易模擬系統</t>
  </si>
  <si>
    <t>公共關係</t>
  </si>
  <si>
    <t>商店空間規劃</t>
  </si>
  <si>
    <t>門市經營管理</t>
  </si>
  <si>
    <t>創意方法</t>
  </si>
  <si>
    <t>預定選修合計</t>
  </si>
  <si>
    <t>策略行銷規劃</t>
  </si>
  <si>
    <t>服務業行銷</t>
  </si>
  <si>
    <t>職場倫理</t>
  </si>
  <si>
    <t>工作分析</t>
  </si>
  <si>
    <r>
      <t>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次校課程委員會議</t>
    </r>
    <r>
      <rPr>
        <b/>
        <sz val="8"/>
        <color indexed="12"/>
        <rFont val="Times New Roman"/>
        <family val="1"/>
      </rPr>
      <t>)
104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次校課程委員會議</t>
    </r>
    <r>
      <rPr>
        <b/>
        <sz val="8"/>
        <color indexed="12"/>
        <rFont val="Times New Roman"/>
        <family val="1"/>
      </rPr>
      <t>)
104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(104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次校課程委員會議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次校課程委員暨教務會議修正會議</t>
    </r>
    <r>
      <rPr>
        <b/>
        <sz val="8"/>
        <color indexed="12"/>
        <rFont val="Times New Roman"/>
        <family val="1"/>
      </rPr>
      <t>)</t>
    </r>
  </si>
  <si>
    <t>金融法規與實務</t>
  </si>
  <si>
    <r>
      <t xml:space="preserve">大漢技術學院 </t>
    </r>
    <r>
      <rPr>
        <b/>
        <sz val="18"/>
        <color indexed="12"/>
        <rFont val="Times New Roman"/>
        <family val="1"/>
      </rPr>
      <t>102</t>
    </r>
    <r>
      <rPr>
        <b/>
        <sz val="18"/>
        <color indexed="12"/>
        <rFont val="標楷體"/>
        <family val="4"/>
      </rPr>
      <t xml:space="preserve"> 學年度入學新生課程標準表</t>
    </r>
  </si>
  <si>
    <r>
      <t>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次校課程委員會議</t>
    </r>
    <r>
      <rPr>
        <b/>
        <sz val="8"/>
        <color indexed="12"/>
        <rFont val="Times New Roman"/>
        <family val="1"/>
      </rPr>
      <t>)
104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次校課程委員會議</t>
    </r>
    <r>
      <rPr>
        <b/>
        <sz val="8"/>
        <color indexed="12"/>
        <rFont val="Times New Roman"/>
        <family val="1"/>
      </rPr>
      <t>)
105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</t>
    </r>
    <r>
      <rPr>
        <b/>
        <sz val="8"/>
        <color indexed="12"/>
        <rFont val="Times New Roman"/>
        <family val="1"/>
      </rPr>
      <t>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次校課程委員暨教務會議修正會議</t>
    </r>
    <r>
      <rPr>
        <b/>
        <sz val="8"/>
        <color indexed="12"/>
        <rFont val="Times New Roman"/>
        <family val="1"/>
      </rPr>
      <t>)</t>
    </r>
    <r>
      <rPr>
        <b/>
        <sz val="8"/>
        <color indexed="12"/>
        <rFont val="Times New Roman"/>
        <family val="1"/>
      </rPr>
      <t xml:space="preserve">                                                             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次校課程委員暨教務會議修正會議</t>
    </r>
    <r>
      <rPr>
        <b/>
        <sz val="8"/>
        <color indexed="12"/>
        <rFont val="Times New Roman"/>
        <family val="1"/>
      </rPr>
      <t>)</t>
    </r>
  </si>
  <si>
    <t>行銷研究</t>
  </si>
  <si>
    <t>128/192</t>
  </si>
  <si>
    <t>46/110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</si>
</sst>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  <numFmt numFmtId="185" formatCode="0_);[Red]\(0\)"/>
    <numFmt numFmtId="186" formatCode="[$€-2]\ #,##0.00_);[Red]\([$€-2]\ #,##0.00\)"/>
  </numFmts>
  <fonts count="7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36"/>
      <color indexed="8"/>
      <name val="標楷體"/>
      <family val="4"/>
    </font>
    <font>
      <sz val="10"/>
      <color indexed="12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sz val="12"/>
      <name val="Arial Unicode MS"/>
      <family val="2"/>
    </font>
    <font>
      <sz val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0"/>
      <name val="新細明體"/>
      <family val="1"/>
    </font>
    <font>
      <b/>
      <sz val="8"/>
      <name val="Times New Roman"/>
      <family val="1"/>
    </font>
    <font>
      <b/>
      <sz val="8"/>
      <name val="細明體"/>
      <family val="3"/>
    </font>
    <font>
      <b/>
      <sz val="18"/>
      <color indexed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9"/>
      <name val="標楷體"/>
      <family val="4"/>
    </font>
    <font>
      <b/>
      <sz val="8"/>
      <color indexed="10"/>
      <name val="Times New Roman"/>
      <family val="1"/>
    </font>
    <font>
      <sz val="8.5"/>
      <color indexed="10"/>
      <name val="標楷體"/>
      <family val="4"/>
    </font>
    <font>
      <u val="single"/>
      <sz val="8.5"/>
      <color indexed="10"/>
      <name val="標楷體"/>
      <family val="4"/>
    </font>
    <font>
      <sz val="11"/>
      <color indexed="10"/>
      <name val="標楷體"/>
      <family val="4"/>
    </font>
    <font>
      <u val="single"/>
      <sz val="11"/>
      <color indexed="10"/>
      <name val="標楷體"/>
      <family val="4"/>
    </font>
    <font>
      <b/>
      <sz val="8"/>
      <color indexed="10"/>
      <name val="細明體"/>
      <family val="3"/>
    </font>
    <font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sz val="10"/>
      <color indexed="8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1"/>
      <name val="Batang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標楷體"/>
      <family val="4"/>
    </font>
    <font>
      <sz val="10"/>
      <color rgb="FF0000FF"/>
      <name val="Times New Roman"/>
      <family val="1"/>
    </font>
    <font>
      <sz val="10"/>
      <color rgb="FF0000FF"/>
      <name val="標楷體"/>
      <family val="4"/>
    </font>
    <font>
      <sz val="11"/>
      <color rgb="FF0000FF"/>
      <name val="Times New Roman"/>
      <family val="1"/>
    </font>
    <font>
      <sz val="11"/>
      <color rgb="FF0000FF"/>
      <name val="標楷體"/>
      <family val="4"/>
    </font>
    <font>
      <b/>
      <sz val="8"/>
      <color rgb="FF0000FF"/>
      <name val="Times New Roman"/>
      <family val="1"/>
    </font>
    <font>
      <b/>
      <sz val="8"/>
      <color rgb="FF0000CC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64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184" fontId="11" fillId="0" borderId="12" xfId="0" applyNumberFormat="1" applyFont="1" applyBorder="1" applyAlignment="1">
      <alignment horizontal="center" vertical="center"/>
    </xf>
    <xf numFmtId="184" fontId="11" fillId="0" borderId="15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9" fillId="0" borderId="32" xfId="34" applyFont="1" applyBorder="1" applyAlignment="1">
      <alignment horizontal="center" vertical="center"/>
      <protection/>
    </xf>
    <xf numFmtId="0" fontId="21" fillId="0" borderId="33" xfId="34" applyFont="1" applyBorder="1" applyAlignment="1">
      <alignment horizontal="center" vertical="center"/>
      <protection/>
    </xf>
    <xf numFmtId="0" fontId="21" fillId="0" borderId="34" xfId="34" applyFont="1" applyBorder="1" applyAlignment="1">
      <alignment horizontal="center" vertical="center"/>
      <protection/>
    </xf>
    <xf numFmtId="0" fontId="19" fillId="0" borderId="27" xfId="34" applyFont="1" applyBorder="1" applyAlignment="1">
      <alignment horizontal="center" vertical="center"/>
      <protection/>
    </xf>
    <xf numFmtId="0" fontId="21" fillId="0" borderId="28" xfId="34" applyFont="1" applyBorder="1" applyAlignment="1">
      <alignment horizontal="center" vertical="center"/>
      <protection/>
    </xf>
    <xf numFmtId="0" fontId="21" fillId="0" borderId="29" xfId="34" applyFont="1" applyBorder="1" applyAlignment="1">
      <alignment horizontal="center" vertical="center"/>
      <protection/>
    </xf>
    <xf numFmtId="0" fontId="19" fillId="0" borderId="35" xfId="34" applyFont="1" applyBorder="1" applyAlignment="1">
      <alignment horizontal="center" vertical="center"/>
      <protection/>
    </xf>
    <xf numFmtId="0" fontId="21" fillId="0" borderId="21" xfId="34" applyFont="1" applyBorder="1" applyAlignment="1">
      <alignment horizontal="center" vertical="center"/>
      <protection/>
    </xf>
    <xf numFmtId="0" fontId="21" fillId="0" borderId="22" xfId="34" applyFont="1" applyBorder="1" applyAlignment="1">
      <alignment horizontal="center" vertical="center"/>
      <protection/>
    </xf>
    <xf numFmtId="0" fontId="10" fillId="0" borderId="36" xfId="35" applyFont="1" applyBorder="1" applyAlignment="1">
      <alignment vertical="center"/>
      <protection/>
    </xf>
    <xf numFmtId="0" fontId="11" fillId="0" borderId="25" xfId="34" applyFont="1" applyBorder="1" applyAlignment="1">
      <alignment horizontal="center" vertical="center"/>
      <protection/>
    </xf>
    <xf numFmtId="0" fontId="11" fillId="0" borderId="26" xfId="34" applyFont="1" applyBorder="1" applyAlignment="1">
      <alignment horizontal="center" vertical="center"/>
      <protection/>
    </xf>
    <xf numFmtId="0" fontId="22" fillId="0" borderId="0" xfId="35" applyFont="1" applyBorder="1" applyAlignment="1">
      <alignment horizontal="center" vertical="center"/>
      <protection/>
    </xf>
    <xf numFmtId="0" fontId="10" fillId="0" borderId="27" xfId="34" applyFont="1" applyBorder="1" applyAlignment="1">
      <alignment horizontal="left" vertical="center"/>
      <protection/>
    </xf>
    <xf numFmtId="0" fontId="11" fillId="0" borderId="28" xfId="34" applyFont="1" applyBorder="1" applyAlignment="1">
      <alignment horizontal="center" vertical="center"/>
      <protection/>
    </xf>
    <xf numFmtId="0" fontId="11" fillId="0" borderId="29" xfId="34" applyFont="1" applyBorder="1" applyAlignment="1">
      <alignment horizontal="center" vertical="center"/>
      <protection/>
    </xf>
    <xf numFmtId="0" fontId="10" fillId="0" borderId="37" xfId="35" applyFont="1" applyBorder="1" applyAlignment="1">
      <alignment vertical="center"/>
      <protection/>
    </xf>
    <xf numFmtId="0" fontId="20" fillId="0" borderId="0" xfId="34" applyFont="1" applyBorder="1" applyAlignment="1">
      <alignment horizontal="center" vertical="center"/>
      <protection/>
    </xf>
    <xf numFmtId="0" fontId="10" fillId="24" borderId="37" xfId="35" applyFont="1" applyFill="1" applyBorder="1" applyAlignment="1">
      <alignment vertical="center"/>
      <protection/>
    </xf>
    <xf numFmtId="0" fontId="10" fillId="24" borderId="37" xfId="35" applyFont="1" applyFill="1" applyBorder="1" applyAlignment="1">
      <alignment horizontal="left" vertical="center"/>
      <protection/>
    </xf>
    <xf numFmtId="0" fontId="22" fillId="0" borderId="0" xfId="35" applyFont="1" applyBorder="1" applyAlignment="1">
      <alignment horizontal="center"/>
      <protection/>
    </xf>
    <xf numFmtId="0" fontId="10" fillId="0" borderId="38" xfId="34" applyFont="1" applyBorder="1" applyAlignment="1">
      <alignment horizontal="left" vertical="center"/>
      <protection/>
    </xf>
    <xf numFmtId="0" fontId="19" fillId="0" borderId="0" xfId="34" applyFont="1" applyBorder="1" applyAlignment="1">
      <alignment horizontal="center" vertical="center"/>
      <protection/>
    </xf>
    <xf numFmtId="0" fontId="10" fillId="0" borderId="37" xfId="34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3" fillId="0" borderId="21" xfId="34" applyFont="1" applyBorder="1" applyAlignment="1">
      <alignment horizontal="center" vertical="center"/>
      <protection/>
    </xf>
    <xf numFmtId="0" fontId="23" fillId="0" borderId="22" xfId="34" applyFont="1" applyBorder="1" applyAlignment="1">
      <alignment horizontal="center" vertical="center"/>
      <protection/>
    </xf>
    <xf numFmtId="0" fontId="23" fillId="0" borderId="28" xfId="34" applyFont="1" applyBorder="1" applyAlignment="1">
      <alignment horizontal="center" vertical="center"/>
      <protection/>
    </xf>
    <xf numFmtId="0" fontId="23" fillId="0" borderId="33" xfId="34" applyFont="1" applyBorder="1" applyAlignment="1">
      <alignment horizontal="center" vertical="center"/>
      <protection/>
    </xf>
    <xf numFmtId="0" fontId="23" fillId="0" borderId="34" xfId="34" applyFont="1" applyBorder="1" applyAlignment="1">
      <alignment horizontal="center" vertical="center"/>
      <protection/>
    </xf>
    <xf numFmtId="0" fontId="10" fillId="24" borderId="24" xfId="35" applyFont="1" applyFill="1" applyBorder="1" applyAlignment="1">
      <alignment horizontal="left" vertical="center"/>
      <protection/>
    </xf>
    <xf numFmtId="0" fontId="11" fillId="0" borderId="28" xfId="35" applyFont="1" applyBorder="1" applyAlignment="1">
      <alignment horizontal="center" vertical="center"/>
      <protection/>
    </xf>
    <xf numFmtId="0" fontId="11" fillId="0" borderId="25" xfId="35" applyFont="1" applyBorder="1" applyAlignment="1">
      <alignment horizontal="center" vertical="center"/>
      <protection/>
    </xf>
    <xf numFmtId="0" fontId="11" fillId="0" borderId="26" xfId="35" applyFont="1" applyBorder="1" applyAlignment="1">
      <alignment horizontal="center" vertical="center"/>
      <protection/>
    </xf>
    <xf numFmtId="0" fontId="10" fillId="0" borderId="27" xfId="35" applyFont="1" applyBorder="1" applyAlignment="1">
      <alignment horizontal="left" vertical="center"/>
      <protection/>
    </xf>
    <xf numFmtId="0" fontId="11" fillId="0" borderId="29" xfId="35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23" fillId="0" borderId="29" xfId="34" applyFont="1" applyBorder="1" applyAlignment="1">
      <alignment horizontal="center" vertical="center"/>
      <protection/>
    </xf>
    <xf numFmtId="183" fontId="23" fillId="0" borderId="21" xfId="34" applyNumberFormat="1" applyFont="1" applyBorder="1" applyAlignment="1">
      <alignment horizontal="center" vertical="center" shrinkToFit="1"/>
      <protection/>
    </xf>
    <xf numFmtId="0" fontId="10" fillId="0" borderId="39" xfId="34" applyFont="1" applyBorder="1" applyAlignment="1">
      <alignment horizontal="center" vertical="center"/>
      <protection/>
    </xf>
    <xf numFmtId="183" fontId="0" fillId="0" borderId="0" xfId="0" applyNumberFormat="1" applyAlignment="1">
      <alignment vertical="center"/>
    </xf>
    <xf numFmtId="0" fontId="22" fillId="0" borderId="21" xfId="34" applyFont="1" applyBorder="1" applyAlignment="1">
      <alignment horizontal="center" vertical="center"/>
      <protection/>
    </xf>
    <xf numFmtId="0" fontId="22" fillId="0" borderId="21" xfId="36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21" fillId="0" borderId="40" xfId="34" applyFont="1" applyBorder="1" applyAlignment="1">
      <alignment horizontal="center" vertical="center"/>
      <protection/>
    </xf>
    <xf numFmtId="0" fontId="10" fillId="0" borderId="27" xfId="34" applyFont="1" applyBorder="1" applyAlignment="1">
      <alignment vertical="center"/>
      <protection/>
    </xf>
    <xf numFmtId="0" fontId="11" fillId="0" borderId="41" xfId="0" applyFont="1" applyBorder="1" applyAlignment="1">
      <alignment horizontal="center" vertical="center" shrinkToFit="1"/>
    </xf>
    <xf numFmtId="0" fontId="11" fillId="0" borderId="41" xfId="34" applyFont="1" applyBorder="1" applyAlignment="1">
      <alignment horizontal="center" vertical="center"/>
      <protection/>
    </xf>
    <xf numFmtId="0" fontId="23" fillId="0" borderId="42" xfId="34" applyFont="1" applyBorder="1" applyAlignment="1">
      <alignment horizontal="center" vertical="center"/>
      <protection/>
    </xf>
    <xf numFmtId="0" fontId="11" fillId="0" borderId="43" xfId="0" applyFont="1" applyFill="1" applyBorder="1" applyAlignment="1">
      <alignment horizontal="center" vertical="center" shrinkToFit="1"/>
    </xf>
    <xf numFmtId="0" fontId="10" fillId="24" borderId="27" xfId="35" applyFont="1" applyFill="1" applyBorder="1" applyAlignment="1">
      <alignment horizontal="left" vertical="center"/>
      <protection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left" vertical="center" shrinkToFit="1"/>
    </xf>
    <xf numFmtId="0" fontId="23" fillId="0" borderId="39" xfId="34" applyFont="1" applyBorder="1" applyAlignment="1">
      <alignment horizontal="center" vertical="center"/>
      <protection/>
    </xf>
    <xf numFmtId="0" fontId="23" fillId="0" borderId="44" xfId="34" applyFont="1" applyBorder="1" applyAlignment="1">
      <alignment horizontal="center" vertical="center"/>
      <protection/>
    </xf>
    <xf numFmtId="0" fontId="11" fillId="0" borderId="39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21" fillId="0" borderId="42" xfId="34" applyFont="1" applyBorder="1" applyAlignment="1">
      <alignment horizontal="center" vertical="center"/>
      <protection/>
    </xf>
    <xf numFmtId="0" fontId="0" fillId="0" borderId="0" xfId="33">
      <alignment vertical="center"/>
      <protection/>
    </xf>
    <xf numFmtId="0" fontId="6" fillId="0" borderId="0" xfId="33" applyFont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183" fontId="0" fillId="0" borderId="0" xfId="33" applyNumberFormat="1">
      <alignment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0" fillId="0" borderId="0" xfId="33" applyBorder="1">
      <alignment vertical="center"/>
      <protection/>
    </xf>
    <xf numFmtId="0" fontId="5" fillId="0" borderId="0" xfId="33" applyFont="1" applyBorder="1">
      <alignment vertical="center"/>
      <protection/>
    </xf>
    <xf numFmtId="0" fontId="10" fillId="0" borderId="37" xfId="33" applyFont="1" applyBorder="1" applyAlignment="1">
      <alignment horizontal="left" vertical="center"/>
      <protection/>
    </xf>
    <xf numFmtId="0" fontId="10" fillId="0" borderId="3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2" fillId="0" borderId="36" xfId="35" applyFont="1" applyBorder="1" applyAlignment="1">
      <alignment vertical="center"/>
      <protection/>
    </xf>
    <xf numFmtId="0" fontId="42" fillId="0" borderId="27" xfId="34" applyFont="1" applyBorder="1" applyAlignment="1">
      <alignment horizontal="left" vertical="center"/>
      <protection/>
    </xf>
    <xf numFmtId="0" fontId="42" fillId="24" borderId="37" xfId="35" applyFont="1" applyFill="1" applyBorder="1" applyAlignment="1">
      <alignment vertical="center"/>
      <protection/>
    </xf>
    <xf numFmtId="0" fontId="42" fillId="0" borderId="47" xfId="35" applyFont="1" applyBorder="1" applyAlignment="1">
      <alignment vertical="center"/>
      <protection/>
    </xf>
    <xf numFmtId="0" fontId="11" fillId="0" borderId="39" xfId="34" applyFont="1" applyBorder="1" applyAlignment="1">
      <alignment horizontal="center" vertical="center"/>
      <protection/>
    </xf>
    <xf numFmtId="0" fontId="11" fillId="0" borderId="44" xfId="34" applyFont="1" applyBorder="1" applyAlignment="1">
      <alignment horizontal="center" vertical="center"/>
      <protection/>
    </xf>
    <xf numFmtId="0" fontId="23" fillId="0" borderId="46" xfId="34" applyFont="1" applyBorder="1" applyAlignment="1">
      <alignment horizontal="center" vertical="center"/>
      <protection/>
    </xf>
    <xf numFmtId="0" fontId="10" fillId="0" borderId="27" xfId="0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9" xfId="35" applyFont="1" applyBorder="1" applyAlignment="1">
      <alignment horizontal="center" vertical="center"/>
      <protection/>
    </xf>
    <xf numFmtId="0" fontId="11" fillId="0" borderId="44" xfId="35" applyFont="1" applyBorder="1" applyAlignment="1">
      <alignment horizontal="center" vertical="center"/>
      <protection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4" fillId="0" borderId="48" xfId="0" applyFont="1" applyBorder="1" applyAlignment="1">
      <alignment vertical="center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left" vertical="center" shrinkToFit="1"/>
    </xf>
    <xf numFmtId="0" fontId="10" fillId="0" borderId="51" xfId="0" applyFont="1" applyFill="1" applyBorder="1" applyAlignment="1">
      <alignment horizontal="left" vertical="center" shrinkToFit="1"/>
    </xf>
    <xf numFmtId="0" fontId="10" fillId="0" borderId="51" xfId="0" applyFont="1" applyFill="1" applyBorder="1" applyAlignment="1">
      <alignment vertical="center" shrinkToFit="1"/>
    </xf>
    <xf numFmtId="0" fontId="10" fillId="0" borderId="51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vertical="center"/>
    </xf>
    <xf numFmtId="0" fontId="11" fillId="0" borderId="52" xfId="34" applyFont="1" applyBorder="1" applyAlignment="1">
      <alignment horizontal="center" vertical="center"/>
      <protection/>
    </xf>
    <xf numFmtId="0" fontId="41" fillId="0" borderId="21" xfId="0" applyFont="1" applyFill="1" applyBorder="1" applyAlignment="1">
      <alignment horizontal="center" vertical="center"/>
    </xf>
    <xf numFmtId="0" fontId="10" fillId="0" borderId="37" xfId="35" applyFont="1" applyBorder="1" applyAlignment="1">
      <alignment horizontal="left" vertical="center"/>
      <protection/>
    </xf>
    <xf numFmtId="0" fontId="10" fillId="0" borderId="51" xfId="35" applyFont="1" applyBorder="1" applyAlignment="1">
      <alignment horizontal="left" vertical="center"/>
      <protection/>
    </xf>
    <xf numFmtId="0" fontId="47" fillId="0" borderId="25" xfId="0" applyFont="1" applyFill="1" applyBorder="1" applyAlignment="1">
      <alignment horizontal="center" vertical="center" shrinkToFit="1"/>
    </xf>
    <xf numFmtId="0" fontId="47" fillId="0" borderId="26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left" vertical="center"/>
    </xf>
    <xf numFmtId="0" fontId="41" fillId="0" borderId="27" xfId="0" applyFont="1" applyFill="1" applyBorder="1" applyAlignment="1">
      <alignment horizontal="left" vertical="center" shrinkToFit="1"/>
    </xf>
    <xf numFmtId="0" fontId="47" fillId="0" borderId="28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left" vertical="center" shrinkToFit="1"/>
    </xf>
    <xf numFmtId="0" fontId="47" fillId="0" borderId="29" xfId="0" applyFont="1" applyFill="1" applyBorder="1" applyAlignment="1">
      <alignment horizontal="center" vertical="center" shrinkToFit="1"/>
    </xf>
    <xf numFmtId="0" fontId="46" fillId="0" borderId="51" xfId="0" applyFont="1" applyFill="1" applyBorder="1" applyAlignment="1">
      <alignment horizontal="left" vertical="center" shrinkToFit="1"/>
    </xf>
    <xf numFmtId="0" fontId="47" fillId="0" borderId="39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left" vertical="center" shrinkToFit="1"/>
    </xf>
    <xf numFmtId="0" fontId="11" fillId="0" borderId="41" xfId="35" applyFont="1" applyBorder="1" applyAlignment="1">
      <alignment horizontal="center" vertical="center"/>
      <protection/>
    </xf>
    <xf numFmtId="0" fontId="11" fillId="0" borderId="53" xfId="35" applyFont="1" applyBorder="1" applyAlignment="1">
      <alignment horizontal="center" vertical="center"/>
      <protection/>
    </xf>
    <xf numFmtId="0" fontId="23" fillId="0" borderId="41" xfId="34" applyFont="1" applyBorder="1" applyAlignment="1">
      <alignment horizontal="center" vertical="center"/>
      <protection/>
    </xf>
    <xf numFmtId="0" fontId="10" fillId="24" borderId="54" xfId="35" applyFont="1" applyFill="1" applyBorder="1" applyAlignment="1">
      <alignment horizontal="left" vertical="center"/>
      <protection/>
    </xf>
    <xf numFmtId="0" fontId="10" fillId="0" borderId="51" xfId="34" applyFont="1" applyBorder="1" applyAlignment="1">
      <alignment horizontal="left" vertical="center"/>
      <protection/>
    </xf>
    <xf numFmtId="0" fontId="10" fillId="24" borderId="27" xfId="35" applyFont="1" applyFill="1" applyBorder="1" applyAlignment="1">
      <alignment horizontal="left" vertical="center" wrapText="1"/>
      <protection/>
    </xf>
    <xf numFmtId="0" fontId="10" fillId="0" borderId="55" xfId="35" applyFont="1" applyBorder="1" applyAlignment="1">
      <alignment horizontal="left" vertical="center"/>
      <protection/>
    </xf>
    <xf numFmtId="0" fontId="11" fillId="0" borderId="56" xfId="35" applyFont="1" applyBorder="1" applyAlignment="1">
      <alignment horizontal="center" vertical="center"/>
      <protection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left" vertical="center" shrinkToFit="1"/>
    </xf>
    <xf numFmtId="0" fontId="11" fillId="0" borderId="33" xfId="34" applyFont="1" applyBorder="1" applyAlignment="1">
      <alignment horizontal="center" vertical="center"/>
      <protection/>
    </xf>
    <xf numFmtId="0" fontId="11" fillId="0" borderId="40" xfId="34" applyFont="1" applyBorder="1" applyAlignment="1">
      <alignment horizontal="center" vertical="center"/>
      <protection/>
    </xf>
    <xf numFmtId="0" fontId="10" fillId="0" borderId="58" xfId="0" applyFont="1" applyBorder="1" applyAlignment="1">
      <alignment horizontal="left" vertical="center" shrinkToFit="1"/>
    </xf>
    <xf numFmtId="0" fontId="10" fillId="0" borderId="59" xfId="0" applyFont="1" applyBorder="1" applyAlignment="1">
      <alignment horizontal="left" vertical="center" shrinkToFit="1"/>
    </xf>
    <xf numFmtId="0" fontId="11" fillId="0" borderId="60" xfId="0" applyFont="1" applyBorder="1" applyAlignment="1">
      <alignment horizontal="center" vertical="center" shrinkToFit="1"/>
    </xf>
    <xf numFmtId="0" fontId="10" fillId="0" borderId="59" xfId="35" applyFont="1" applyBorder="1" applyAlignment="1">
      <alignment horizontal="left" vertical="center"/>
      <protection/>
    </xf>
    <xf numFmtId="0" fontId="10" fillId="0" borderId="24" xfId="34" applyFont="1" applyBorder="1" applyAlignment="1">
      <alignment horizontal="left" vertical="center"/>
      <protection/>
    </xf>
    <xf numFmtId="49" fontId="22" fillId="0" borderId="21" xfId="34" applyNumberFormat="1" applyFont="1" applyBorder="1" applyAlignment="1">
      <alignment horizontal="center" vertical="center"/>
      <protection/>
    </xf>
    <xf numFmtId="0" fontId="10" fillId="0" borderId="45" xfId="0" applyFont="1" applyFill="1" applyBorder="1" applyAlignment="1">
      <alignment horizontal="left" vertical="center" shrinkToFit="1"/>
    </xf>
    <xf numFmtId="0" fontId="11" fillId="0" borderId="39" xfId="0" applyNumberFormat="1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6" fillId="0" borderId="27" xfId="35" applyFont="1" applyBorder="1" applyAlignment="1">
      <alignment horizontal="left" vertical="center"/>
      <protection/>
    </xf>
    <xf numFmtId="0" fontId="55" fillId="0" borderId="28" xfId="35" applyFont="1" applyBorder="1" applyAlignment="1">
      <alignment horizontal="center" vertical="center"/>
      <protection/>
    </xf>
    <xf numFmtId="0" fontId="10" fillId="24" borderId="19" xfId="35" applyFont="1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10" fillId="0" borderId="61" xfId="34" applyFont="1" applyBorder="1" applyAlignment="1">
      <alignment horizontal="left" vertical="center"/>
      <protection/>
    </xf>
    <xf numFmtId="0" fontId="11" fillId="0" borderId="49" xfId="34" applyFont="1" applyBorder="1" applyAlignment="1">
      <alignment horizontal="center" vertical="center"/>
      <protection/>
    </xf>
    <xf numFmtId="0" fontId="11" fillId="0" borderId="50" xfId="34" applyFont="1" applyBorder="1" applyAlignment="1">
      <alignment horizontal="center" vertical="center"/>
      <protection/>
    </xf>
    <xf numFmtId="0" fontId="10" fillId="24" borderId="47" xfId="35" applyFont="1" applyFill="1" applyBorder="1" applyAlignment="1">
      <alignment horizontal="left" vertical="center"/>
      <protection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24" borderId="47" xfId="35" applyFont="1" applyFill="1" applyBorder="1" applyAlignment="1">
      <alignment vertical="center"/>
      <protection/>
    </xf>
    <xf numFmtId="0" fontId="11" fillId="0" borderId="46" xfId="34" applyFont="1" applyBorder="1" applyAlignment="1">
      <alignment horizontal="center" vertical="center"/>
      <protection/>
    </xf>
    <xf numFmtId="0" fontId="11" fillId="0" borderId="62" xfId="35" applyFont="1" applyBorder="1" applyAlignment="1">
      <alignment horizontal="center" vertical="center"/>
      <protection/>
    </xf>
    <xf numFmtId="0" fontId="10" fillId="0" borderId="42" xfId="0" applyFont="1" applyFill="1" applyBorder="1" applyAlignment="1">
      <alignment horizontal="center" vertical="center"/>
    </xf>
    <xf numFmtId="0" fontId="10" fillId="0" borderId="32" xfId="34" applyFont="1" applyBorder="1" applyAlignment="1">
      <alignment horizontal="left" vertical="center"/>
      <protection/>
    </xf>
    <xf numFmtId="0" fontId="11" fillId="0" borderId="34" xfId="34" applyFont="1" applyBorder="1" applyAlignment="1">
      <alignment horizontal="center" vertical="center"/>
      <protection/>
    </xf>
    <xf numFmtId="0" fontId="0" fillId="0" borderId="5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28" xfId="34" applyFont="1" applyFill="1" applyBorder="1" applyAlignment="1">
      <alignment horizontal="center" vertical="center"/>
      <protection/>
    </xf>
    <xf numFmtId="0" fontId="11" fillId="0" borderId="0" xfId="34" applyFont="1" applyFill="1" applyBorder="1" applyAlignment="1">
      <alignment horizontal="center" vertical="center"/>
      <protection/>
    </xf>
    <xf numFmtId="0" fontId="55" fillId="0" borderId="41" xfId="35" applyFont="1" applyBorder="1" applyAlignment="1">
      <alignment horizontal="center" vertical="center"/>
      <protection/>
    </xf>
    <xf numFmtId="0" fontId="55" fillId="0" borderId="28" xfId="34" applyFont="1" applyBorder="1" applyAlignment="1">
      <alignment horizontal="center" vertical="center"/>
      <protection/>
    </xf>
    <xf numFmtId="0" fontId="55" fillId="0" borderId="29" xfId="34" applyFont="1" applyBorder="1" applyAlignment="1">
      <alignment horizontal="center" vertical="center"/>
      <protection/>
    </xf>
    <xf numFmtId="0" fontId="16" fillId="0" borderId="58" xfId="0" applyFont="1" applyBorder="1" applyAlignment="1">
      <alignment horizontal="left" vertical="center" shrinkToFit="1"/>
    </xf>
    <xf numFmtId="0" fontId="58" fillId="0" borderId="33" xfId="34" applyFont="1" applyBorder="1" applyAlignment="1">
      <alignment horizontal="center" vertical="center"/>
      <protection/>
    </xf>
    <xf numFmtId="0" fontId="58" fillId="0" borderId="40" xfId="34" applyFont="1" applyBorder="1" applyAlignment="1">
      <alignment horizontal="center" vertical="center"/>
      <protection/>
    </xf>
    <xf numFmtId="0" fontId="16" fillId="0" borderId="35" xfId="0" applyFont="1" applyBorder="1" applyAlignment="1">
      <alignment horizontal="left" vertical="center" shrinkToFit="1"/>
    </xf>
    <xf numFmtId="0" fontId="58" fillId="0" borderId="21" xfId="0" applyFont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 shrinkToFit="1"/>
    </xf>
    <xf numFmtId="0" fontId="16" fillId="0" borderId="27" xfId="35" applyFont="1" applyBorder="1" applyAlignment="1">
      <alignment horizontal="left" vertical="center"/>
      <protection/>
    </xf>
    <xf numFmtId="0" fontId="58" fillId="0" borderId="28" xfId="35" applyFont="1" applyBorder="1" applyAlignment="1">
      <alignment horizontal="center" vertical="center"/>
      <protection/>
    </xf>
    <xf numFmtId="0" fontId="58" fillId="0" borderId="29" xfId="35" applyFont="1" applyBorder="1" applyAlignment="1">
      <alignment horizontal="center" vertical="center"/>
      <protection/>
    </xf>
    <xf numFmtId="0" fontId="6" fillId="0" borderId="59" xfId="0" applyFont="1" applyBorder="1" applyAlignment="1">
      <alignment horizontal="left" vertical="center" shrinkToFit="1"/>
    </xf>
    <xf numFmtId="0" fontId="55" fillId="0" borderId="43" xfId="0" applyFont="1" applyBorder="1" applyAlignment="1">
      <alignment horizontal="center" vertical="center" shrinkToFit="1"/>
    </xf>
    <xf numFmtId="0" fontId="55" fillId="0" borderId="60" xfId="0" applyFont="1" applyBorder="1" applyAlignment="1">
      <alignment horizontal="center" vertical="center" shrinkToFit="1"/>
    </xf>
    <xf numFmtId="0" fontId="55" fillId="0" borderId="29" xfId="35" applyFont="1" applyBorder="1" applyAlignment="1">
      <alignment horizontal="center" vertical="center"/>
      <protection/>
    </xf>
    <xf numFmtId="0" fontId="10" fillId="0" borderId="36" xfId="34" applyFont="1" applyBorder="1" applyAlignment="1">
      <alignment horizontal="left" vertical="center"/>
      <protection/>
    </xf>
    <xf numFmtId="0" fontId="0" fillId="0" borderId="54" xfId="0" applyBorder="1" applyAlignment="1">
      <alignment vertical="center"/>
    </xf>
    <xf numFmtId="0" fontId="11" fillId="0" borderId="49" xfId="35" applyFont="1" applyBorder="1" applyAlignment="1">
      <alignment horizontal="center" vertical="center"/>
      <protection/>
    </xf>
    <xf numFmtId="0" fontId="11" fillId="0" borderId="64" xfId="34" applyFont="1" applyBorder="1" applyAlignment="1">
      <alignment horizontal="center" vertical="center"/>
      <protection/>
    </xf>
    <xf numFmtId="0" fontId="0" fillId="0" borderId="58" xfId="0" applyFont="1" applyBorder="1" applyAlignment="1">
      <alignment vertical="center"/>
    </xf>
    <xf numFmtId="0" fontId="47" fillId="0" borderId="44" xfId="0" applyFont="1" applyFill="1" applyBorder="1" applyAlignment="1">
      <alignment horizontal="center" vertical="center" shrinkToFit="1"/>
    </xf>
    <xf numFmtId="0" fontId="47" fillId="0" borderId="28" xfId="0" applyNumberFormat="1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 shrinkToFit="1"/>
    </xf>
    <xf numFmtId="0" fontId="47" fillId="0" borderId="41" xfId="0" applyFont="1" applyFill="1" applyBorder="1" applyAlignment="1">
      <alignment horizontal="center" vertical="center" shrinkToFit="1"/>
    </xf>
    <xf numFmtId="0" fontId="41" fillId="0" borderId="51" xfId="0" applyFont="1" applyFill="1" applyBorder="1" applyAlignment="1">
      <alignment horizontal="left" vertical="center" shrinkToFit="1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 shrinkToFit="1"/>
    </xf>
    <xf numFmtId="0" fontId="41" fillId="0" borderId="42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left" vertical="center" shrinkToFit="1"/>
    </xf>
    <xf numFmtId="0" fontId="41" fillId="0" borderId="62" xfId="0" applyFont="1" applyFill="1" applyBorder="1" applyAlignment="1">
      <alignment horizontal="left" vertical="center" shrinkToFit="1"/>
    </xf>
    <xf numFmtId="0" fontId="41" fillId="0" borderId="40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left" vertical="center" shrinkToFit="1"/>
    </xf>
    <xf numFmtId="0" fontId="41" fillId="0" borderId="51" xfId="0" applyFont="1" applyFill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41" fillId="0" borderId="54" xfId="0" applyFont="1" applyFill="1" applyBorder="1" applyAlignment="1">
      <alignment horizontal="left" vertical="center"/>
    </xf>
    <xf numFmtId="0" fontId="41" fillId="0" borderId="65" xfId="0" applyFont="1" applyFill="1" applyBorder="1" applyAlignment="1">
      <alignment horizontal="center" vertical="center"/>
    </xf>
    <xf numFmtId="181" fontId="41" fillId="0" borderId="23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42" fillId="0" borderId="66" xfId="0" applyFont="1" applyFill="1" applyBorder="1" applyAlignment="1">
      <alignment horizontal="left" vertical="center" shrinkToFit="1"/>
    </xf>
    <xf numFmtId="0" fontId="42" fillId="0" borderId="27" xfId="0" applyFont="1" applyFill="1" applyBorder="1" applyAlignment="1">
      <alignment horizontal="left" vertical="center" shrinkToFit="1"/>
    </xf>
    <xf numFmtId="0" fontId="11" fillId="0" borderId="4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left" vertical="center" shrinkToFit="1"/>
    </xf>
    <xf numFmtId="0" fontId="65" fillId="0" borderId="28" xfId="0" applyFont="1" applyFill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6" fillId="0" borderId="27" xfId="0" applyFont="1" applyFill="1" applyBorder="1" applyAlignment="1">
      <alignment horizontal="left" vertical="center" shrinkToFit="1"/>
    </xf>
    <xf numFmtId="0" fontId="65" fillId="0" borderId="28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 shrinkToFit="1"/>
    </xf>
    <xf numFmtId="0" fontId="67" fillId="0" borderId="26" xfId="0" applyFont="1" applyFill="1" applyBorder="1" applyAlignment="1">
      <alignment horizontal="center" vertical="center" shrinkToFit="1"/>
    </xf>
    <xf numFmtId="0" fontId="67" fillId="0" borderId="28" xfId="0" applyFont="1" applyFill="1" applyBorder="1" applyAlignment="1">
      <alignment horizontal="center" vertical="center" shrinkToFit="1"/>
    </xf>
    <xf numFmtId="0" fontId="67" fillId="0" borderId="29" xfId="0" applyFont="1" applyFill="1" applyBorder="1" applyAlignment="1">
      <alignment horizontal="center" vertical="center" shrinkToFit="1"/>
    </xf>
    <xf numFmtId="0" fontId="68" fillId="0" borderId="27" xfId="0" applyFont="1" applyFill="1" applyBorder="1" applyAlignment="1">
      <alignment horizontal="left" vertical="center" shrinkToFit="1"/>
    </xf>
    <xf numFmtId="0" fontId="67" fillId="0" borderId="41" xfId="0" applyFont="1" applyFill="1" applyBorder="1" applyAlignment="1">
      <alignment horizontal="center" vertical="center" shrinkToFit="1"/>
    </xf>
    <xf numFmtId="0" fontId="68" fillId="0" borderId="51" xfId="0" applyFont="1" applyFill="1" applyBorder="1" applyAlignment="1">
      <alignment horizontal="left" vertical="center" shrinkToFit="1"/>
    </xf>
    <xf numFmtId="0" fontId="67" fillId="0" borderId="39" xfId="0" applyFont="1" applyFill="1" applyBorder="1" applyAlignment="1">
      <alignment horizontal="center" vertical="center" shrinkToFit="1"/>
    </xf>
    <xf numFmtId="0" fontId="65" fillId="0" borderId="41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65" fillId="0" borderId="51" xfId="0" applyFont="1" applyFill="1" applyBorder="1" applyAlignment="1">
      <alignment horizontal="center" vertical="center" shrinkToFit="1"/>
    </xf>
    <xf numFmtId="0" fontId="41" fillId="0" borderId="35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69" fillId="0" borderId="2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69" xfId="0" applyFont="1" applyBorder="1" applyAlignment="1">
      <alignment horizontal="center" vertical="center" textRotation="255"/>
    </xf>
    <xf numFmtId="0" fontId="10" fillId="0" borderId="70" xfId="0" applyFont="1" applyBorder="1" applyAlignment="1">
      <alignment horizontal="center" vertical="center" textRotation="255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textRotation="255"/>
    </xf>
    <xf numFmtId="0" fontId="19" fillId="0" borderId="71" xfId="0" applyFont="1" applyBorder="1" applyAlignment="1">
      <alignment horizontal="center" vertical="center" textRotation="255"/>
    </xf>
    <xf numFmtId="0" fontId="19" fillId="0" borderId="68" xfId="0" applyFont="1" applyBorder="1" applyAlignment="1">
      <alignment horizontal="center" vertical="center" textRotation="255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1" fillId="0" borderId="65" xfId="0" applyFont="1" applyFill="1" applyBorder="1" applyAlignment="1">
      <alignment vertical="center"/>
    </xf>
    <xf numFmtId="0" fontId="41" fillId="0" borderId="73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textRotation="255"/>
    </xf>
    <xf numFmtId="0" fontId="16" fillId="0" borderId="71" xfId="0" applyFont="1" applyBorder="1" applyAlignment="1">
      <alignment horizontal="center" vertical="center" textRotation="255"/>
    </xf>
    <xf numFmtId="0" fontId="16" fillId="0" borderId="68" xfId="0" applyFont="1" applyBorder="1" applyAlignment="1">
      <alignment horizontal="center" vertical="center" textRotation="255"/>
    </xf>
    <xf numFmtId="0" fontId="10" fillId="0" borderId="7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1" fillId="0" borderId="7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70" fillId="0" borderId="20" xfId="0" applyFont="1" applyBorder="1" applyAlignment="1">
      <alignment horizontal="right" vertical="center" wrapText="1"/>
    </xf>
    <xf numFmtId="0" fontId="16" fillId="0" borderId="69" xfId="0" applyFont="1" applyBorder="1" applyAlignment="1">
      <alignment horizontal="center" vertical="center" textRotation="255"/>
    </xf>
    <xf numFmtId="0" fontId="16" fillId="0" borderId="70" xfId="0" applyFont="1" applyBorder="1" applyAlignment="1">
      <alignment horizontal="center" vertical="center" textRotation="255"/>
    </xf>
    <xf numFmtId="0" fontId="17" fillId="0" borderId="24" xfId="0" applyFont="1" applyBorder="1" applyAlignment="1">
      <alignment horizontal="center" vertical="center"/>
    </xf>
    <xf numFmtId="0" fontId="19" fillId="0" borderId="24" xfId="34" applyFont="1" applyBorder="1" applyAlignment="1">
      <alignment horizontal="center" vertical="center"/>
      <protection/>
    </xf>
    <xf numFmtId="0" fontId="20" fillId="0" borderId="25" xfId="34" applyFont="1" applyBorder="1" applyAlignment="1">
      <alignment horizontal="center" vertical="center"/>
      <protection/>
    </xf>
    <xf numFmtId="0" fontId="20" fillId="0" borderId="26" xfId="34" applyFont="1" applyBorder="1" applyAlignment="1">
      <alignment horizontal="center" vertical="center"/>
      <protection/>
    </xf>
    <xf numFmtId="0" fontId="19" fillId="0" borderId="36" xfId="34" applyFont="1" applyBorder="1" applyAlignment="1">
      <alignment horizontal="center" vertical="center" textRotation="255"/>
      <protection/>
    </xf>
    <xf numFmtId="0" fontId="20" fillId="0" borderId="58" xfId="34" applyFont="1" applyBorder="1" applyAlignment="1">
      <alignment horizontal="center" vertical="center" textRotation="255"/>
      <protection/>
    </xf>
    <xf numFmtId="0" fontId="8" fillId="0" borderId="20" xfId="0" applyFont="1" applyBorder="1" applyAlignment="1">
      <alignment horizontal="left" vertical="center"/>
    </xf>
    <xf numFmtId="0" fontId="43" fillId="0" borderId="20" xfId="33" applyFont="1" applyBorder="1" applyAlignment="1">
      <alignment horizontal="right" vertical="center" wrapText="1"/>
      <protection/>
    </xf>
    <xf numFmtId="0" fontId="10" fillId="0" borderId="74" xfId="34" applyFont="1" applyBorder="1" applyAlignment="1">
      <alignment horizontal="center" vertical="center"/>
      <protection/>
    </xf>
    <xf numFmtId="0" fontId="10" fillId="0" borderId="23" xfId="34" applyFont="1" applyBorder="1" applyAlignment="1">
      <alignment horizontal="center" vertical="center"/>
      <protection/>
    </xf>
    <xf numFmtId="0" fontId="19" fillId="0" borderId="67" xfId="34" applyFont="1" applyBorder="1" applyAlignment="1">
      <alignment horizontal="center" vertical="center" textRotation="255"/>
      <protection/>
    </xf>
    <xf numFmtId="0" fontId="19" fillId="0" borderId="71" xfId="34" applyFont="1" applyBorder="1" applyAlignment="1">
      <alignment horizontal="center" vertical="center" textRotation="255"/>
      <protection/>
    </xf>
    <xf numFmtId="0" fontId="19" fillId="0" borderId="68" xfId="34" applyFont="1" applyBorder="1" applyAlignment="1">
      <alignment horizontal="center" vertical="center" textRotation="255"/>
      <protection/>
    </xf>
    <xf numFmtId="0" fontId="10" fillId="0" borderId="45" xfId="34" applyFont="1" applyBorder="1" applyAlignment="1">
      <alignment horizontal="center" vertical="center"/>
      <protection/>
    </xf>
    <xf numFmtId="0" fontId="10" fillId="0" borderId="39" xfId="34" applyFont="1" applyBorder="1" applyAlignment="1">
      <alignment horizontal="center" vertical="center"/>
      <protection/>
    </xf>
    <xf numFmtId="0" fontId="10" fillId="0" borderId="62" xfId="34" applyFont="1" applyBorder="1" applyAlignment="1">
      <alignment horizontal="center" vertical="center"/>
      <protection/>
    </xf>
    <xf numFmtId="0" fontId="20" fillId="0" borderId="71" xfId="34" applyFont="1" applyBorder="1" applyAlignment="1">
      <alignment horizontal="center" vertical="center" textRotation="255"/>
      <protection/>
    </xf>
    <xf numFmtId="0" fontId="20" fillId="0" borderId="68" xfId="34" applyFont="1" applyBorder="1" applyAlignment="1">
      <alignment horizontal="center" vertical="center" textRotation="255"/>
      <protection/>
    </xf>
    <xf numFmtId="0" fontId="10" fillId="0" borderId="35" xfId="34" applyFont="1" applyBorder="1" applyAlignment="1">
      <alignment horizontal="center" vertical="center" shrinkToFit="1"/>
      <protection/>
    </xf>
    <xf numFmtId="0" fontId="10" fillId="0" borderId="21" xfId="34" applyFont="1" applyBorder="1" applyAlignment="1">
      <alignment horizontal="center" vertical="center" shrinkToFit="1"/>
      <protection/>
    </xf>
    <xf numFmtId="0" fontId="10" fillId="0" borderId="23" xfId="34" applyFont="1" applyBorder="1" applyAlignment="1">
      <alignment horizontal="center" vertical="center" shrinkToFit="1"/>
      <protection/>
    </xf>
    <xf numFmtId="0" fontId="10" fillId="0" borderId="30" xfId="34" applyFont="1" applyBorder="1" applyAlignment="1">
      <alignment horizontal="center" vertical="center"/>
      <protection/>
    </xf>
    <xf numFmtId="0" fontId="10" fillId="0" borderId="75" xfId="34" applyFont="1" applyBorder="1" applyAlignment="1">
      <alignment horizontal="center" vertical="center"/>
      <protection/>
    </xf>
    <xf numFmtId="0" fontId="10" fillId="0" borderId="36" xfId="34" applyFont="1" applyBorder="1" applyAlignment="1">
      <alignment horizontal="center" vertical="center"/>
      <protection/>
    </xf>
    <xf numFmtId="0" fontId="11" fillId="0" borderId="62" xfId="34" applyFont="1" applyBorder="1" applyAlignment="1">
      <alignment horizontal="center" vertical="center"/>
      <protection/>
    </xf>
    <xf numFmtId="0" fontId="10" fillId="0" borderId="46" xfId="34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left" vertical="center"/>
    </xf>
    <xf numFmtId="0" fontId="11" fillId="0" borderId="23" xfId="34" applyFont="1" applyBorder="1" applyAlignment="1">
      <alignment horizontal="center" vertical="center"/>
      <protection/>
    </xf>
    <xf numFmtId="0" fontId="22" fillId="0" borderId="42" xfId="34" applyFont="1" applyBorder="1" applyAlignment="1">
      <alignment horizontal="center" vertical="center"/>
      <protection/>
    </xf>
    <xf numFmtId="0" fontId="22" fillId="0" borderId="65" xfId="34" applyFont="1" applyBorder="1" applyAlignment="1">
      <alignment horizontal="center" vertical="center"/>
      <protection/>
    </xf>
    <xf numFmtId="0" fontId="22" fillId="0" borderId="23" xfId="34" applyFont="1" applyBorder="1" applyAlignment="1">
      <alignment horizontal="center" vertical="center"/>
      <protection/>
    </xf>
    <xf numFmtId="0" fontId="22" fillId="0" borderId="73" xfId="34" applyFont="1" applyBorder="1" applyAlignment="1">
      <alignment horizontal="center" vertical="center"/>
      <protection/>
    </xf>
    <xf numFmtId="0" fontId="50" fillId="0" borderId="72" xfId="0" applyFont="1" applyBorder="1" applyAlignment="1">
      <alignment horizontal="left" vertical="center"/>
    </xf>
    <xf numFmtId="0" fontId="6" fillId="0" borderId="0" xfId="33" applyFont="1" applyBorder="1" applyAlignment="1">
      <alignment horizontal="left" vertical="center"/>
      <protection/>
    </xf>
    <xf numFmtId="0" fontId="6" fillId="0" borderId="72" xfId="33" applyFont="1" applyBorder="1" applyAlignment="1">
      <alignment horizontal="left" vertical="center"/>
      <protection/>
    </xf>
    <xf numFmtId="0" fontId="11" fillId="0" borderId="54" xfId="34" applyFont="1" applyBorder="1" applyAlignment="1">
      <alignment horizontal="center" vertical="center"/>
      <protection/>
    </xf>
    <xf numFmtId="0" fontId="10" fillId="0" borderId="53" xfId="34" applyFont="1" applyBorder="1" applyAlignment="1">
      <alignment horizontal="center" vertical="center"/>
      <protection/>
    </xf>
    <xf numFmtId="0" fontId="10" fillId="0" borderId="76" xfId="34" applyFont="1" applyBorder="1" applyAlignment="1">
      <alignment horizontal="center" vertical="center"/>
      <protection/>
    </xf>
    <xf numFmtId="0" fontId="10" fillId="0" borderId="54" xfId="34" applyFont="1" applyBorder="1" applyAlignment="1">
      <alignment horizontal="center" vertical="center"/>
      <protection/>
    </xf>
    <xf numFmtId="0" fontId="8" fillId="0" borderId="20" xfId="33" applyFont="1" applyBorder="1" applyAlignment="1">
      <alignment horizontal="left" vertical="center"/>
      <protection/>
    </xf>
    <xf numFmtId="0" fontId="10" fillId="0" borderId="58" xfId="34" applyFont="1" applyBorder="1" applyAlignment="1">
      <alignment horizontal="center" vertical="center"/>
      <protection/>
    </xf>
    <xf numFmtId="0" fontId="10" fillId="0" borderId="63" xfId="34" applyFont="1" applyBorder="1" applyAlignment="1">
      <alignment horizontal="center" vertical="center"/>
      <protection/>
    </xf>
    <xf numFmtId="0" fontId="10" fillId="0" borderId="27" xfId="34" applyFont="1" applyBorder="1" applyAlignment="1">
      <alignment horizontal="center" vertical="center"/>
      <protection/>
    </xf>
    <xf numFmtId="0" fontId="10" fillId="0" borderId="28" xfId="34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56" fillId="0" borderId="20" xfId="33" applyFont="1" applyBorder="1" applyAlignment="1">
      <alignment horizontal="right" vertical="center" wrapText="1"/>
      <protection/>
    </xf>
    <xf numFmtId="0" fontId="10" fillId="0" borderId="51" xfId="34" applyFont="1" applyBorder="1" applyAlignment="1">
      <alignment horizontal="center" vertical="center"/>
      <protection/>
    </xf>
    <xf numFmtId="0" fontId="6" fillId="0" borderId="72" xfId="0" applyFont="1" applyBorder="1" applyAlignment="1">
      <alignment horizontal="left" vertical="center"/>
    </xf>
    <xf numFmtId="0" fontId="56" fillId="0" borderId="20" xfId="0" applyFont="1" applyBorder="1" applyAlignment="1">
      <alignment horizontal="right" vertical="center" wrapText="1"/>
    </xf>
    <xf numFmtId="0" fontId="43" fillId="0" borderId="2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19" fillId="0" borderId="76" xfId="34" applyFont="1" applyBorder="1" applyAlignment="1">
      <alignment horizontal="center" vertical="center"/>
      <protection/>
    </xf>
    <xf numFmtId="0" fontId="19" fillId="0" borderId="77" xfId="34" applyFont="1" applyBorder="1" applyAlignment="1">
      <alignment horizontal="center" vertical="center"/>
      <protection/>
    </xf>
    <xf numFmtId="0" fontId="19" fillId="0" borderId="48" xfId="34" applyFont="1" applyBorder="1" applyAlignment="1">
      <alignment horizontal="center" vertical="center"/>
      <protection/>
    </xf>
    <xf numFmtId="0" fontId="19" fillId="0" borderId="63" xfId="34" applyFont="1" applyBorder="1" applyAlignment="1">
      <alignment horizontal="center" vertical="center"/>
      <protection/>
    </xf>
    <xf numFmtId="0" fontId="10" fillId="0" borderId="37" xfId="34" applyFont="1" applyBorder="1" applyAlignment="1">
      <alignment horizontal="left" vertical="center"/>
      <protection/>
    </xf>
    <xf numFmtId="0" fontId="0" fillId="0" borderId="51" xfId="0" applyFont="1" applyBorder="1" applyAlignment="1">
      <alignment vertical="center"/>
    </xf>
    <xf numFmtId="0" fontId="10" fillId="24" borderId="37" xfId="35" applyFont="1" applyFill="1" applyBorder="1" applyAlignment="1">
      <alignment horizontal="left" vertical="center"/>
      <protection/>
    </xf>
    <xf numFmtId="0" fontId="10" fillId="24" borderId="51" xfId="35" applyFont="1" applyFill="1" applyBorder="1" applyAlignment="1">
      <alignment horizontal="left" vertical="center"/>
      <protection/>
    </xf>
    <xf numFmtId="0" fontId="0" fillId="0" borderId="5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73" xfId="0" applyBorder="1" applyAlignment="1">
      <alignment vertical="center"/>
    </xf>
    <xf numFmtId="0" fontId="11" fillId="0" borderId="37" xfId="34" applyFont="1" applyBorder="1" applyAlignment="1">
      <alignment horizontal="center" vertical="center"/>
      <protection/>
    </xf>
    <xf numFmtId="0" fontId="11" fillId="0" borderId="51" xfId="34" applyFont="1" applyBorder="1" applyAlignment="1">
      <alignment horizontal="center" vertical="center"/>
      <protection/>
    </xf>
    <xf numFmtId="0" fontId="10" fillId="0" borderId="37" xfId="35" applyFont="1" applyBorder="1" applyAlignment="1">
      <alignment horizontal="left" vertical="center"/>
      <protection/>
    </xf>
    <xf numFmtId="0" fontId="0" fillId="0" borderId="51" xfId="0" applyFont="1" applyBorder="1" applyAlignment="1">
      <alignment horizontal="left" vertical="center"/>
    </xf>
    <xf numFmtId="0" fontId="10" fillId="0" borderId="58" xfId="35" applyFont="1" applyBorder="1" applyAlignment="1">
      <alignment horizontal="left" vertical="center"/>
      <protection/>
    </xf>
    <xf numFmtId="0" fontId="10" fillId="0" borderId="63" xfId="35" applyFont="1" applyBorder="1" applyAlignment="1">
      <alignment horizontal="left" vertical="center"/>
      <protection/>
    </xf>
    <xf numFmtId="0" fontId="10" fillId="0" borderId="65" xfId="34" applyFont="1" applyBorder="1" applyAlignment="1">
      <alignment horizontal="center" vertical="center"/>
      <protection/>
    </xf>
    <xf numFmtId="0" fontId="10" fillId="0" borderId="37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1" fillId="0" borderId="37" xfId="35" applyFont="1" applyBorder="1" applyAlignment="1">
      <alignment horizontal="center" vertical="center"/>
      <protection/>
    </xf>
    <xf numFmtId="0" fontId="11" fillId="0" borderId="51" xfId="35" applyFont="1" applyBorder="1" applyAlignment="1">
      <alignment horizontal="center" vertical="center"/>
      <protection/>
    </xf>
    <xf numFmtId="0" fontId="6" fillId="0" borderId="37" xfId="35" applyFont="1" applyBorder="1" applyAlignment="1">
      <alignment horizontal="left" vertical="center"/>
      <protection/>
    </xf>
    <xf numFmtId="0" fontId="6" fillId="0" borderId="51" xfId="35" applyFont="1" applyBorder="1" applyAlignment="1">
      <alignment horizontal="left" vertical="center"/>
      <protection/>
    </xf>
    <xf numFmtId="0" fontId="10" fillId="0" borderId="51" xfId="35" applyFont="1" applyBorder="1" applyAlignment="1">
      <alignment horizontal="left" vertical="center"/>
      <protection/>
    </xf>
    <xf numFmtId="0" fontId="0" fillId="0" borderId="23" xfId="0" applyBorder="1" applyAlignment="1">
      <alignment vertical="center"/>
    </xf>
    <xf numFmtId="0" fontId="10" fillId="0" borderId="74" xfId="34" applyFont="1" applyBorder="1" applyAlignment="1">
      <alignment horizontal="center" vertical="center" shrinkToFit="1"/>
      <protection/>
    </xf>
    <xf numFmtId="0" fontId="10" fillId="0" borderId="65" xfId="34" applyFont="1" applyBorder="1" applyAlignment="1">
      <alignment horizontal="center" vertical="center" shrinkToFit="1"/>
      <protection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21" fillId="0" borderId="53" xfId="34" applyFont="1" applyBorder="1" applyAlignment="1">
      <alignment horizontal="center" vertical="center"/>
      <protection/>
    </xf>
    <xf numFmtId="0" fontId="21" fillId="0" borderId="54" xfId="34" applyFont="1" applyBorder="1" applyAlignment="1">
      <alignment horizontal="center" vertical="center"/>
      <protection/>
    </xf>
    <xf numFmtId="0" fontId="10" fillId="0" borderId="37" xfId="34" applyFont="1" applyBorder="1" applyAlignment="1">
      <alignment horizontal="center" vertical="center"/>
      <protection/>
    </xf>
    <xf numFmtId="0" fontId="10" fillId="0" borderId="19" xfId="34" applyFont="1" applyBorder="1" applyAlignment="1">
      <alignment horizontal="center" vertical="center"/>
      <protection/>
    </xf>
    <xf numFmtId="0" fontId="0" fillId="0" borderId="51" xfId="0" applyBorder="1" applyAlignment="1">
      <alignment horizontal="left" vertical="center"/>
    </xf>
    <xf numFmtId="0" fontId="10" fillId="0" borderId="36" xfId="34" applyFont="1" applyBorder="1" applyAlignment="1">
      <alignment horizontal="left" vertical="center"/>
      <protection/>
    </xf>
    <xf numFmtId="0" fontId="0" fillId="0" borderId="54" xfId="0" applyBorder="1" applyAlignment="1">
      <alignment vertical="center"/>
    </xf>
    <xf numFmtId="0" fontId="19" fillId="0" borderId="65" xfId="34" applyFont="1" applyBorder="1" applyAlignment="1">
      <alignment horizontal="center" vertical="center"/>
      <protection/>
    </xf>
    <xf numFmtId="0" fontId="19" fillId="0" borderId="23" xfId="34" applyFont="1" applyBorder="1" applyAlignment="1">
      <alignment horizontal="center" vertical="center"/>
      <protection/>
    </xf>
    <xf numFmtId="0" fontId="49" fillId="0" borderId="2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4土木二技" xfId="34"/>
    <cellStyle name="一般_土木" xfId="35"/>
    <cellStyle name="一般_休經95課程標準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984"/>
  <sheetViews>
    <sheetView zoomScaleSheetLayoutView="90" zoomScalePageLayoutView="0" workbookViewId="0" topLeftCell="A1">
      <selection activeCell="O24" sqref="O24"/>
    </sheetView>
  </sheetViews>
  <sheetFormatPr defaultColWidth="9.00390625" defaultRowHeight="16.5"/>
  <cols>
    <col min="1" max="1" width="3.875" style="19" customWidth="1"/>
    <col min="2" max="2" width="18.625" style="19" customWidth="1"/>
    <col min="3" max="3" width="4.375" style="19" customWidth="1"/>
    <col min="4" max="7" width="4.625" style="19" customWidth="1"/>
    <col min="8" max="8" width="18.625" style="19" customWidth="1"/>
    <col min="9" max="10" width="4.25390625" style="19" customWidth="1"/>
    <col min="11" max="11" width="4.50390625" style="19" customWidth="1"/>
    <col min="12" max="13" width="4.25390625" style="19" customWidth="1"/>
    <col min="14" max="14" width="21.25390625" style="19" customWidth="1"/>
    <col min="15" max="15" width="4.50390625" style="19" customWidth="1"/>
    <col min="16" max="16" width="4.375" style="19" customWidth="1"/>
    <col min="17" max="17" width="4.25390625" style="19" customWidth="1"/>
    <col min="18" max="19" width="4.125" style="19" customWidth="1"/>
    <col min="20" max="20" width="19.375" style="19" customWidth="1"/>
    <col min="21" max="21" width="4.125" style="19" customWidth="1"/>
    <col min="22" max="23" width="4.25390625" style="19" customWidth="1"/>
    <col min="24" max="24" width="4.125" style="19" customWidth="1"/>
    <col min="25" max="25" width="4.125" style="35" customWidth="1"/>
    <col min="26" max="26" width="3.125" style="19" customWidth="1"/>
    <col min="27" max="30" width="7.75390625" style="1" customWidth="1"/>
    <col min="31" max="33" width="9.00390625" style="1" customWidth="1"/>
    <col min="34" max="16384" width="9.00390625" style="19" customWidth="1"/>
  </cols>
  <sheetData>
    <row r="1" spans="1:60" s="16" customFormat="1" ht="21" customHeight="1">
      <c r="A1" s="317" t="s">
        <v>256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15"/>
      <c r="AA1" s="15"/>
      <c r="AB1" s="15"/>
      <c r="AC1" s="15"/>
      <c r="AD1" s="15"/>
      <c r="AE1" s="15"/>
      <c r="AF1" s="15"/>
      <c r="AG1" s="15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</row>
    <row r="2" spans="1:60" s="18" customFormat="1" ht="58.5" customHeight="1" thickBot="1">
      <c r="A2" s="319" t="s">
        <v>195</v>
      </c>
      <c r="B2" s="319"/>
      <c r="C2" s="319"/>
      <c r="D2" s="319"/>
      <c r="E2" s="319"/>
      <c r="F2" s="319"/>
      <c r="G2" s="319"/>
      <c r="H2" s="319" t="s">
        <v>94</v>
      </c>
      <c r="I2" s="319"/>
      <c r="J2" s="319"/>
      <c r="K2" s="319"/>
      <c r="L2" s="319"/>
      <c r="M2" s="319"/>
      <c r="N2" s="17"/>
      <c r="O2" s="316" t="s">
        <v>377</v>
      </c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32" ht="16.5" customHeight="1">
      <c r="A3" s="320" t="s">
        <v>5</v>
      </c>
      <c r="B3" s="322" t="s">
        <v>268</v>
      </c>
      <c r="C3" s="323"/>
      <c r="D3" s="324" t="s">
        <v>95</v>
      </c>
      <c r="E3" s="324"/>
      <c r="F3" s="324" t="s">
        <v>96</v>
      </c>
      <c r="G3" s="325"/>
      <c r="H3" s="334" t="s">
        <v>269</v>
      </c>
      <c r="I3" s="326"/>
      <c r="J3" s="324" t="s">
        <v>95</v>
      </c>
      <c r="K3" s="324"/>
      <c r="L3" s="324" t="s">
        <v>96</v>
      </c>
      <c r="M3" s="325"/>
      <c r="N3" s="322" t="s">
        <v>270</v>
      </c>
      <c r="O3" s="323"/>
      <c r="P3" s="324" t="s">
        <v>95</v>
      </c>
      <c r="Q3" s="324"/>
      <c r="R3" s="324" t="s">
        <v>96</v>
      </c>
      <c r="S3" s="325"/>
      <c r="T3" s="326" t="s">
        <v>271</v>
      </c>
      <c r="U3" s="323"/>
      <c r="V3" s="324" t="s">
        <v>95</v>
      </c>
      <c r="W3" s="324"/>
      <c r="X3" s="324" t="s">
        <v>96</v>
      </c>
      <c r="Y3" s="325"/>
      <c r="AB3" s="3" t="s">
        <v>18</v>
      </c>
      <c r="AC3" s="4"/>
      <c r="AD3" s="4"/>
      <c r="AE3" s="4"/>
      <c r="AF3" s="4"/>
    </row>
    <row r="4" spans="1:32" ht="17.25" thickBot="1">
      <c r="A4" s="321"/>
      <c r="B4" s="119" t="s">
        <v>6</v>
      </c>
      <c r="C4" s="120" t="s">
        <v>0</v>
      </c>
      <c r="D4" s="120" t="s">
        <v>1</v>
      </c>
      <c r="E4" s="120" t="s">
        <v>55</v>
      </c>
      <c r="F4" s="120" t="s">
        <v>56</v>
      </c>
      <c r="G4" s="121" t="s">
        <v>55</v>
      </c>
      <c r="H4" s="119" t="s">
        <v>6</v>
      </c>
      <c r="I4" s="120" t="s">
        <v>0</v>
      </c>
      <c r="J4" s="120" t="s">
        <v>56</v>
      </c>
      <c r="K4" s="120" t="s">
        <v>55</v>
      </c>
      <c r="L4" s="120" t="s">
        <v>56</v>
      </c>
      <c r="M4" s="121" t="s">
        <v>55</v>
      </c>
      <c r="N4" s="269" t="s">
        <v>6</v>
      </c>
      <c r="O4" s="270" t="s">
        <v>0</v>
      </c>
      <c r="P4" s="270" t="s">
        <v>56</v>
      </c>
      <c r="Q4" s="270" t="s">
        <v>55</v>
      </c>
      <c r="R4" s="270" t="s">
        <v>56</v>
      </c>
      <c r="S4" s="271" t="s">
        <v>55</v>
      </c>
      <c r="T4" s="122" t="s">
        <v>6</v>
      </c>
      <c r="U4" s="120" t="s">
        <v>0</v>
      </c>
      <c r="V4" s="120" t="s">
        <v>56</v>
      </c>
      <c r="W4" s="120" t="s">
        <v>55</v>
      </c>
      <c r="X4" s="120" t="s">
        <v>56</v>
      </c>
      <c r="Y4" s="121" t="s">
        <v>55</v>
      </c>
      <c r="AB4" s="5" t="s">
        <v>10</v>
      </c>
      <c r="AC4" s="3" t="s">
        <v>97</v>
      </c>
      <c r="AD4" s="3" t="s">
        <v>11</v>
      </c>
      <c r="AE4" s="3" t="s">
        <v>253</v>
      </c>
      <c r="AF4" s="5"/>
    </row>
    <row r="5" spans="1:32" ht="16.5" customHeight="1" thickTop="1">
      <c r="A5" s="328" t="s">
        <v>98</v>
      </c>
      <c r="B5" s="296" t="s">
        <v>231</v>
      </c>
      <c r="C5" s="164">
        <v>0</v>
      </c>
      <c r="D5" s="164">
        <v>0</v>
      </c>
      <c r="E5" s="164">
        <v>1</v>
      </c>
      <c r="F5" s="164">
        <v>0</v>
      </c>
      <c r="G5" s="165">
        <v>1</v>
      </c>
      <c r="H5" s="296" t="s">
        <v>57</v>
      </c>
      <c r="I5" s="164">
        <v>0</v>
      </c>
      <c r="J5" s="164">
        <v>0</v>
      </c>
      <c r="K5" s="164">
        <v>1</v>
      </c>
      <c r="L5" s="164">
        <v>0</v>
      </c>
      <c r="M5" s="262">
        <v>1</v>
      </c>
      <c r="N5" s="183" t="s">
        <v>246</v>
      </c>
      <c r="O5" s="164">
        <v>2</v>
      </c>
      <c r="P5" s="164">
        <v>3</v>
      </c>
      <c r="Q5" s="164">
        <v>3</v>
      </c>
      <c r="R5" s="164"/>
      <c r="S5" s="165"/>
      <c r="T5" s="257" t="s">
        <v>288</v>
      </c>
      <c r="U5" s="164">
        <v>2</v>
      </c>
      <c r="V5" s="301">
        <v>10</v>
      </c>
      <c r="W5" s="301">
        <v>40</v>
      </c>
      <c r="X5" s="301">
        <v>10</v>
      </c>
      <c r="Y5" s="302">
        <v>40</v>
      </c>
      <c r="AB5" s="6" t="s">
        <v>13</v>
      </c>
      <c r="AC5" s="7">
        <f>SUMIF($C$5:$C$16,"=1",$D$5:$D$16)</f>
        <v>7</v>
      </c>
      <c r="AD5" s="7">
        <f>SUMIF($C$5:$C$16,"=2",$D$5:$D$16)</f>
        <v>5</v>
      </c>
      <c r="AE5" s="8">
        <f>D45</f>
        <v>8</v>
      </c>
      <c r="AF5" s="5">
        <f>AC5+AD5+AE5</f>
        <v>20</v>
      </c>
    </row>
    <row r="6" spans="1:32" ht="16.5">
      <c r="A6" s="328"/>
      <c r="B6" s="169" t="s">
        <v>8</v>
      </c>
      <c r="C6" s="168">
        <v>1</v>
      </c>
      <c r="D6" s="168">
        <v>2</v>
      </c>
      <c r="E6" s="168">
        <v>2</v>
      </c>
      <c r="F6" s="168">
        <v>2</v>
      </c>
      <c r="G6" s="170">
        <v>2</v>
      </c>
      <c r="H6" s="169" t="s">
        <v>8</v>
      </c>
      <c r="I6" s="168">
        <v>1</v>
      </c>
      <c r="J6" s="168">
        <v>2</v>
      </c>
      <c r="K6" s="168">
        <v>2</v>
      </c>
      <c r="L6" s="168">
        <v>2</v>
      </c>
      <c r="M6" s="256">
        <v>2</v>
      </c>
      <c r="N6" s="167" t="s">
        <v>245</v>
      </c>
      <c r="O6" s="168">
        <v>2</v>
      </c>
      <c r="P6" s="168"/>
      <c r="Q6" s="168"/>
      <c r="R6" s="168">
        <v>3</v>
      </c>
      <c r="S6" s="170">
        <v>3</v>
      </c>
      <c r="T6" s="265"/>
      <c r="U6" s="172"/>
      <c r="V6" s="172"/>
      <c r="W6" s="172"/>
      <c r="X6" s="168"/>
      <c r="Y6" s="170"/>
      <c r="AB6" s="9" t="s">
        <v>14</v>
      </c>
      <c r="AC6" s="10">
        <f>SUMIF($C$5:$C$16,"=1",$F$5:$F$16)</f>
        <v>7</v>
      </c>
      <c r="AD6" s="10">
        <f>SUMIF($C$5:$C$16,"=2",$F$5:$F$16)</f>
        <v>3</v>
      </c>
      <c r="AE6" s="11">
        <f>F45</f>
        <v>9</v>
      </c>
      <c r="AF6" s="5">
        <f aca="true" t="shared" si="0" ref="AF6:AF12">AC6+AD6+AE6</f>
        <v>19</v>
      </c>
    </row>
    <row r="7" spans="1:32" ht="16.5">
      <c r="A7" s="328"/>
      <c r="B7" s="169" t="s">
        <v>60</v>
      </c>
      <c r="C7" s="168">
        <v>1</v>
      </c>
      <c r="D7" s="168">
        <v>3</v>
      </c>
      <c r="E7" s="168">
        <v>3</v>
      </c>
      <c r="F7" s="168">
        <v>3</v>
      </c>
      <c r="G7" s="170">
        <v>3</v>
      </c>
      <c r="H7" s="169" t="s">
        <v>183</v>
      </c>
      <c r="I7" s="168">
        <v>1</v>
      </c>
      <c r="J7" s="168">
        <v>1</v>
      </c>
      <c r="K7" s="168">
        <v>1</v>
      </c>
      <c r="L7" s="168">
        <v>1</v>
      </c>
      <c r="M7" s="256">
        <v>1</v>
      </c>
      <c r="N7" s="167"/>
      <c r="O7" s="168"/>
      <c r="P7" s="168"/>
      <c r="Q7" s="168"/>
      <c r="R7" s="168"/>
      <c r="S7" s="170"/>
      <c r="T7" s="265"/>
      <c r="U7" s="172"/>
      <c r="V7" s="172"/>
      <c r="W7" s="172"/>
      <c r="X7" s="168"/>
      <c r="Y7" s="170"/>
      <c r="AB7" s="9" t="s">
        <v>15</v>
      </c>
      <c r="AC7" s="10">
        <f>SUMIF($I$5:$I$16,"=1",$J$5:$J$16)</f>
        <v>8</v>
      </c>
      <c r="AD7" s="10">
        <f>SUMIF($I$5:$I$16,"=2",$J$5:$J$16)</f>
        <v>6</v>
      </c>
      <c r="AE7" s="11">
        <f>J45</f>
        <v>7</v>
      </c>
      <c r="AF7" s="5">
        <f t="shared" si="0"/>
        <v>21</v>
      </c>
    </row>
    <row r="8" spans="1:32" ht="16.5">
      <c r="A8" s="328"/>
      <c r="B8" s="169" t="s">
        <v>238</v>
      </c>
      <c r="C8" s="168">
        <v>1</v>
      </c>
      <c r="D8" s="168">
        <v>2</v>
      </c>
      <c r="E8" s="168">
        <v>2</v>
      </c>
      <c r="F8" s="168">
        <v>2</v>
      </c>
      <c r="G8" s="170">
        <v>2</v>
      </c>
      <c r="H8" s="169" t="s">
        <v>61</v>
      </c>
      <c r="I8" s="168">
        <v>1</v>
      </c>
      <c r="J8" s="168">
        <v>2</v>
      </c>
      <c r="K8" s="168">
        <v>2</v>
      </c>
      <c r="L8" s="168"/>
      <c r="M8" s="256"/>
      <c r="N8" s="167"/>
      <c r="O8" s="168"/>
      <c r="P8" s="168"/>
      <c r="Q8" s="168"/>
      <c r="R8" s="168"/>
      <c r="S8" s="170"/>
      <c r="T8" s="257"/>
      <c r="U8" s="168"/>
      <c r="V8" s="168"/>
      <c r="W8" s="168"/>
      <c r="X8" s="168"/>
      <c r="Y8" s="170"/>
      <c r="AB8" s="9" t="s">
        <v>16</v>
      </c>
      <c r="AC8" s="10">
        <f>SUMIF($I$5:$I$16,"=1",$L$5:$L$16)</f>
        <v>7</v>
      </c>
      <c r="AD8" s="10">
        <f>SUMIF($I$5:$I$16,"=2",$L$5:$L$16)</f>
        <v>6</v>
      </c>
      <c r="AE8" s="11">
        <f>L45</f>
        <v>5</v>
      </c>
      <c r="AF8" s="5">
        <f t="shared" si="0"/>
        <v>18</v>
      </c>
    </row>
    <row r="9" spans="1:32" ht="16.5">
      <c r="A9" s="328"/>
      <c r="B9" s="169" t="s">
        <v>190</v>
      </c>
      <c r="C9" s="173">
        <v>2</v>
      </c>
      <c r="D9" s="173">
        <v>2</v>
      </c>
      <c r="E9" s="173">
        <v>2</v>
      </c>
      <c r="F9" s="173"/>
      <c r="G9" s="174"/>
      <c r="H9" s="169" t="s">
        <v>73</v>
      </c>
      <c r="I9" s="168">
        <v>1</v>
      </c>
      <c r="J9" s="168"/>
      <c r="K9" s="168"/>
      <c r="L9" s="168">
        <v>2</v>
      </c>
      <c r="M9" s="256">
        <v>2</v>
      </c>
      <c r="N9" s="167"/>
      <c r="O9" s="168"/>
      <c r="P9" s="168"/>
      <c r="Q9" s="168"/>
      <c r="R9" s="168"/>
      <c r="S9" s="170"/>
      <c r="T9" s="257"/>
      <c r="U9" s="168"/>
      <c r="V9" s="168"/>
      <c r="W9" s="168"/>
      <c r="X9" s="168"/>
      <c r="Y9" s="170"/>
      <c r="AB9" s="9" t="s">
        <v>63</v>
      </c>
      <c r="AC9" s="10">
        <f>SUMIF($O$5:$O$16,"=1",$P$5:$P$16)</f>
        <v>0</v>
      </c>
      <c r="AD9" s="10">
        <f>SUMIF($O$5:$O$16,"=2",$P$5:$P$16)</f>
        <v>3</v>
      </c>
      <c r="AE9" s="11">
        <f>P45</f>
        <v>9</v>
      </c>
      <c r="AF9" s="5">
        <f t="shared" si="0"/>
        <v>12</v>
      </c>
    </row>
    <row r="10" spans="1:32" ht="16.5">
      <c r="A10" s="328"/>
      <c r="B10" s="166" t="s">
        <v>64</v>
      </c>
      <c r="C10" s="173">
        <v>2</v>
      </c>
      <c r="D10" s="173">
        <v>3</v>
      </c>
      <c r="E10" s="173">
        <v>3</v>
      </c>
      <c r="F10" s="173">
        <v>3</v>
      </c>
      <c r="G10" s="174">
        <v>3</v>
      </c>
      <c r="H10" s="169" t="s">
        <v>45</v>
      </c>
      <c r="I10" s="168">
        <v>1</v>
      </c>
      <c r="J10" s="168">
        <v>1</v>
      </c>
      <c r="K10" s="168">
        <v>1</v>
      </c>
      <c r="L10" s="168"/>
      <c r="M10" s="256"/>
      <c r="N10" s="167"/>
      <c r="O10" s="168"/>
      <c r="P10" s="168"/>
      <c r="Q10" s="168"/>
      <c r="R10" s="168"/>
      <c r="S10" s="170"/>
      <c r="T10" s="171"/>
      <c r="U10" s="168"/>
      <c r="V10" s="168"/>
      <c r="W10" s="168"/>
      <c r="X10" s="168"/>
      <c r="Y10" s="170"/>
      <c r="AB10" s="9" t="s">
        <v>66</v>
      </c>
      <c r="AC10" s="10">
        <f>SUMIF($O$5:$O$16,"=1",$R$5:$R$16)</f>
        <v>0</v>
      </c>
      <c r="AD10" s="10">
        <f>SUMIF($O$5:$O$16,"=2",$R$5:$R$16)</f>
        <v>3</v>
      </c>
      <c r="AE10" s="11">
        <f>R45</f>
        <v>11</v>
      </c>
      <c r="AF10" s="5">
        <f t="shared" si="0"/>
        <v>14</v>
      </c>
    </row>
    <row r="11" spans="1:32" ht="16.5">
      <c r="A11" s="328"/>
      <c r="B11" s="166"/>
      <c r="C11" s="173"/>
      <c r="D11" s="173"/>
      <c r="E11" s="173"/>
      <c r="F11" s="173"/>
      <c r="G11" s="174"/>
      <c r="H11" s="169" t="s">
        <v>51</v>
      </c>
      <c r="I11" s="168">
        <v>1</v>
      </c>
      <c r="J11" s="168"/>
      <c r="K11" s="168"/>
      <c r="L11" s="173">
        <v>1</v>
      </c>
      <c r="M11" s="175">
        <v>1</v>
      </c>
      <c r="N11" s="167"/>
      <c r="O11" s="168"/>
      <c r="P11" s="168"/>
      <c r="Q11" s="168"/>
      <c r="R11" s="168"/>
      <c r="S11" s="170"/>
      <c r="T11" s="171"/>
      <c r="U11" s="168"/>
      <c r="V11" s="168"/>
      <c r="W11" s="168"/>
      <c r="X11" s="168"/>
      <c r="Y11" s="170"/>
      <c r="AB11" s="9" t="s">
        <v>69</v>
      </c>
      <c r="AC11" s="10">
        <f>SUMIF($U$5:$U$16,"=1",$V$5:$V$16)</f>
        <v>0</v>
      </c>
      <c r="AD11" s="10">
        <f>SUMIF($U$5:$U$16,"=2",$V$5:$V$16)</f>
        <v>10</v>
      </c>
      <c r="AE11" s="11">
        <f>V45</f>
        <v>2</v>
      </c>
      <c r="AF11" s="5">
        <f t="shared" si="0"/>
        <v>12</v>
      </c>
    </row>
    <row r="12" spans="1:32" ht="17.25" thickBot="1">
      <c r="A12" s="328"/>
      <c r="B12" s="166"/>
      <c r="C12" s="173"/>
      <c r="D12" s="173"/>
      <c r="E12" s="173"/>
      <c r="F12" s="173"/>
      <c r="G12" s="175"/>
      <c r="H12" s="169" t="s">
        <v>19</v>
      </c>
      <c r="I12" s="173">
        <v>1</v>
      </c>
      <c r="J12" s="173"/>
      <c r="K12" s="173"/>
      <c r="L12" s="173">
        <v>1</v>
      </c>
      <c r="M12" s="175">
        <v>1</v>
      </c>
      <c r="N12" s="166"/>
      <c r="O12" s="173"/>
      <c r="P12" s="173"/>
      <c r="Q12" s="173"/>
      <c r="R12" s="173"/>
      <c r="S12" s="174"/>
      <c r="T12" s="171"/>
      <c r="U12" s="168"/>
      <c r="V12" s="168"/>
      <c r="W12" s="168"/>
      <c r="X12" s="168"/>
      <c r="Y12" s="170"/>
      <c r="AB12" s="12" t="s">
        <v>71</v>
      </c>
      <c r="AC12" s="13">
        <f>SUMIF($U$5:$U$16,"=1",$X$5:$X$16)</f>
        <v>0</v>
      </c>
      <c r="AD12" s="13">
        <f>SUMIF($U$5:$U$16,"=2",$X$5:$X$16)</f>
        <v>10</v>
      </c>
      <c r="AE12" s="14">
        <f>X45</f>
        <v>2</v>
      </c>
      <c r="AF12" s="5">
        <f t="shared" si="0"/>
        <v>12</v>
      </c>
    </row>
    <row r="13" spans="1:32" ht="17.25" thickTop="1">
      <c r="A13" s="328"/>
      <c r="B13" s="166"/>
      <c r="C13" s="173"/>
      <c r="D13" s="173"/>
      <c r="E13" s="173"/>
      <c r="F13" s="173"/>
      <c r="G13" s="175"/>
      <c r="H13" s="169" t="s">
        <v>348</v>
      </c>
      <c r="I13" s="168">
        <v>1</v>
      </c>
      <c r="J13" s="168">
        <v>2</v>
      </c>
      <c r="K13" s="168">
        <v>2</v>
      </c>
      <c r="L13" s="168"/>
      <c r="M13" s="256"/>
      <c r="N13" s="167"/>
      <c r="O13" s="168"/>
      <c r="P13" s="168"/>
      <c r="Q13" s="168"/>
      <c r="R13" s="168"/>
      <c r="S13" s="170"/>
      <c r="T13" s="267"/>
      <c r="U13" s="255"/>
      <c r="V13" s="168"/>
      <c r="W13" s="168"/>
      <c r="X13" s="168"/>
      <c r="Y13" s="170"/>
      <c r="AB13" s="3" t="s">
        <v>17</v>
      </c>
      <c r="AC13" s="4">
        <f>SUM(AC5:AC12)</f>
        <v>29</v>
      </c>
      <c r="AD13" s="4">
        <f>SUM(AD5:AD12)</f>
        <v>46</v>
      </c>
      <c r="AE13" s="4">
        <f>SUM(AE5:AE12)</f>
        <v>53</v>
      </c>
      <c r="AF13" s="4">
        <f>SUM(AF5:AF12)</f>
        <v>128</v>
      </c>
    </row>
    <row r="14" spans="1:32" ht="16.5">
      <c r="A14" s="328"/>
      <c r="B14" s="166"/>
      <c r="C14" s="173"/>
      <c r="D14" s="173"/>
      <c r="E14" s="173"/>
      <c r="F14" s="173"/>
      <c r="G14" s="175"/>
      <c r="H14" s="166" t="s">
        <v>59</v>
      </c>
      <c r="I14" s="168">
        <v>2</v>
      </c>
      <c r="J14" s="168">
        <v>3</v>
      </c>
      <c r="K14" s="168">
        <v>3</v>
      </c>
      <c r="L14" s="168">
        <v>3</v>
      </c>
      <c r="M14" s="256">
        <v>3</v>
      </c>
      <c r="N14" s="169"/>
      <c r="O14" s="168"/>
      <c r="P14" s="168"/>
      <c r="Q14" s="168"/>
      <c r="R14" s="168"/>
      <c r="S14" s="170"/>
      <c r="T14" s="267"/>
      <c r="U14" s="255"/>
      <c r="V14" s="168"/>
      <c r="W14" s="168"/>
      <c r="X14" s="173"/>
      <c r="Y14" s="174"/>
      <c r="AB14" s="5"/>
      <c r="AC14" s="5"/>
      <c r="AD14" s="5"/>
      <c r="AE14" s="5"/>
      <c r="AF14" s="5"/>
    </row>
    <row r="15" spans="1:32" ht="16.5">
      <c r="A15" s="328"/>
      <c r="B15" s="176"/>
      <c r="C15" s="177"/>
      <c r="D15" s="177"/>
      <c r="E15" s="177"/>
      <c r="F15" s="177"/>
      <c r="G15" s="178"/>
      <c r="H15" s="166" t="s">
        <v>67</v>
      </c>
      <c r="I15" s="168">
        <v>2</v>
      </c>
      <c r="J15" s="168">
        <v>3</v>
      </c>
      <c r="K15" s="168">
        <v>3</v>
      </c>
      <c r="L15" s="168">
        <v>3</v>
      </c>
      <c r="M15" s="256">
        <v>3</v>
      </c>
      <c r="N15" s="176"/>
      <c r="O15" s="177"/>
      <c r="P15" s="177"/>
      <c r="Q15" s="177"/>
      <c r="R15" s="177"/>
      <c r="S15" s="178"/>
      <c r="T15" s="171"/>
      <c r="U15" s="168"/>
      <c r="V15" s="168"/>
      <c r="W15" s="168"/>
      <c r="X15" s="168"/>
      <c r="Y15" s="170"/>
      <c r="AB15" s="3" t="s">
        <v>9</v>
      </c>
      <c r="AD15" s="4"/>
      <c r="AE15" s="4"/>
      <c r="AF15" s="4"/>
    </row>
    <row r="16" spans="1:32" ht="17.25" thickBot="1">
      <c r="A16" s="328"/>
      <c r="B16" s="179"/>
      <c r="C16" s="180"/>
      <c r="D16" s="180"/>
      <c r="E16" s="180"/>
      <c r="F16" s="180"/>
      <c r="G16" s="181"/>
      <c r="H16" s="166"/>
      <c r="I16" s="168"/>
      <c r="J16" s="168"/>
      <c r="K16" s="168"/>
      <c r="L16" s="168"/>
      <c r="M16" s="256"/>
      <c r="N16" s="179"/>
      <c r="O16" s="180"/>
      <c r="P16" s="180"/>
      <c r="Q16" s="180"/>
      <c r="R16" s="180"/>
      <c r="S16" s="181"/>
      <c r="T16" s="268"/>
      <c r="U16" s="180"/>
      <c r="V16" s="180"/>
      <c r="W16" s="180"/>
      <c r="X16" s="180"/>
      <c r="Y16" s="181"/>
      <c r="AB16" s="5" t="s">
        <v>10</v>
      </c>
      <c r="AC16" s="3" t="s">
        <v>97</v>
      </c>
      <c r="AD16" s="3" t="s">
        <v>11</v>
      </c>
      <c r="AE16" s="3" t="s">
        <v>253</v>
      </c>
      <c r="AF16" s="5"/>
    </row>
    <row r="17" spans="1:32" ht="18" thickBot="1" thickTop="1">
      <c r="A17" s="329"/>
      <c r="B17" s="330" t="s">
        <v>7</v>
      </c>
      <c r="C17" s="331"/>
      <c r="D17" s="258">
        <f>SUM(D5:D16)</f>
        <v>12</v>
      </c>
      <c r="E17" s="258">
        <f>SUM(E5:E16)</f>
        <v>13</v>
      </c>
      <c r="F17" s="258">
        <f>SUM(F5:F16)</f>
        <v>10</v>
      </c>
      <c r="G17" s="259">
        <f>SUM(G5:G16)</f>
        <v>11</v>
      </c>
      <c r="H17" s="330" t="s">
        <v>7</v>
      </c>
      <c r="I17" s="331"/>
      <c r="J17" s="258">
        <f>SUM(J5:J16)</f>
        <v>14</v>
      </c>
      <c r="K17" s="258">
        <f>SUM(K5:K16)</f>
        <v>15</v>
      </c>
      <c r="L17" s="258">
        <f>SUM(L5:L16)</f>
        <v>13</v>
      </c>
      <c r="M17" s="266">
        <f>SUM(M5:M16)</f>
        <v>14</v>
      </c>
      <c r="N17" s="312" t="s">
        <v>7</v>
      </c>
      <c r="O17" s="313"/>
      <c r="P17" s="161">
        <f>SUM(P5:P16)</f>
        <v>3</v>
      </c>
      <c r="Q17" s="161">
        <f>SUM(Q5:Q16)</f>
        <v>3</v>
      </c>
      <c r="R17" s="161">
        <f>SUM(R5:R16)</f>
        <v>3</v>
      </c>
      <c r="S17" s="182">
        <f>SUM(S5:S16)</f>
        <v>3</v>
      </c>
      <c r="T17" s="318" t="s">
        <v>7</v>
      </c>
      <c r="U17" s="313"/>
      <c r="V17" s="161">
        <f>SUM(V5:V16)</f>
        <v>10</v>
      </c>
      <c r="W17" s="161">
        <f>SUM(W5:W16)</f>
        <v>40</v>
      </c>
      <c r="X17" s="161">
        <f>SUM(X5:X16)</f>
        <v>10</v>
      </c>
      <c r="Y17" s="182">
        <f>SUM(Y5:Y16)</f>
        <v>40</v>
      </c>
      <c r="AB17" s="6" t="s">
        <v>13</v>
      </c>
      <c r="AC17" s="7">
        <f>SUMIF($C$5:$C$16,"=1",$E$5:$E$16)</f>
        <v>7</v>
      </c>
      <c r="AD17" s="7">
        <f>SUMIF($C$5:$C$16,"=2",$E$5:$E$16)</f>
        <v>5</v>
      </c>
      <c r="AE17" s="29">
        <f>E45</f>
        <v>8</v>
      </c>
      <c r="AF17" s="5">
        <f>AC17+AD17+AE17</f>
        <v>20</v>
      </c>
    </row>
    <row r="18" spans="1:32" ht="16.5">
      <c r="A18" s="327" t="s">
        <v>2</v>
      </c>
      <c r="B18" s="183" t="s">
        <v>182</v>
      </c>
      <c r="C18" s="164">
        <v>6</v>
      </c>
      <c r="D18" s="164">
        <v>2</v>
      </c>
      <c r="E18" s="164">
        <v>2</v>
      </c>
      <c r="F18" s="164"/>
      <c r="G18" s="262"/>
      <c r="H18" s="183" t="s">
        <v>46</v>
      </c>
      <c r="I18" s="164">
        <v>3</v>
      </c>
      <c r="J18" s="164">
        <v>3</v>
      </c>
      <c r="K18" s="164">
        <v>3</v>
      </c>
      <c r="L18" s="164"/>
      <c r="M18" s="262"/>
      <c r="N18" s="183" t="s">
        <v>206</v>
      </c>
      <c r="O18" s="164">
        <v>3</v>
      </c>
      <c r="P18" s="164"/>
      <c r="Q18" s="164"/>
      <c r="R18" s="164">
        <v>2</v>
      </c>
      <c r="S18" s="165">
        <v>2</v>
      </c>
      <c r="T18" s="257" t="s">
        <v>82</v>
      </c>
      <c r="U18" s="168">
        <v>3</v>
      </c>
      <c r="V18" s="168">
        <v>3</v>
      </c>
      <c r="W18" s="168">
        <v>3</v>
      </c>
      <c r="X18" s="168"/>
      <c r="Y18" s="170"/>
      <c r="AB18" s="9" t="s">
        <v>14</v>
      </c>
      <c r="AC18" s="10">
        <f>SUMIF($C$5:$C$16,"=1",$G$5:$G$16)</f>
        <v>7</v>
      </c>
      <c r="AD18" s="10">
        <f>SUMIF($C$5:$C$16,"=2",$G$5:$G$16)</f>
        <v>3</v>
      </c>
      <c r="AE18" s="30">
        <f>G45</f>
        <v>9</v>
      </c>
      <c r="AF18" s="5">
        <f aca="true" t="shared" si="1" ref="AF18:AF24">AC18+AD18+AE18</f>
        <v>19</v>
      </c>
    </row>
    <row r="19" spans="1:32" ht="16.5">
      <c r="A19" s="327"/>
      <c r="B19" s="167" t="s">
        <v>197</v>
      </c>
      <c r="C19" s="168">
        <v>3</v>
      </c>
      <c r="D19" s="168">
        <v>3</v>
      </c>
      <c r="E19" s="168">
        <v>3</v>
      </c>
      <c r="F19" s="168"/>
      <c r="G19" s="256"/>
      <c r="H19" s="167" t="s">
        <v>237</v>
      </c>
      <c r="I19" s="168">
        <v>3</v>
      </c>
      <c r="J19" s="168">
        <v>2</v>
      </c>
      <c r="K19" s="168">
        <v>2</v>
      </c>
      <c r="L19" s="168"/>
      <c r="M19" s="256"/>
      <c r="N19" s="167" t="s">
        <v>79</v>
      </c>
      <c r="O19" s="168">
        <v>3</v>
      </c>
      <c r="P19" s="168">
        <v>3</v>
      </c>
      <c r="Q19" s="168">
        <v>3</v>
      </c>
      <c r="R19" s="168"/>
      <c r="S19" s="170"/>
      <c r="T19" s="257" t="s">
        <v>252</v>
      </c>
      <c r="U19" s="168">
        <v>3</v>
      </c>
      <c r="V19" s="168">
        <v>3</v>
      </c>
      <c r="W19" s="168">
        <v>3</v>
      </c>
      <c r="X19" s="168"/>
      <c r="Y19" s="170"/>
      <c r="AB19" s="9" t="s">
        <v>15</v>
      </c>
      <c r="AC19" s="10">
        <f>SUMIF($I$5:$I$16,"=1",$K$5:$K$16)</f>
        <v>8</v>
      </c>
      <c r="AD19" s="10">
        <f>SUMIF($I$5:$I$16,"=2",$K$5:$K$16)</f>
        <v>6</v>
      </c>
      <c r="AE19" s="11">
        <f>J45</f>
        <v>7</v>
      </c>
      <c r="AF19" s="5">
        <f t="shared" si="1"/>
        <v>21</v>
      </c>
    </row>
    <row r="20" spans="1:32" ht="16.5">
      <c r="A20" s="327"/>
      <c r="B20" s="167" t="s">
        <v>78</v>
      </c>
      <c r="C20" s="168">
        <v>3</v>
      </c>
      <c r="D20" s="168"/>
      <c r="E20" s="168"/>
      <c r="F20" s="303">
        <v>2</v>
      </c>
      <c r="G20" s="303">
        <v>2</v>
      </c>
      <c r="H20" s="167" t="s">
        <v>216</v>
      </c>
      <c r="I20" s="168">
        <v>3</v>
      </c>
      <c r="J20" s="168">
        <v>2</v>
      </c>
      <c r="K20" s="168">
        <v>2</v>
      </c>
      <c r="L20" s="168"/>
      <c r="M20" s="256"/>
      <c r="N20" s="167" t="s">
        <v>24</v>
      </c>
      <c r="O20" s="168">
        <v>3</v>
      </c>
      <c r="P20" s="168">
        <v>2</v>
      </c>
      <c r="Q20" s="168">
        <v>2</v>
      </c>
      <c r="R20" s="168"/>
      <c r="S20" s="181"/>
      <c r="T20" s="257" t="s">
        <v>75</v>
      </c>
      <c r="U20" s="168">
        <v>3</v>
      </c>
      <c r="V20" s="168">
        <v>3</v>
      </c>
      <c r="W20" s="168">
        <v>3</v>
      </c>
      <c r="X20" s="168"/>
      <c r="Y20" s="170"/>
      <c r="AB20" s="9" t="s">
        <v>16</v>
      </c>
      <c r="AC20" s="10">
        <f>SUMIF($I$5:$I$16,"=1",$M$5:$M$16)</f>
        <v>7</v>
      </c>
      <c r="AD20" s="10">
        <f>SUMIF($I$5:$I$16,"=2",$M$5:$M$16)</f>
        <v>6</v>
      </c>
      <c r="AE20" s="11">
        <f>M45</f>
        <v>5</v>
      </c>
      <c r="AF20" s="5">
        <f t="shared" si="1"/>
        <v>18</v>
      </c>
    </row>
    <row r="21" spans="1:32" ht="16.5">
      <c r="A21" s="327"/>
      <c r="B21" s="167" t="s">
        <v>117</v>
      </c>
      <c r="C21" s="168">
        <v>3</v>
      </c>
      <c r="D21" s="168">
        <v>2</v>
      </c>
      <c r="E21" s="168">
        <v>2</v>
      </c>
      <c r="F21" s="168"/>
      <c r="G21" s="256"/>
      <c r="H21" s="167" t="s">
        <v>203</v>
      </c>
      <c r="I21" s="168">
        <v>3</v>
      </c>
      <c r="J21" s="168">
        <v>2</v>
      </c>
      <c r="K21" s="168">
        <v>2</v>
      </c>
      <c r="L21" s="168"/>
      <c r="M21" s="256"/>
      <c r="N21" s="167" t="s">
        <v>37</v>
      </c>
      <c r="O21" s="168">
        <v>3</v>
      </c>
      <c r="P21" s="168">
        <v>2</v>
      </c>
      <c r="Q21" s="168">
        <v>2</v>
      </c>
      <c r="R21" s="168"/>
      <c r="S21" s="170"/>
      <c r="T21" s="257" t="s">
        <v>80</v>
      </c>
      <c r="U21" s="168">
        <v>3</v>
      </c>
      <c r="V21" s="168">
        <v>2</v>
      </c>
      <c r="W21" s="168">
        <v>2</v>
      </c>
      <c r="X21" s="168"/>
      <c r="Y21" s="170"/>
      <c r="AB21" s="9" t="s">
        <v>63</v>
      </c>
      <c r="AC21" s="10">
        <f>SUMIF($O$5:$O$16,"=1",$Q$5:$Q$16)</f>
        <v>0</v>
      </c>
      <c r="AD21" s="10">
        <f>SUMIF($O$5:$O$16,"=2",$Q$5:$Q$16)</f>
        <v>3</v>
      </c>
      <c r="AE21" s="11">
        <f>Q45</f>
        <v>9</v>
      </c>
      <c r="AF21" s="5">
        <f t="shared" si="1"/>
        <v>12</v>
      </c>
    </row>
    <row r="22" spans="1:32" ht="16.5">
      <c r="A22" s="327"/>
      <c r="B22" s="167" t="s">
        <v>21</v>
      </c>
      <c r="C22" s="168">
        <v>3</v>
      </c>
      <c r="D22" s="168">
        <v>2</v>
      </c>
      <c r="E22" s="168">
        <v>2</v>
      </c>
      <c r="F22" s="168"/>
      <c r="G22" s="256"/>
      <c r="H22" s="167" t="s">
        <v>23</v>
      </c>
      <c r="I22" s="168">
        <v>3</v>
      </c>
      <c r="J22" s="168">
        <v>2</v>
      </c>
      <c r="K22" s="168">
        <v>2</v>
      </c>
      <c r="L22" s="168" t="s">
        <v>10</v>
      </c>
      <c r="M22" s="256" t="s">
        <v>10</v>
      </c>
      <c r="N22" s="167" t="s">
        <v>43</v>
      </c>
      <c r="O22" s="168">
        <v>3</v>
      </c>
      <c r="P22" s="168">
        <v>3</v>
      </c>
      <c r="Q22" s="168">
        <v>3</v>
      </c>
      <c r="R22" s="168"/>
      <c r="S22" s="170"/>
      <c r="T22" s="257" t="s">
        <v>284</v>
      </c>
      <c r="U22" s="168">
        <v>3</v>
      </c>
      <c r="V22" s="168">
        <v>2</v>
      </c>
      <c r="W22" s="168">
        <v>2</v>
      </c>
      <c r="X22" s="172"/>
      <c r="Y22" s="252"/>
      <c r="AB22" s="9" t="s">
        <v>66</v>
      </c>
      <c r="AC22" s="10">
        <f>SUMIF($O$5:$O$16,"=1",$S$5:$S$16)</f>
        <v>0</v>
      </c>
      <c r="AD22" s="10">
        <f>SUMIF($O$5:$O$16,"=2",$S$5:$S$16)</f>
        <v>3</v>
      </c>
      <c r="AE22" s="11">
        <f>S45</f>
        <v>11</v>
      </c>
      <c r="AF22" s="5">
        <f t="shared" si="1"/>
        <v>14</v>
      </c>
    </row>
    <row r="23" spans="1:32" ht="16.5" customHeight="1">
      <c r="A23" s="327"/>
      <c r="B23" s="167" t="s">
        <v>235</v>
      </c>
      <c r="C23" s="168">
        <v>3</v>
      </c>
      <c r="D23" s="168">
        <v>2</v>
      </c>
      <c r="E23" s="168">
        <v>2</v>
      </c>
      <c r="F23" s="168"/>
      <c r="G23" s="256"/>
      <c r="H23" s="167" t="s">
        <v>84</v>
      </c>
      <c r="I23" s="168">
        <v>3</v>
      </c>
      <c r="J23" s="168">
        <v>3</v>
      </c>
      <c r="K23" s="168">
        <v>3</v>
      </c>
      <c r="L23" s="168"/>
      <c r="M23" s="256"/>
      <c r="N23" s="167" t="s">
        <v>76</v>
      </c>
      <c r="O23" s="168">
        <v>3</v>
      </c>
      <c r="P23" s="168">
        <v>3</v>
      </c>
      <c r="Q23" s="168">
        <v>3</v>
      </c>
      <c r="R23" s="168"/>
      <c r="S23" s="170"/>
      <c r="T23" s="257" t="s">
        <v>375</v>
      </c>
      <c r="U23" s="168">
        <v>3</v>
      </c>
      <c r="V23" s="168">
        <v>2</v>
      </c>
      <c r="W23" s="168">
        <v>2</v>
      </c>
      <c r="X23" s="168"/>
      <c r="Y23" s="170"/>
      <c r="AB23" s="9" t="s">
        <v>69</v>
      </c>
      <c r="AC23" s="10">
        <f>SUMIF($U$5:$U$16,"=1",$W$5:$W$16)</f>
        <v>0</v>
      </c>
      <c r="AD23" s="10">
        <f>SUMIF($U$5:$U$16,"=2",$W$5:$W$16)</f>
        <v>40</v>
      </c>
      <c r="AE23" s="11">
        <f>W45</f>
        <v>2</v>
      </c>
      <c r="AF23" s="5">
        <f t="shared" si="1"/>
        <v>42</v>
      </c>
    </row>
    <row r="24" spans="1:32" ht="17.25" thickBot="1">
      <c r="A24" s="327"/>
      <c r="B24" s="167" t="s">
        <v>77</v>
      </c>
      <c r="C24" s="168">
        <v>3</v>
      </c>
      <c r="D24" s="168"/>
      <c r="E24" s="168"/>
      <c r="F24" s="303">
        <v>2</v>
      </c>
      <c r="G24" s="303">
        <v>2</v>
      </c>
      <c r="H24" s="307" t="s">
        <v>42</v>
      </c>
      <c r="I24" s="303">
        <v>3</v>
      </c>
      <c r="J24" s="303">
        <v>3</v>
      </c>
      <c r="K24" s="303">
        <v>3</v>
      </c>
      <c r="L24" s="168"/>
      <c r="M24" s="256"/>
      <c r="N24" s="167" t="s">
        <v>251</v>
      </c>
      <c r="O24" s="168">
        <v>3</v>
      </c>
      <c r="P24" s="168">
        <v>2</v>
      </c>
      <c r="Q24" s="168">
        <v>2</v>
      </c>
      <c r="R24" s="168"/>
      <c r="S24" s="170"/>
      <c r="T24" s="257" t="s">
        <v>29</v>
      </c>
      <c r="U24" s="168">
        <v>3</v>
      </c>
      <c r="V24" s="168" t="s">
        <v>10</v>
      </c>
      <c r="W24" s="168"/>
      <c r="X24" s="168">
        <v>2</v>
      </c>
      <c r="Y24" s="170">
        <v>2</v>
      </c>
      <c r="AB24" s="12" t="s">
        <v>71</v>
      </c>
      <c r="AC24" s="13">
        <f>SUMIF($U$5:$U$16,"=1",$Y$5:$Y$16)</f>
        <v>0</v>
      </c>
      <c r="AD24" s="13">
        <f>SUMIF($U$5:$U$16,"=2",$Y$5:$Y$16)</f>
        <v>40</v>
      </c>
      <c r="AE24" s="14">
        <f>Y45</f>
        <v>2</v>
      </c>
      <c r="AF24" s="5">
        <f t="shared" si="1"/>
        <v>42</v>
      </c>
    </row>
    <row r="25" spans="1:32" ht="17.25" thickTop="1">
      <c r="A25" s="327"/>
      <c r="B25" s="167" t="s">
        <v>114</v>
      </c>
      <c r="C25" s="168">
        <v>3</v>
      </c>
      <c r="D25" s="168"/>
      <c r="E25" s="168"/>
      <c r="F25" s="168">
        <v>2</v>
      </c>
      <c r="G25" s="256">
        <v>2</v>
      </c>
      <c r="H25" s="167" t="s">
        <v>226</v>
      </c>
      <c r="I25" s="168">
        <v>3</v>
      </c>
      <c r="J25" s="168">
        <v>2</v>
      </c>
      <c r="K25" s="168">
        <v>2</v>
      </c>
      <c r="L25" s="168"/>
      <c r="M25" s="256"/>
      <c r="N25" s="167" t="s">
        <v>250</v>
      </c>
      <c r="O25" s="168">
        <v>3</v>
      </c>
      <c r="P25" s="168">
        <v>3</v>
      </c>
      <c r="Q25" s="168">
        <v>3</v>
      </c>
      <c r="R25" s="253"/>
      <c r="S25" s="170"/>
      <c r="T25" s="257" t="s">
        <v>86</v>
      </c>
      <c r="U25" s="168">
        <v>3</v>
      </c>
      <c r="V25" s="168"/>
      <c r="W25" s="168"/>
      <c r="X25" s="168">
        <v>2</v>
      </c>
      <c r="Y25" s="170">
        <v>2</v>
      </c>
      <c r="AB25" s="3" t="s">
        <v>17</v>
      </c>
      <c r="AC25" s="4">
        <f>SUM(AC17:AC24)</f>
        <v>29</v>
      </c>
      <c r="AD25" s="4">
        <f>SUM(AD17:AD24)</f>
        <v>106</v>
      </c>
      <c r="AE25" s="4">
        <f>SUM(AE17:AE24)</f>
        <v>53</v>
      </c>
      <c r="AF25" s="4">
        <f>SUM(AF17:AF24)</f>
        <v>188</v>
      </c>
    </row>
    <row r="26" spans="1:25" ht="16.5">
      <c r="A26" s="327"/>
      <c r="B26" s="167" t="s">
        <v>194</v>
      </c>
      <c r="C26" s="168">
        <v>3</v>
      </c>
      <c r="D26" s="168"/>
      <c r="E26" s="168"/>
      <c r="F26" s="168">
        <v>3</v>
      </c>
      <c r="G26" s="256">
        <v>3</v>
      </c>
      <c r="H26" s="167" t="s">
        <v>58</v>
      </c>
      <c r="I26" s="168">
        <v>3</v>
      </c>
      <c r="J26" s="168">
        <v>3</v>
      </c>
      <c r="K26" s="168">
        <v>3</v>
      </c>
      <c r="L26" s="168"/>
      <c r="M26" s="256"/>
      <c r="N26" s="305" t="s">
        <v>381</v>
      </c>
      <c r="O26" s="308">
        <v>3</v>
      </c>
      <c r="P26" s="308">
        <v>3</v>
      </c>
      <c r="Q26" s="308">
        <v>3</v>
      </c>
      <c r="R26" s="168"/>
      <c r="S26" s="170"/>
      <c r="T26" s="257" t="s">
        <v>32</v>
      </c>
      <c r="U26" s="168">
        <v>3</v>
      </c>
      <c r="V26" s="168"/>
      <c r="W26" s="168"/>
      <c r="X26" s="168">
        <v>2</v>
      </c>
      <c r="Y26" s="170">
        <v>2</v>
      </c>
    </row>
    <row r="27" spans="1:25" ht="16.5">
      <c r="A27" s="327"/>
      <c r="B27" s="167" t="s">
        <v>199</v>
      </c>
      <c r="C27" s="168">
        <v>3</v>
      </c>
      <c r="D27" s="168"/>
      <c r="E27" s="168"/>
      <c r="F27" s="168">
        <v>2</v>
      </c>
      <c r="G27" s="256">
        <v>2</v>
      </c>
      <c r="H27" s="167" t="s">
        <v>40</v>
      </c>
      <c r="I27" s="168">
        <v>3</v>
      </c>
      <c r="J27" s="168"/>
      <c r="K27" s="168"/>
      <c r="L27" s="168">
        <v>3</v>
      </c>
      <c r="M27" s="256">
        <v>3</v>
      </c>
      <c r="N27" s="167" t="s">
        <v>26</v>
      </c>
      <c r="O27" s="168">
        <v>3</v>
      </c>
      <c r="P27" s="168"/>
      <c r="Q27" s="168"/>
      <c r="R27" s="168">
        <v>2</v>
      </c>
      <c r="S27" s="170">
        <v>2</v>
      </c>
      <c r="T27" s="257" t="s">
        <v>34</v>
      </c>
      <c r="U27" s="168">
        <v>3</v>
      </c>
      <c r="V27" s="168"/>
      <c r="W27" s="168"/>
      <c r="X27" s="168">
        <v>3</v>
      </c>
      <c r="Y27" s="170">
        <v>3</v>
      </c>
    </row>
    <row r="28" spans="1:25" ht="16.5">
      <c r="A28" s="327"/>
      <c r="B28" s="167" t="s">
        <v>201</v>
      </c>
      <c r="C28" s="168">
        <v>3</v>
      </c>
      <c r="D28" s="168"/>
      <c r="E28" s="168"/>
      <c r="F28" s="168">
        <v>2</v>
      </c>
      <c r="G28" s="256">
        <v>2</v>
      </c>
      <c r="H28" s="167" t="s">
        <v>50</v>
      </c>
      <c r="I28" s="168">
        <v>3</v>
      </c>
      <c r="J28" s="168" t="s">
        <v>10</v>
      </c>
      <c r="K28" s="168"/>
      <c r="L28" s="168">
        <v>3</v>
      </c>
      <c r="M28" s="256">
        <v>3</v>
      </c>
      <c r="N28" s="167" t="s">
        <v>249</v>
      </c>
      <c r="O28" s="168">
        <v>3</v>
      </c>
      <c r="P28" s="168"/>
      <c r="Q28" s="168"/>
      <c r="R28" s="168">
        <v>3</v>
      </c>
      <c r="S28" s="170">
        <v>3</v>
      </c>
      <c r="T28" s="257" t="s">
        <v>272</v>
      </c>
      <c r="U28" s="168">
        <v>3</v>
      </c>
      <c r="V28" s="168"/>
      <c r="W28" s="168"/>
      <c r="X28" s="168">
        <v>2</v>
      </c>
      <c r="Y28" s="170">
        <v>2</v>
      </c>
    </row>
    <row r="29" spans="1:25" ht="16.5">
      <c r="A29" s="327"/>
      <c r="B29" s="167" t="s">
        <v>31</v>
      </c>
      <c r="C29" s="168">
        <v>3</v>
      </c>
      <c r="D29" s="168"/>
      <c r="E29" s="168"/>
      <c r="F29" s="168">
        <v>2</v>
      </c>
      <c r="G29" s="256">
        <v>2</v>
      </c>
      <c r="H29" s="167" t="s">
        <v>85</v>
      </c>
      <c r="I29" s="168">
        <v>3</v>
      </c>
      <c r="J29" s="168"/>
      <c r="K29" s="168"/>
      <c r="L29" s="168">
        <v>2</v>
      </c>
      <c r="M29" s="256">
        <v>2</v>
      </c>
      <c r="N29" s="167" t="s">
        <v>218</v>
      </c>
      <c r="O29" s="168">
        <v>3</v>
      </c>
      <c r="P29" s="168"/>
      <c r="Q29" s="168"/>
      <c r="R29" s="168">
        <v>3</v>
      </c>
      <c r="S29" s="170">
        <v>3</v>
      </c>
      <c r="T29" s="257" t="s">
        <v>36</v>
      </c>
      <c r="U29" s="168">
        <v>3</v>
      </c>
      <c r="V29" s="168"/>
      <c r="W29" s="168"/>
      <c r="X29" s="168">
        <v>3</v>
      </c>
      <c r="Y29" s="170">
        <v>3</v>
      </c>
    </row>
    <row r="30" spans="1:25" ht="16.5">
      <c r="A30" s="327"/>
      <c r="B30" s="167" t="s">
        <v>89</v>
      </c>
      <c r="C30" s="168">
        <v>3</v>
      </c>
      <c r="D30" s="168"/>
      <c r="E30" s="168"/>
      <c r="F30" s="168">
        <v>2</v>
      </c>
      <c r="G30" s="256">
        <v>2</v>
      </c>
      <c r="H30" s="167" t="s">
        <v>87</v>
      </c>
      <c r="I30" s="168">
        <v>3</v>
      </c>
      <c r="J30" s="168"/>
      <c r="K30" s="168"/>
      <c r="L30" s="168">
        <v>2</v>
      </c>
      <c r="M30" s="256">
        <v>2</v>
      </c>
      <c r="N30" s="167" t="s">
        <v>20</v>
      </c>
      <c r="O30" s="168">
        <v>3</v>
      </c>
      <c r="P30" s="168"/>
      <c r="Q30" s="168"/>
      <c r="R30" s="168">
        <v>3</v>
      </c>
      <c r="S30" s="170">
        <v>3</v>
      </c>
      <c r="T30" s="257" t="s">
        <v>38</v>
      </c>
      <c r="U30" s="168">
        <v>3</v>
      </c>
      <c r="V30" s="168"/>
      <c r="W30" s="168"/>
      <c r="X30" s="303">
        <v>2</v>
      </c>
      <c r="Y30" s="304">
        <v>2</v>
      </c>
    </row>
    <row r="31" spans="1:25" ht="16.5">
      <c r="A31" s="327"/>
      <c r="B31" s="167" t="s">
        <v>49</v>
      </c>
      <c r="C31" s="168">
        <v>3</v>
      </c>
      <c r="D31" s="168">
        <v>3</v>
      </c>
      <c r="E31" s="168">
        <v>3</v>
      </c>
      <c r="F31" s="168"/>
      <c r="G31" s="256"/>
      <c r="H31" s="167" t="s">
        <v>25</v>
      </c>
      <c r="I31" s="168">
        <v>3</v>
      </c>
      <c r="J31" s="168"/>
      <c r="K31" s="168"/>
      <c r="L31" s="168">
        <v>2</v>
      </c>
      <c r="M31" s="256">
        <v>2</v>
      </c>
      <c r="N31" s="167" t="s">
        <v>248</v>
      </c>
      <c r="O31" s="168">
        <v>3</v>
      </c>
      <c r="P31" s="168"/>
      <c r="Q31" s="168"/>
      <c r="R31" s="168">
        <v>2</v>
      </c>
      <c r="S31" s="170">
        <v>2</v>
      </c>
      <c r="T31" s="257" t="s">
        <v>273</v>
      </c>
      <c r="U31" s="168">
        <v>3</v>
      </c>
      <c r="V31" s="168"/>
      <c r="W31" s="168"/>
      <c r="X31" s="168">
        <v>3</v>
      </c>
      <c r="Y31" s="170">
        <v>3</v>
      </c>
    </row>
    <row r="32" spans="1:25" ht="16.5">
      <c r="A32" s="327"/>
      <c r="B32" s="166" t="s">
        <v>196</v>
      </c>
      <c r="C32" s="173">
        <v>3</v>
      </c>
      <c r="D32" s="173">
        <v>2</v>
      </c>
      <c r="E32" s="173">
        <v>2</v>
      </c>
      <c r="F32" s="173">
        <v>2</v>
      </c>
      <c r="G32" s="175">
        <v>2</v>
      </c>
      <c r="H32" s="167" t="s">
        <v>198</v>
      </c>
      <c r="I32" s="168">
        <v>3</v>
      </c>
      <c r="J32" s="168"/>
      <c r="K32" s="168"/>
      <c r="L32" s="168">
        <v>2</v>
      </c>
      <c r="M32" s="256">
        <v>2</v>
      </c>
      <c r="N32" s="167" t="s">
        <v>91</v>
      </c>
      <c r="O32" s="168">
        <v>3</v>
      </c>
      <c r="P32" s="168"/>
      <c r="Q32" s="168"/>
      <c r="R32" s="168">
        <v>2</v>
      </c>
      <c r="S32" s="170">
        <v>2</v>
      </c>
      <c r="T32" s="257" t="s">
        <v>274</v>
      </c>
      <c r="U32" s="168">
        <v>3</v>
      </c>
      <c r="V32" s="168"/>
      <c r="W32" s="168"/>
      <c r="X32" s="168">
        <v>3</v>
      </c>
      <c r="Y32" s="170">
        <v>3</v>
      </c>
    </row>
    <row r="33" spans="1:25" ht="16.5">
      <c r="A33" s="327"/>
      <c r="B33" s="166" t="s">
        <v>72</v>
      </c>
      <c r="C33" s="173">
        <v>3</v>
      </c>
      <c r="D33" s="173">
        <v>3</v>
      </c>
      <c r="E33" s="173">
        <v>3</v>
      </c>
      <c r="F33" s="173"/>
      <c r="G33" s="175"/>
      <c r="H33" s="167" t="s">
        <v>33</v>
      </c>
      <c r="I33" s="168">
        <v>3</v>
      </c>
      <c r="J33" s="168" t="s">
        <v>10</v>
      </c>
      <c r="K33" s="168"/>
      <c r="L33" s="168">
        <v>2</v>
      </c>
      <c r="M33" s="256">
        <v>2</v>
      </c>
      <c r="N33" s="167" t="s">
        <v>30</v>
      </c>
      <c r="O33" s="168">
        <v>3</v>
      </c>
      <c r="P33" s="168" t="s">
        <v>10</v>
      </c>
      <c r="Q33" s="168"/>
      <c r="R33" s="168">
        <v>2</v>
      </c>
      <c r="S33" s="170">
        <v>2</v>
      </c>
      <c r="T33" s="257" t="s">
        <v>90</v>
      </c>
      <c r="U33" s="168">
        <v>3</v>
      </c>
      <c r="V33" s="168"/>
      <c r="W33" s="168"/>
      <c r="X33" s="168">
        <v>2</v>
      </c>
      <c r="Y33" s="170">
        <v>2</v>
      </c>
    </row>
    <row r="34" spans="1:25" ht="16.5">
      <c r="A34" s="327"/>
      <c r="B34" s="166" t="s">
        <v>70</v>
      </c>
      <c r="C34" s="173">
        <v>3</v>
      </c>
      <c r="D34" s="173"/>
      <c r="E34" s="173"/>
      <c r="F34" s="173">
        <v>2</v>
      </c>
      <c r="G34" s="175">
        <v>2</v>
      </c>
      <c r="H34" s="167" t="s">
        <v>65</v>
      </c>
      <c r="I34" s="168">
        <v>3</v>
      </c>
      <c r="J34" s="168">
        <v>3</v>
      </c>
      <c r="K34" s="168">
        <v>3</v>
      </c>
      <c r="L34" s="168"/>
      <c r="M34" s="256"/>
      <c r="N34" s="167" t="s">
        <v>283</v>
      </c>
      <c r="O34" s="168">
        <v>3</v>
      </c>
      <c r="P34" s="168"/>
      <c r="Q34" s="168"/>
      <c r="R34" s="168">
        <v>3</v>
      </c>
      <c r="S34" s="170">
        <v>3</v>
      </c>
      <c r="T34" s="257" t="s">
        <v>47</v>
      </c>
      <c r="U34" s="168">
        <v>3</v>
      </c>
      <c r="V34" s="168"/>
      <c r="W34" s="168"/>
      <c r="X34" s="168">
        <v>2</v>
      </c>
      <c r="Y34" s="170">
        <v>2</v>
      </c>
    </row>
    <row r="35" spans="1:25" ht="16.5">
      <c r="A35" s="327"/>
      <c r="B35" s="166" t="s">
        <v>184</v>
      </c>
      <c r="C35" s="173">
        <v>3</v>
      </c>
      <c r="D35" s="173"/>
      <c r="E35" s="173"/>
      <c r="F35" s="173">
        <v>3</v>
      </c>
      <c r="G35" s="175">
        <v>3</v>
      </c>
      <c r="H35" s="167" t="s">
        <v>314</v>
      </c>
      <c r="I35" s="168">
        <v>3</v>
      </c>
      <c r="J35" s="168"/>
      <c r="K35" s="168"/>
      <c r="L35" s="168">
        <v>2</v>
      </c>
      <c r="M35" s="256">
        <v>2</v>
      </c>
      <c r="N35" s="167" t="s">
        <v>325</v>
      </c>
      <c r="O35" s="168">
        <v>3</v>
      </c>
      <c r="P35" s="168"/>
      <c r="Q35" s="168"/>
      <c r="R35" s="168">
        <v>2</v>
      </c>
      <c r="S35" s="170">
        <v>2</v>
      </c>
      <c r="T35" s="257" t="s">
        <v>286</v>
      </c>
      <c r="U35" s="168">
        <v>3</v>
      </c>
      <c r="V35" s="168"/>
      <c r="W35" s="168"/>
      <c r="X35" s="168">
        <v>2</v>
      </c>
      <c r="Y35" s="170">
        <v>2</v>
      </c>
    </row>
    <row r="36" spans="1:25" ht="16.5">
      <c r="A36" s="327"/>
      <c r="B36" s="167" t="s">
        <v>282</v>
      </c>
      <c r="C36" s="168">
        <v>3</v>
      </c>
      <c r="D36" s="168"/>
      <c r="E36" s="168"/>
      <c r="F36" s="168">
        <v>3</v>
      </c>
      <c r="G36" s="256">
        <v>3</v>
      </c>
      <c r="H36" s="167" t="s">
        <v>324</v>
      </c>
      <c r="I36" s="168">
        <v>3</v>
      </c>
      <c r="J36" s="168"/>
      <c r="K36" s="168"/>
      <c r="L36" s="168">
        <v>2</v>
      </c>
      <c r="M36" s="256">
        <v>2</v>
      </c>
      <c r="N36" s="167" t="s">
        <v>330</v>
      </c>
      <c r="O36" s="168">
        <v>3</v>
      </c>
      <c r="P36" s="168"/>
      <c r="Q36" s="168"/>
      <c r="R36" s="168">
        <v>2</v>
      </c>
      <c r="S36" s="170">
        <v>2</v>
      </c>
      <c r="T36" s="257" t="s">
        <v>376</v>
      </c>
      <c r="U36" s="168">
        <v>3</v>
      </c>
      <c r="V36" s="168"/>
      <c r="W36" s="168"/>
      <c r="X36" s="168">
        <v>2</v>
      </c>
      <c r="Y36" s="170">
        <v>2</v>
      </c>
    </row>
    <row r="37" spans="1:25" ht="16.5">
      <c r="A37" s="327"/>
      <c r="B37" s="305" t="s">
        <v>81</v>
      </c>
      <c r="C37" s="303">
        <v>3</v>
      </c>
      <c r="D37" s="303">
        <v>2</v>
      </c>
      <c r="E37" s="303">
        <v>2</v>
      </c>
      <c r="F37" s="303"/>
      <c r="G37" s="306"/>
      <c r="H37" s="169" t="s">
        <v>88</v>
      </c>
      <c r="I37" s="168">
        <v>6</v>
      </c>
      <c r="J37" s="168">
        <v>2</v>
      </c>
      <c r="K37" s="168">
        <v>2</v>
      </c>
      <c r="L37" s="168"/>
      <c r="M37" s="256"/>
      <c r="N37" s="167" t="s">
        <v>164</v>
      </c>
      <c r="O37" s="168">
        <v>3</v>
      </c>
      <c r="P37" s="168"/>
      <c r="Q37" s="168"/>
      <c r="R37" s="168">
        <v>3</v>
      </c>
      <c r="S37" s="170">
        <v>3</v>
      </c>
      <c r="T37" s="257"/>
      <c r="U37" s="168"/>
      <c r="V37" s="168"/>
      <c r="W37" s="168"/>
      <c r="X37" s="168"/>
      <c r="Y37" s="170"/>
    </row>
    <row r="38" spans="1:25" ht="16.5">
      <c r="A38" s="327"/>
      <c r="B38" s="305" t="s">
        <v>48</v>
      </c>
      <c r="C38" s="303">
        <v>3</v>
      </c>
      <c r="D38" s="303"/>
      <c r="E38" s="303"/>
      <c r="F38" s="303">
        <v>3</v>
      </c>
      <c r="G38" s="303">
        <v>3</v>
      </c>
      <c r="H38" s="167" t="s">
        <v>359</v>
      </c>
      <c r="I38" s="168">
        <v>3</v>
      </c>
      <c r="J38" s="168"/>
      <c r="K38" s="168"/>
      <c r="L38" s="168">
        <v>2</v>
      </c>
      <c r="M38" s="256">
        <v>2</v>
      </c>
      <c r="N38" s="167" t="s">
        <v>370</v>
      </c>
      <c r="O38" s="168">
        <v>3</v>
      </c>
      <c r="P38" s="168">
        <v>3</v>
      </c>
      <c r="Q38" s="168">
        <v>3</v>
      </c>
      <c r="R38" s="168"/>
      <c r="S38" s="170"/>
      <c r="T38" s="257"/>
      <c r="U38" s="168"/>
      <c r="V38" s="168"/>
      <c r="W38" s="168"/>
      <c r="X38" s="168"/>
      <c r="Y38" s="170"/>
    </row>
    <row r="39" spans="1:25" ht="16.5">
      <c r="A39" s="327"/>
      <c r="B39" s="167"/>
      <c r="C39" s="168"/>
      <c r="D39" s="168"/>
      <c r="E39" s="168"/>
      <c r="F39" s="168"/>
      <c r="G39" s="256"/>
      <c r="H39" s="305" t="s">
        <v>119</v>
      </c>
      <c r="I39" s="303">
        <v>3</v>
      </c>
      <c r="J39" s="303">
        <v>2</v>
      </c>
      <c r="K39" s="304">
        <v>2</v>
      </c>
      <c r="L39" s="168"/>
      <c r="M39" s="170"/>
      <c r="N39" s="167" t="s">
        <v>369</v>
      </c>
      <c r="O39" s="168">
        <v>3</v>
      </c>
      <c r="P39" s="168">
        <v>3</v>
      </c>
      <c r="Q39" s="168">
        <v>3</v>
      </c>
      <c r="R39" s="168"/>
      <c r="S39" s="170"/>
      <c r="T39" s="257"/>
      <c r="U39" s="168"/>
      <c r="V39" s="168"/>
      <c r="W39" s="168"/>
      <c r="X39" s="168"/>
      <c r="Y39" s="170"/>
    </row>
    <row r="40" spans="1:25" ht="16.5">
      <c r="A40" s="327"/>
      <c r="B40" s="167"/>
      <c r="C40" s="168"/>
      <c r="D40" s="168"/>
      <c r="E40" s="168"/>
      <c r="F40" s="168"/>
      <c r="G40" s="256"/>
      <c r="H40" s="305" t="s">
        <v>247</v>
      </c>
      <c r="I40" s="303">
        <v>3</v>
      </c>
      <c r="J40" s="303"/>
      <c r="K40" s="303"/>
      <c r="L40" s="303">
        <v>2</v>
      </c>
      <c r="M40" s="304">
        <v>2</v>
      </c>
      <c r="N40" s="167" t="s">
        <v>41</v>
      </c>
      <c r="O40" s="168">
        <v>3</v>
      </c>
      <c r="P40" s="168"/>
      <c r="Q40" s="168"/>
      <c r="R40" s="168">
        <v>3</v>
      </c>
      <c r="S40" s="170">
        <v>3</v>
      </c>
      <c r="T40" s="257"/>
      <c r="U40" s="168"/>
      <c r="V40" s="168"/>
      <c r="W40" s="168"/>
      <c r="X40" s="168"/>
      <c r="Y40" s="170"/>
    </row>
    <row r="41" spans="1:25" ht="16.5">
      <c r="A41" s="327"/>
      <c r="B41" s="167"/>
      <c r="C41" s="168"/>
      <c r="D41" s="168"/>
      <c r="E41" s="168"/>
      <c r="F41" s="168"/>
      <c r="G41" s="256"/>
      <c r="H41" s="167"/>
      <c r="I41" s="168"/>
      <c r="J41" s="168"/>
      <c r="K41" s="168"/>
      <c r="L41" s="168"/>
      <c r="M41" s="256"/>
      <c r="N41" s="167" t="s">
        <v>373</v>
      </c>
      <c r="O41" s="168">
        <v>3</v>
      </c>
      <c r="P41" s="168"/>
      <c r="Q41" s="168"/>
      <c r="R41" s="168">
        <v>3</v>
      </c>
      <c r="S41" s="170">
        <v>3</v>
      </c>
      <c r="T41" s="257"/>
      <c r="U41" s="168"/>
      <c r="V41" s="168"/>
      <c r="W41" s="168"/>
      <c r="X41" s="168"/>
      <c r="Y41" s="170"/>
    </row>
    <row r="42" spans="1:25" ht="16.5">
      <c r="A42" s="327"/>
      <c r="B42" s="167"/>
      <c r="C42" s="168"/>
      <c r="D42" s="168"/>
      <c r="E42" s="168"/>
      <c r="F42" s="168"/>
      <c r="G42" s="256"/>
      <c r="H42" s="167"/>
      <c r="I42" s="168"/>
      <c r="J42" s="168"/>
      <c r="K42" s="168"/>
      <c r="L42" s="168"/>
      <c r="M42" s="256"/>
      <c r="N42" s="167" t="s">
        <v>282</v>
      </c>
      <c r="O42" s="168">
        <v>3</v>
      </c>
      <c r="P42" s="168"/>
      <c r="Q42" s="168"/>
      <c r="R42" s="168">
        <v>3</v>
      </c>
      <c r="S42" s="170">
        <v>3</v>
      </c>
      <c r="T42" s="257"/>
      <c r="U42" s="168"/>
      <c r="V42" s="168"/>
      <c r="W42" s="168"/>
      <c r="X42" s="168"/>
      <c r="Y42" s="170"/>
    </row>
    <row r="43" spans="1:25" ht="16.5">
      <c r="A43" s="327"/>
      <c r="B43" s="167"/>
      <c r="C43" s="168"/>
      <c r="D43" s="168"/>
      <c r="E43" s="168"/>
      <c r="F43" s="168"/>
      <c r="G43" s="256"/>
      <c r="H43" s="167"/>
      <c r="I43" s="168"/>
      <c r="J43" s="168"/>
      <c r="K43" s="168"/>
      <c r="L43" s="168"/>
      <c r="M43" s="256"/>
      <c r="N43" s="167"/>
      <c r="O43" s="168"/>
      <c r="P43" s="168"/>
      <c r="Q43" s="168"/>
      <c r="R43" s="168"/>
      <c r="S43" s="170"/>
      <c r="T43" s="257"/>
      <c r="U43" s="168"/>
      <c r="V43" s="168"/>
      <c r="W43" s="168"/>
      <c r="X43" s="168"/>
      <c r="Y43" s="170"/>
    </row>
    <row r="44" spans="1:25" ht="16.5">
      <c r="A44" s="327"/>
      <c r="B44" s="167"/>
      <c r="C44" s="168"/>
      <c r="D44" s="168"/>
      <c r="E44" s="168"/>
      <c r="F44" s="168"/>
      <c r="G44" s="256"/>
      <c r="H44" s="264"/>
      <c r="I44" s="168"/>
      <c r="J44" s="168"/>
      <c r="K44" s="168"/>
      <c r="L44" s="168"/>
      <c r="M44" s="256"/>
      <c r="N44" s="167"/>
      <c r="O44" s="168"/>
      <c r="P44" s="168"/>
      <c r="Q44" s="168"/>
      <c r="R44" s="168"/>
      <c r="S44" s="170"/>
      <c r="T44" s="257"/>
      <c r="U44" s="168"/>
      <c r="V44" s="168"/>
      <c r="W44" s="168"/>
      <c r="X44" s="168"/>
      <c r="Y44" s="170"/>
    </row>
    <row r="45" spans="1:25" ht="16.5">
      <c r="A45" s="327"/>
      <c r="B45" s="332" t="s">
        <v>3</v>
      </c>
      <c r="C45" s="333"/>
      <c r="D45" s="173">
        <v>8</v>
      </c>
      <c r="E45" s="173">
        <v>8</v>
      </c>
      <c r="F45" s="173">
        <v>9</v>
      </c>
      <c r="G45" s="175">
        <v>9</v>
      </c>
      <c r="H45" s="332" t="s">
        <v>3</v>
      </c>
      <c r="I45" s="333"/>
      <c r="J45" s="173">
        <v>7</v>
      </c>
      <c r="K45" s="173">
        <v>7</v>
      </c>
      <c r="L45" s="173">
        <v>5</v>
      </c>
      <c r="M45" s="175">
        <v>5</v>
      </c>
      <c r="N45" s="332" t="s">
        <v>3</v>
      </c>
      <c r="O45" s="333"/>
      <c r="P45" s="173">
        <v>9</v>
      </c>
      <c r="Q45" s="173">
        <v>9</v>
      </c>
      <c r="R45" s="173">
        <v>11</v>
      </c>
      <c r="S45" s="174">
        <v>11</v>
      </c>
      <c r="T45" s="257" t="s">
        <v>3</v>
      </c>
      <c r="U45" s="168"/>
      <c r="V45" s="168">
        <v>2</v>
      </c>
      <c r="W45" s="168">
        <v>2</v>
      </c>
      <c r="X45" s="168">
        <v>2</v>
      </c>
      <c r="Y45" s="170">
        <v>2</v>
      </c>
    </row>
    <row r="46" spans="1:35" ht="17.25" thickBot="1">
      <c r="A46" s="327"/>
      <c r="B46" s="312" t="s">
        <v>4</v>
      </c>
      <c r="C46" s="313"/>
      <c r="D46" s="161">
        <f>D17+D45</f>
        <v>20</v>
      </c>
      <c r="E46" s="161">
        <f>E17+E45</f>
        <v>21</v>
      </c>
      <c r="F46" s="161">
        <f>F17+F45</f>
        <v>19</v>
      </c>
      <c r="G46" s="263">
        <f>G17+G45</f>
        <v>20</v>
      </c>
      <c r="H46" s="312" t="s">
        <v>4</v>
      </c>
      <c r="I46" s="313"/>
      <c r="J46" s="161">
        <f>J17+J45</f>
        <v>21</v>
      </c>
      <c r="K46" s="161">
        <f>K17+K45</f>
        <v>22</v>
      </c>
      <c r="L46" s="161">
        <f>L17+L45</f>
        <v>18</v>
      </c>
      <c r="M46" s="263">
        <f>M17+M45</f>
        <v>19</v>
      </c>
      <c r="N46" s="312" t="s">
        <v>4</v>
      </c>
      <c r="O46" s="313"/>
      <c r="P46" s="161">
        <f>P17+P45</f>
        <v>12</v>
      </c>
      <c r="Q46" s="161">
        <f>Q17+Q45</f>
        <v>12</v>
      </c>
      <c r="R46" s="161">
        <f>R17+R45</f>
        <v>14</v>
      </c>
      <c r="S46" s="182">
        <f>S17+S45</f>
        <v>14</v>
      </c>
      <c r="T46" s="349" t="s">
        <v>4</v>
      </c>
      <c r="U46" s="350"/>
      <c r="V46" s="161">
        <f>V17+V45</f>
        <v>12</v>
      </c>
      <c r="W46" s="161">
        <f>W17+W45</f>
        <v>42</v>
      </c>
      <c r="X46" s="161">
        <f>X17+X45</f>
        <v>12</v>
      </c>
      <c r="Y46" s="170">
        <f>Y17+Y45</f>
        <v>42</v>
      </c>
      <c r="AA46" s="1">
        <f>D46+F46+J46+L46+P46+R46+V46+X46</f>
        <v>128</v>
      </c>
      <c r="AH46" s="1"/>
      <c r="AI46" s="1"/>
    </row>
    <row r="47" spans="1:28" ht="16.5">
      <c r="A47" s="314"/>
      <c r="B47" s="260" t="s">
        <v>99</v>
      </c>
      <c r="C47" s="340" t="s">
        <v>100</v>
      </c>
      <c r="D47" s="340"/>
      <c r="E47" s="340"/>
      <c r="F47" s="340"/>
      <c r="G47" s="340"/>
      <c r="H47" s="261" t="s">
        <v>101</v>
      </c>
      <c r="I47" s="341" t="s">
        <v>102</v>
      </c>
      <c r="J47" s="341"/>
      <c r="K47" s="341"/>
      <c r="L47" s="341"/>
      <c r="M47" s="341"/>
      <c r="N47" s="261" t="s">
        <v>236</v>
      </c>
      <c r="O47" s="342" t="s">
        <v>104</v>
      </c>
      <c r="P47" s="343"/>
      <c r="Q47" s="343"/>
      <c r="R47" s="343"/>
      <c r="S47" s="344"/>
      <c r="T47" s="254" t="s">
        <v>105</v>
      </c>
      <c r="U47" s="338" t="s">
        <v>106</v>
      </c>
      <c r="V47" s="338"/>
      <c r="W47" s="338"/>
      <c r="X47" s="338"/>
      <c r="Y47" s="339"/>
      <c r="AA47" s="31"/>
      <c r="AB47" s="31"/>
    </row>
    <row r="48" spans="1:60" s="32" customFormat="1" ht="17.25" thickBot="1">
      <c r="A48" s="315"/>
      <c r="B48" s="285" t="s">
        <v>107</v>
      </c>
      <c r="C48" s="336" t="s">
        <v>192</v>
      </c>
      <c r="D48" s="337"/>
      <c r="E48" s="337"/>
      <c r="F48" s="337"/>
      <c r="G48" s="318"/>
      <c r="H48" s="263" t="s">
        <v>383</v>
      </c>
      <c r="I48" s="336" t="s">
        <v>254</v>
      </c>
      <c r="J48" s="337"/>
      <c r="K48" s="337"/>
      <c r="L48" s="337"/>
      <c r="M48" s="318"/>
      <c r="N48" s="286">
        <v>39480</v>
      </c>
      <c r="O48" s="336" t="s">
        <v>311</v>
      </c>
      <c r="P48" s="337"/>
      <c r="Q48" s="337"/>
      <c r="R48" s="337"/>
      <c r="S48" s="318"/>
      <c r="T48" s="263" t="s">
        <v>312</v>
      </c>
      <c r="U48" s="336" t="s">
        <v>382</v>
      </c>
      <c r="V48" s="347"/>
      <c r="W48" s="347"/>
      <c r="X48" s="347"/>
      <c r="Y48" s="348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25" s="33" customFormat="1" ht="16.5" customHeight="1">
      <c r="A49" s="2" t="s">
        <v>93</v>
      </c>
      <c r="B49" s="345" t="s">
        <v>255</v>
      </c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1:25" s="33" customFormat="1" ht="14.25">
      <c r="A50" s="34"/>
      <c r="B50" s="346" t="s">
        <v>210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</row>
    <row r="51" spans="2:25" s="33" customFormat="1" ht="14.25">
      <c r="B51" s="335" t="s">
        <v>187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</row>
    <row r="52" spans="2:25" s="1" customFormat="1" ht="16.5"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</row>
    <row r="53" s="1" customFormat="1" ht="16.5"/>
    <row r="54" s="1" customFormat="1" ht="16.5"/>
    <row r="55" spans="25:28" ht="16.5">
      <c r="Y55" s="19"/>
      <c r="AA55" s="19"/>
      <c r="AB55" s="19"/>
    </row>
    <row r="56" spans="25:28" ht="16.5">
      <c r="Y56" s="19"/>
      <c r="AA56" s="19"/>
      <c r="AB56" s="19"/>
    </row>
    <row r="57" spans="25:28" ht="16.5">
      <c r="Y57" s="19"/>
      <c r="AA57" s="19"/>
      <c r="AB57" s="19"/>
    </row>
    <row r="58" spans="25:28" ht="16.5">
      <c r="Y58" s="19"/>
      <c r="AA58" s="19"/>
      <c r="AB58" s="19"/>
    </row>
    <row r="59" spans="25:28" ht="16.5">
      <c r="Y59" s="19"/>
      <c r="AA59" s="19"/>
      <c r="AB59" s="19"/>
    </row>
    <row r="60" spans="25:28" ht="16.5">
      <c r="Y60" s="19"/>
      <c r="AA60" s="19"/>
      <c r="AB60" s="19"/>
    </row>
    <row r="61" spans="25:28" ht="16.5">
      <c r="Y61" s="19"/>
      <c r="AA61" s="19"/>
      <c r="AB61" s="19"/>
    </row>
    <row r="62" spans="25:28" ht="16.5">
      <c r="Y62" s="19"/>
      <c r="AA62" s="19"/>
      <c r="AB62" s="19"/>
    </row>
    <row r="63" spans="25:28" ht="16.5">
      <c r="Y63" s="19"/>
      <c r="AA63" s="19"/>
      <c r="AB63" s="19"/>
    </row>
    <row r="64" spans="25:28" ht="16.5">
      <c r="Y64" s="19"/>
      <c r="AA64" s="19"/>
      <c r="AB64" s="19"/>
    </row>
    <row r="65" spans="25:28" ht="16.5">
      <c r="Y65" s="19"/>
      <c r="AA65" s="19"/>
      <c r="AB65" s="19"/>
    </row>
    <row r="66" spans="25:28" ht="16.5">
      <c r="Y66" s="19"/>
      <c r="AA66" s="19"/>
      <c r="AB66" s="19"/>
    </row>
    <row r="67" spans="25:28" ht="16.5">
      <c r="Y67" s="19"/>
      <c r="AA67" s="19"/>
      <c r="AB67" s="19"/>
    </row>
    <row r="68" spans="25:28" ht="16.5">
      <c r="Y68" s="19"/>
      <c r="AA68" s="19"/>
      <c r="AB68" s="19"/>
    </row>
    <row r="69" spans="25:28" ht="16.5">
      <c r="Y69" s="19"/>
      <c r="AA69" s="19"/>
      <c r="AB69" s="19"/>
    </row>
    <row r="70" spans="25:28" ht="16.5">
      <c r="Y70" s="19"/>
      <c r="AA70" s="19"/>
      <c r="AB70" s="19"/>
    </row>
    <row r="71" spans="25:28" ht="16.5">
      <c r="Y71" s="19"/>
      <c r="AA71" s="19"/>
      <c r="AB71" s="19"/>
    </row>
    <row r="72" spans="25:28" ht="16.5">
      <c r="Y72" s="19"/>
      <c r="AA72" s="19"/>
      <c r="AB72" s="19"/>
    </row>
    <row r="73" spans="25:28" ht="16.5">
      <c r="Y73" s="19"/>
      <c r="AA73" s="19"/>
      <c r="AB73" s="19"/>
    </row>
    <row r="74" spans="25:28" ht="16.5">
      <c r="Y74" s="19"/>
      <c r="AA74" s="19"/>
      <c r="AB74" s="19"/>
    </row>
    <row r="75" spans="25:28" ht="16.5">
      <c r="Y75" s="19"/>
      <c r="AA75" s="19"/>
      <c r="AB75" s="19"/>
    </row>
    <row r="76" spans="25:28" ht="16.5">
      <c r="Y76" s="19"/>
      <c r="AA76" s="19"/>
      <c r="AB76" s="19"/>
    </row>
    <row r="77" spans="25:28" ht="16.5">
      <c r="Y77" s="19"/>
      <c r="AA77" s="19"/>
      <c r="AB77" s="19"/>
    </row>
    <row r="78" spans="25:28" ht="16.5">
      <c r="Y78" s="19"/>
      <c r="AA78" s="19"/>
      <c r="AB78" s="19"/>
    </row>
    <row r="79" spans="25:28" ht="16.5">
      <c r="Y79" s="19"/>
      <c r="AA79" s="19"/>
      <c r="AB79" s="19"/>
    </row>
    <row r="80" spans="25:28" ht="16.5">
      <c r="Y80" s="19"/>
      <c r="AA80" s="19"/>
      <c r="AB80" s="19"/>
    </row>
    <row r="81" spans="25:28" ht="16.5">
      <c r="Y81" s="19"/>
      <c r="AA81" s="19"/>
      <c r="AB81" s="19"/>
    </row>
    <row r="82" spans="25:28" ht="16.5">
      <c r="Y82" s="19"/>
      <c r="AA82" s="19"/>
      <c r="AB82" s="19"/>
    </row>
    <row r="83" spans="21:28" ht="16.5">
      <c r="U83" s="1"/>
      <c r="V83" s="1"/>
      <c r="W83" s="1"/>
      <c r="Y83" s="19"/>
      <c r="AA83" s="19"/>
      <c r="AB83" s="19"/>
    </row>
    <row r="84" spans="21:28" ht="16.5">
      <c r="U84" s="1"/>
      <c r="V84" s="1"/>
      <c r="W84" s="1"/>
      <c r="Y84" s="19"/>
      <c r="AA84" s="19"/>
      <c r="AB84" s="19"/>
    </row>
    <row r="85" spans="21:28" ht="16.5">
      <c r="U85" s="1"/>
      <c r="V85" s="1"/>
      <c r="W85" s="1"/>
      <c r="Y85" s="19"/>
      <c r="AA85" s="19"/>
      <c r="AB85" s="19"/>
    </row>
    <row r="86" spans="21:28" ht="16.5">
      <c r="U86" s="1"/>
      <c r="V86" s="1"/>
      <c r="W86" s="1"/>
      <c r="Y86" s="19"/>
      <c r="AA86" s="19"/>
      <c r="AB86" s="19"/>
    </row>
    <row r="87" spans="21:26" ht="16.5">
      <c r="U87" s="1"/>
      <c r="V87" s="1"/>
      <c r="W87" s="1"/>
      <c r="X87" s="1"/>
      <c r="Y87" s="1"/>
      <c r="Z87" s="1"/>
    </row>
    <row r="88" spans="21:26" ht="16.5">
      <c r="U88" s="1"/>
      <c r="V88" s="1"/>
      <c r="W88" s="1"/>
      <c r="X88" s="1"/>
      <c r="Y88" s="1"/>
      <c r="Z88" s="1"/>
    </row>
    <row r="89" spans="21:26" ht="16.5">
      <c r="U89" s="1"/>
      <c r="V89" s="1"/>
      <c r="W89" s="1"/>
      <c r="X89" s="1"/>
      <c r="Y89" s="1"/>
      <c r="Z89" s="1"/>
    </row>
    <row r="90" spans="21:26" ht="16.5">
      <c r="U90" s="1"/>
      <c r="V90" s="1"/>
      <c r="W90" s="1"/>
      <c r="X90" s="1"/>
      <c r="Y90" s="1"/>
      <c r="Z90" s="1"/>
    </row>
    <row r="91" spans="21:26" ht="16.5">
      <c r="U91" s="1"/>
      <c r="V91" s="1"/>
      <c r="W91" s="1"/>
      <c r="X91" s="1"/>
      <c r="Y91" s="1"/>
      <c r="Z91" s="1"/>
    </row>
    <row r="92" spans="21:26" ht="16.5">
      <c r="U92" s="1"/>
      <c r="V92" s="1"/>
      <c r="W92" s="1"/>
      <c r="X92" s="1"/>
      <c r="Y92" s="1"/>
      <c r="Z92" s="1"/>
    </row>
    <row r="93" spans="21:26" ht="16.5">
      <c r="U93" s="1"/>
      <c r="V93" s="1"/>
      <c r="W93" s="1"/>
      <c r="X93" s="1"/>
      <c r="Y93" s="1"/>
      <c r="Z93" s="1"/>
    </row>
    <row r="94" spans="21:26" ht="16.5">
      <c r="U94" s="1"/>
      <c r="V94" s="1"/>
      <c r="W94" s="1"/>
      <c r="X94" s="1"/>
      <c r="Y94" s="1"/>
      <c r="Z94" s="1"/>
    </row>
    <row r="95" spans="21:26" ht="16.5">
      <c r="U95" s="1"/>
      <c r="V95" s="1"/>
      <c r="W95" s="1"/>
      <c r="X95" s="1"/>
      <c r="Y95" s="1"/>
      <c r="Z95" s="1"/>
    </row>
    <row r="96" spans="21:26" ht="16.5">
      <c r="U96" s="1"/>
      <c r="V96" s="1"/>
      <c r="W96" s="1"/>
      <c r="X96" s="1"/>
      <c r="Y96" s="1"/>
      <c r="Z96" s="1"/>
    </row>
    <row r="97" spans="21:26" ht="16.5">
      <c r="U97" s="1"/>
      <c r="V97" s="1"/>
      <c r="W97" s="1"/>
      <c r="X97" s="1"/>
      <c r="Y97" s="1"/>
      <c r="Z97" s="1"/>
    </row>
    <row r="98" spans="21:26" ht="16.5">
      <c r="U98" s="1"/>
      <c r="V98" s="1"/>
      <c r="W98" s="1"/>
      <c r="X98" s="1"/>
      <c r="Y98" s="1"/>
      <c r="Z98" s="1"/>
    </row>
    <row r="99" spans="21:26" ht="16.5">
      <c r="U99" s="1"/>
      <c r="V99" s="1"/>
      <c r="W99" s="1"/>
      <c r="X99" s="1"/>
      <c r="Y99" s="1"/>
      <c r="Z99" s="1"/>
    </row>
    <row r="100" spans="21:26" ht="16.5">
      <c r="U100" s="1"/>
      <c r="V100" s="1"/>
      <c r="W100" s="1"/>
      <c r="X100" s="1"/>
      <c r="Y100" s="1"/>
      <c r="Z100" s="1"/>
    </row>
    <row r="101" spans="21:26" ht="16.5">
      <c r="U101" s="1"/>
      <c r="V101" s="1"/>
      <c r="W101" s="1"/>
      <c r="X101" s="1"/>
      <c r="Y101" s="1"/>
      <c r="Z101" s="1"/>
    </row>
    <row r="102" spans="21:26" ht="16.5">
      <c r="U102" s="1"/>
      <c r="V102" s="1"/>
      <c r="W102" s="1"/>
      <c r="X102" s="1"/>
      <c r="Y102" s="1"/>
      <c r="Z102" s="1"/>
    </row>
    <row r="103" spans="21:26" ht="16.5">
      <c r="U103" s="1"/>
      <c r="V103" s="1"/>
      <c r="W103" s="1"/>
      <c r="X103" s="1"/>
      <c r="Y103" s="1"/>
      <c r="Z103" s="1"/>
    </row>
    <row r="104" spans="21:26" ht="16.5">
      <c r="U104" s="1"/>
      <c r="V104" s="1"/>
      <c r="W104" s="1"/>
      <c r="X104" s="1"/>
      <c r="Y104" s="1"/>
      <c r="Z104" s="1"/>
    </row>
    <row r="105" spans="21:26" ht="16.5">
      <c r="U105" s="1"/>
      <c r="V105" s="1"/>
      <c r="W105" s="1"/>
      <c r="X105" s="1"/>
      <c r="Y105" s="1"/>
      <c r="Z105" s="1"/>
    </row>
    <row r="106" spans="21:26" ht="16.5">
      <c r="U106" s="1"/>
      <c r="V106" s="1"/>
      <c r="W106" s="1"/>
      <c r="X106" s="1"/>
      <c r="Y106" s="1"/>
      <c r="Z106" s="1"/>
    </row>
    <row r="107" spans="21:26" ht="16.5">
      <c r="U107" s="1"/>
      <c r="V107" s="1"/>
      <c r="W107" s="1"/>
      <c r="X107" s="1"/>
      <c r="Y107" s="1"/>
      <c r="Z107" s="1"/>
    </row>
    <row r="108" spans="21:26" ht="16.5">
      <c r="U108" s="1"/>
      <c r="V108" s="1"/>
      <c r="W108" s="1"/>
      <c r="X108" s="1"/>
      <c r="Y108" s="1"/>
      <c r="Z108" s="1"/>
    </row>
    <row r="109" spans="21:26" ht="16.5">
      <c r="U109" s="1"/>
      <c r="V109" s="1"/>
      <c r="W109" s="1"/>
      <c r="X109" s="1"/>
      <c r="Y109" s="1"/>
      <c r="Z109" s="1"/>
    </row>
    <row r="110" spans="21:26" ht="16.5">
      <c r="U110" s="1"/>
      <c r="V110" s="1"/>
      <c r="W110" s="1"/>
      <c r="X110" s="1"/>
      <c r="Y110" s="1"/>
      <c r="Z110" s="1"/>
    </row>
    <row r="111" spans="21:26" ht="16.5">
      <c r="U111" s="1"/>
      <c r="V111" s="1"/>
      <c r="W111" s="1"/>
      <c r="X111" s="1"/>
      <c r="Y111" s="1"/>
      <c r="Z111" s="1"/>
    </row>
    <row r="112" spans="21:26" ht="16.5">
      <c r="U112" s="1"/>
      <c r="V112" s="1"/>
      <c r="W112" s="1"/>
      <c r="X112" s="1"/>
      <c r="Y112" s="1"/>
      <c r="Z112" s="1"/>
    </row>
    <row r="113" spans="21:26" ht="16.5">
      <c r="U113" s="1"/>
      <c r="V113" s="1"/>
      <c r="W113" s="1"/>
      <c r="X113" s="1"/>
      <c r="Y113" s="1"/>
      <c r="Z113" s="1"/>
    </row>
    <row r="114" spans="21:26" ht="16.5">
      <c r="U114" s="1"/>
      <c r="V114" s="1"/>
      <c r="W114" s="1"/>
      <c r="X114" s="1"/>
      <c r="Y114" s="1"/>
      <c r="Z114" s="1"/>
    </row>
    <row r="115" spans="21:26" ht="16.5">
      <c r="U115" s="1"/>
      <c r="V115" s="1"/>
      <c r="W115" s="1"/>
      <c r="X115" s="1"/>
      <c r="Y115" s="1"/>
      <c r="Z115" s="1"/>
    </row>
    <row r="116" spans="21:26" ht="16.5">
      <c r="U116" s="1"/>
      <c r="V116" s="1"/>
      <c r="W116" s="1"/>
      <c r="X116" s="1"/>
      <c r="Y116" s="1"/>
      <c r="Z116" s="1"/>
    </row>
    <row r="117" spans="21:26" ht="16.5">
      <c r="U117" s="1"/>
      <c r="V117" s="1"/>
      <c r="W117" s="1"/>
      <c r="X117" s="1"/>
      <c r="Y117" s="1"/>
      <c r="Z117" s="1"/>
    </row>
    <row r="118" spans="21:26" ht="16.5">
      <c r="U118" s="1"/>
      <c r="V118" s="1"/>
      <c r="W118" s="1"/>
      <c r="X118" s="1"/>
      <c r="Y118" s="1"/>
      <c r="Z118" s="1"/>
    </row>
    <row r="119" spans="21:26" ht="16.5">
      <c r="U119" s="1"/>
      <c r="V119" s="1"/>
      <c r="W119" s="1"/>
      <c r="X119" s="1"/>
      <c r="Y119" s="1"/>
      <c r="Z119" s="1"/>
    </row>
    <row r="120" spans="21:26" ht="16.5">
      <c r="U120" s="1"/>
      <c r="V120" s="1"/>
      <c r="W120" s="1"/>
      <c r="X120" s="1"/>
      <c r="Y120" s="1"/>
      <c r="Z120" s="1"/>
    </row>
    <row r="121" spans="21:26" ht="16.5">
      <c r="U121" s="1"/>
      <c r="V121" s="1"/>
      <c r="W121" s="1"/>
      <c r="X121" s="1"/>
      <c r="Y121" s="1"/>
      <c r="Z121" s="1"/>
    </row>
    <row r="122" spans="21:26" ht="16.5">
      <c r="U122" s="1"/>
      <c r="V122" s="1"/>
      <c r="W122" s="1"/>
      <c r="X122" s="1"/>
      <c r="Y122" s="1"/>
      <c r="Z122" s="1"/>
    </row>
    <row r="123" spans="21:26" ht="16.5">
      <c r="U123" s="1"/>
      <c r="V123" s="1"/>
      <c r="W123" s="1"/>
      <c r="X123" s="1"/>
      <c r="Y123" s="1"/>
      <c r="Z123" s="1"/>
    </row>
    <row r="124" spans="21:26" ht="16.5">
      <c r="U124" s="1"/>
      <c r="V124" s="1"/>
      <c r="W124" s="1"/>
      <c r="X124" s="1"/>
      <c r="Y124" s="1"/>
      <c r="Z124" s="1"/>
    </row>
    <row r="125" spans="21:26" ht="16.5">
      <c r="U125" s="1"/>
      <c r="V125" s="1"/>
      <c r="W125" s="1"/>
      <c r="X125" s="1"/>
      <c r="Y125" s="1"/>
      <c r="Z125" s="1"/>
    </row>
    <row r="126" spans="21:26" ht="16.5">
      <c r="U126" s="1"/>
      <c r="V126" s="1"/>
      <c r="W126" s="1"/>
      <c r="X126" s="1"/>
      <c r="Y126" s="1"/>
      <c r="Z126" s="1"/>
    </row>
    <row r="127" spans="21:26" ht="16.5">
      <c r="U127" s="1"/>
      <c r="V127" s="1"/>
      <c r="W127" s="1"/>
      <c r="X127" s="1"/>
      <c r="Y127" s="1"/>
      <c r="Z127" s="1"/>
    </row>
    <row r="128" spans="21:26" ht="16.5">
      <c r="U128" s="1"/>
      <c r="V128" s="1"/>
      <c r="W128" s="1"/>
      <c r="X128" s="1"/>
      <c r="Y128" s="1"/>
      <c r="Z128" s="1"/>
    </row>
    <row r="129" spans="21:26" ht="16.5">
      <c r="U129" s="1"/>
      <c r="V129" s="1"/>
      <c r="W129" s="1"/>
      <c r="X129" s="1"/>
      <c r="Y129" s="1"/>
      <c r="Z129" s="1"/>
    </row>
    <row r="130" spans="21:26" ht="16.5">
      <c r="U130" s="1"/>
      <c r="V130" s="1"/>
      <c r="W130" s="1"/>
      <c r="X130" s="1"/>
      <c r="Y130" s="1"/>
      <c r="Z130" s="1"/>
    </row>
    <row r="131" spans="21:26" ht="16.5">
      <c r="U131" s="1"/>
      <c r="V131" s="1"/>
      <c r="W131" s="1"/>
      <c r="X131" s="1"/>
      <c r="Y131" s="1"/>
      <c r="Z131" s="1"/>
    </row>
    <row r="132" spans="21:26" ht="16.5">
      <c r="U132" s="1"/>
      <c r="V132" s="1"/>
      <c r="W132" s="1"/>
      <c r="X132" s="1"/>
      <c r="Y132" s="1"/>
      <c r="Z132" s="1"/>
    </row>
    <row r="133" spans="21:26" ht="16.5">
      <c r="U133" s="1"/>
      <c r="V133" s="1"/>
      <c r="W133" s="1"/>
      <c r="X133" s="1"/>
      <c r="Y133" s="1"/>
      <c r="Z133" s="1"/>
    </row>
    <row r="134" spans="21:26" ht="16.5">
      <c r="U134" s="1"/>
      <c r="V134" s="1"/>
      <c r="W134" s="1"/>
      <c r="X134" s="1"/>
      <c r="Y134" s="1"/>
      <c r="Z134" s="1"/>
    </row>
    <row r="135" spans="21:26" ht="16.5">
      <c r="U135" s="1"/>
      <c r="V135" s="1"/>
      <c r="W135" s="1"/>
      <c r="X135" s="1"/>
      <c r="Y135" s="1"/>
      <c r="Z135" s="1"/>
    </row>
    <row r="136" spans="21:26" ht="16.5">
      <c r="U136" s="1"/>
      <c r="V136" s="1"/>
      <c r="W136" s="1"/>
      <c r="X136" s="1"/>
      <c r="Y136" s="1"/>
      <c r="Z136" s="1"/>
    </row>
    <row r="137" spans="21:26" ht="16.5">
      <c r="U137" s="1"/>
      <c r="V137" s="1"/>
      <c r="W137" s="1"/>
      <c r="X137" s="1"/>
      <c r="Y137" s="1"/>
      <c r="Z137" s="1"/>
    </row>
    <row r="138" spans="21:26" ht="16.5">
      <c r="U138" s="1"/>
      <c r="V138" s="1"/>
      <c r="W138" s="1"/>
      <c r="X138" s="1"/>
      <c r="Y138" s="1"/>
      <c r="Z138" s="1"/>
    </row>
    <row r="139" spans="21:26" ht="16.5">
      <c r="U139" s="1"/>
      <c r="V139" s="1"/>
      <c r="W139" s="1"/>
      <c r="X139" s="1"/>
      <c r="Y139" s="1"/>
      <c r="Z139" s="1"/>
    </row>
    <row r="140" spans="21:26" ht="16.5">
      <c r="U140" s="1"/>
      <c r="V140" s="1"/>
      <c r="W140" s="1"/>
      <c r="X140" s="1"/>
      <c r="Y140" s="1"/>
      <c r="Z140" s="1"/>
    </row>
    <row r="141" spans="21:26" ht="16.5">
      <c r="U141" s="1"/>
      <c r="V141" s="1"/>
      <c r="W141" s="1"/>
      <c r="X141" s="1"/>
      <c r="Y141" s="1"/>
      <c r="Z141" s="1"/>
    </row>
    <row r="142" spans="21:26" ht="16.5">
      <c r="U142" s="1"/>
      <c r="V142" s="1"/>
      <c r="W142" s="1"/>
      <c r="X142" s="1"/>
      <c r="Y142" s="1"/>
      <c r="Z142" s="1"/>
    </row>
    <row r="143" spans="21:26" ht="16.5">
      <c r="U143" s="1"/>
      <c r="V143" s="1"/>
      <c r="W143" s="1"/>
      <c r="X143" s="1"/>
      <c r="Y143" s="1"/>
      <c r="Z143" s="1"/>
    </row>
    <row r="144" spans="21:26" ht="16.5">
      <c r="U144" s="1"/>
      <c r="V144" s="1"/>
      <c r="W144" s="1"/>
      <c r="X144" s="1"/>
      <c r="Y144" s="1"/>
      <c r="Z144" s="1"/>
    </row>
    <row r="145" spans="21:26" ht="16.5">
      <c r="U145" s="1"/>
      <c r="V145" s="1"/>
      <c r="W145" s="1"/>
      <c r="X145" s="1"/>
      <c r="Y145" s="1"/>
      <c r="Z145" s="1"/>
    </row>
    <row r="146" spans="21:26" ht="16.5">
      <c r="U146" s="1"/>
      <c r="V146" s="1"/>
      <c r="W146" s="1"/>
      <c r="X146" s="1"/>
      <c r="Y146" s="1"/>
      <c r="Z146" s="1"/>
    </row>
    <row r="147" spans="21:26" ht="16.5">
      <c r="U147" s="1"/>
      <c r="V147" s="1"/>
      <c r="W147" s="1"/>
      <c r="X147" s="1"/>
      <c r="Y147" s="1"/>
      <c r="Z147" s="1"/>
    </row>
    <row r="148" spans="21:26" ht="16.5">
      <c r="U148" s="1"/>
      <c r="V148" s="1"/>
      <c r="W148" s="1"/>
      <c r="X148" s="1"/>
      <c r="Y148" s="1"/>
      <c r="Z148" s="1"/>
    </row>
    <row r="149" spans="21:26" ht="16.5">
      <c r="U149" s="1"/>
      <c r="V149" s="1"/>
      <c r="W149" s="1"/>
      <c r="X149" s="1"/>
      <c r="Y149" s="1"/>
      <c r="Z149" s="1"/>
    </row>
    <row r="150" spans="21:26" ht="16.5">
      <c r="U150" s="1"/>
      <c r="V150" s="1"/>
      <c r="W150" s="1"/>
      <c r="X150" s="1"/>
      <c r="Y150" s="1"/>
      <c r="Z150" s="1"/>
    </row>
    <row r="151" spans="21:26" ht="16.5">
      <c r="U151" s="1"/>
      <c r="V151" s="1"/>
      <c r="W151" s="1"/>
      <c r="X151" s="1"/>
      <c r="Y151" s="1"/>
      <c r="Z151" s="1"/>
    </row>
    <row r="152" spans="21:26" ht="16.5">
      <c r="U152" s="1"/>
      <c r="V152" s="1"/>
      <c r="W152" s="1"/>
      <c r="X152" s="1"/>
      <c r="Y152" s="1"/>
      <c r="Z152" s="1"/>
    </row>
    <row r="153" spans="21:26" ht="16.5">
      <c r="U153" s="1"/>
      <c r="V153" s="1"/>
      <c r="W153" s="1"/>
      <c r="X153" s="1"/>
      <c r="Y153" s="1"/>
      <c r="Z153" s="1"/>
    </row>
    <row r="154" spans="21:26" ht="16.5">
      <c r="U154" s="1"/>
      <c r="V154" s="1"/>
      <c r="W154" s="1"/>
      <c r="X154" s="1"/>
      <c r="Y154" s="1"/>
      <c r="Z154" s="1"/>
    </row>
    <row r="155" spans="21:26" ht="16.5">
      <c r="U155" s="1"/>
      <c r="V155" s="1"/>
      <c r="W155" s="1"/>
      <c r="X155" s="1"/>
      <c r="Y155" s="1"/>
      <c r="Z155" s="1"/>
    </row>
    <row r="156" spans="21:26" ht="16.5">
      <c r="U156" s="1"/>
      <c r="V156" s="1"/>
      <c r="W156" s="1"/>
      <c r="X156" s="1"/>
      <c r="Y156" s="1"/>
      <c r="Z156" s="1"/>
    </row>
    <row r="157" spans="21:26" ht="16.5">
      <c r="U157" s="1"/>
      <c r="V157" s="1"/>
      <c r="W157" s="1"/>
      <c r="X157" s="1"/>
      <c r="Y157" s="1"/>
      <c r="Z157" s="1"/>
    </row>
    <row r="158" spans="21:26" ht="16.5">
      <c r="U158" s="1"/>
      <c r="V158" s="1"/>
      <c r="W158" s="1"/>
      <c r="X158" s="1"/>
      <c r="Y158" s="1"/>
      <c r="Z158" s="1"/>
    </row>
    <row r="159" spans="21:26" ht="16.5">
      <c r="U159" s="1"/>
      <c r="V159" s="1"/>
      <c r="W159" s="1"/>
      <c r="X159" s="1"/>
      <c r="Y159" s="1"/>
      <c r="Z159" s="1"/>
    </row>
    <row r="160" spans="21:26" ht="16.5">
      <c r="U160" s="1"/>
      <c r="V160" s="1"/>
      <c r="W160" s="1"/>
      <c r="X160" s="1"/>
      <c r="Y160" s="1"/>
      <c r="Z160" s="1"/>
    </row>
    <row r="161" spans="21:26" ht="16.5">
      <c r="U161" s="1"/>
      <c r="V161" s="1"/>
      <c r="W161" s="1"/>
      <c r="X161" s="1"/>
      <c r="Y161" s="1"/>
      <c r="Z161" s="1"/>
    </row>
    <row r="162" spans="21:26" ht="16.5">
      <c r="U162" s="1"/>
      <c r="V162" s="1"/>
      <c r="W162" s="1"/>
      <c r="X162" s="1"/>
      <c r="Y162" s="1"/>
      <c r="Z162" s="1"/>
    </row>
    <row r="163" spans="21:26" ht="16.5">
      <c r="U163" s="1"/>
      <c r="V163" s="1"/>
      <c r="W163" s="1"/>
      <c r="X163" s="1"/>
      <c r="Y163" s="1"/>
      <c r="Z163" s="1"/>
    </row>
    <row r="164" spans="21:26" ht="16.5">
      <c r="U164" s="1"/>
      <c r="V164" s="1"/>
      <c r="W164" s="1"/>
      <c r="X164" s="1"/>
      <c r="Y164" s="1"/>
      <c r="Z164" s="1"/>
    </row>
    <row r="165" spans="21:26" ht="16.5">
      <c r="U165" s="1"/>
      <c r="V165" s="1"/>
      <c r="W165" s="1"/>
      <c r="X165" s="1"/>
      <c r="Y165" s="1"/>
      <c r="Z165" s="1"/>
    </row>
    <row r="166" spans="21:26" ht="16.5">
      <c r="U166" s="1"/>
      <c r="V166" s="1"/>
      <c r="W166" s="1"/>
      <c r="X166" s="1"/>
      <c r="Y166" s="1"/>
      <c r="Z166" s="1"/>
    </row>
    <row r="167" spans="21:26" ht="16.5">
      <c r="U167" s="1"/>
      <c r="V167" s="1"/>
      <c r="W167" s="1"/>
      <c r="X167" s="1"/>
      <c r="Y167" s="1"/>
      <c r="Z167" s="1"/>
    </row>
    <row r="168" spans="21:26" ht="16.5">
      <c r="U168" s="1"/>
      <c r="V168" s="1"/>
      <c r="W168" s="1"/>
      <c r="X168" s="1"/>
      <c r="Y168" s="1"/>
      <c r="Z168" s="1"/>
    </row>
    <row r="169" spans="21:26" ht="16.5">
      <c r="U169" s="1"/>
      <c r="V169" s="1"/>
      <c r="W169" s="1"/>
      <c r="X169" s="1"/>
      <c r="Y169" s="1"/>
      <c r="Z169" s="1"/>
    </row>
    <row r="170" spans="21:26" ht="16.5">
      <c r="U170" s="1"/>
      <c r="V170" s="1"/>
      <c r="W170" s="1"/>
      <c r="X170" s="1"/>
      <c r="Y170" s="1"/>
      <c r="Z170" s="1"/>
    </row>
    <row r="171" spans="21:26" ht="16.5">
      <c r="U171" s="1"/>
      <c r="V171" s="1"/>
      <c r="W171" s="1"/>
      <c r="X171" s="1"/>
      <c r="Y171" s="1"/>
      <c r="Z171" s="1"/>
    </row>
    <row r="172" spans="21:26" ht="16.5">
      <c r="U172" s="1"/>
      <c r="V172" s="1"/>
      <c r="W172" s="1"/>
      <c r="X172" s="1"/>
      <c r="Y172" s="1"/>
      <c r="Z172" s="1"/>
    </row>
    <row r="173" spans="21:26" ht="16.5">
      <c r="U173" s="1"/>
      <c r="V173" s="1"/>
      <c r="W173" s="1"/>
      <c r="X173" s="1"/>
      <c r="Y173" s="1"/>
      <c r="Z173" s="1"/>
    </row>
    <row r="174" spans="21:26" ht="16.5">
      <c r="U174" s="1"/>
      <c r="V174" s="1"/>
      <c r="W174" s="1"/>
      <c r="X174" s="1"/>
      <c r="Y174" s="1"/>
      <c r="Z174" s="1"/>
    </row>
    <row r="175" spans="21:26" ht="16.5">
      <c r="U175" s="1"/>
      <c r="V175" s="1"/>
      <c r="W175" s="1"/>
      <c r="X175" s="1"/>
      <c r="Y175" s="1"/>
      <c r="Z175" s="1"/>
    </row>
    <row r="176" spans="21:26" ht="16.5">
      <c r="U176" s="1"/>
      <c r="V176" s="1"/>
      <c r="W176" s="1"/>
      <c r="X176" s="1"/>
      <c r="Y176" s="1"/>
      <c r="Z176" s="1"/>
    </row>
    <row r="177" spans="21:26" ht="16.5">
      <c r="U177" s="1"/>
      <c r="V177" s="1"/>
      <c r="W177" s="1"/>
      <c r="X177" s="1"/>
      <c r="Y177" s="1"/>
      <c r="Z177" s="1"/>
    </row>
    <row r="178" spans="21:26" ht="16.5">
      <c r="U178" s="1"/>
      <c r="V178" s="1"/>
      <c r="W178" s="1"/>
      <c r="X178" s="1"/>
      <c r="Y178" s="1"/>
      <c r="Z178" s="1"/>
    </row>
    <row r="179" spans="21:26" ht="16.5">
      <c r="U179" s="1"/>
      <c r="V179" s="1"/>
      <c r="W179" s="1"/>
      <c r="X179" s="1"/>
      <c r="Y179" s="1"/>
      <c r="Z179" s="1"/>
    </row>
    <row r="180" spans="21:26" ht="16.5">
      <c r="U180" s="1"/>
      <c r="V180" s="1"/>
      <c r="W180" s="1"/>
      <c r="X180" s="1"/>
      <c r="Y180" s="1"/>
      <c r="Z180" s="1"/>
    </row>
    <row r="181" spans="21:26" ht="16.5">
      <c r="U181" s="1"/>
      <c r="V181" s="1"/>
      <c r="W181" s="1"/>
      <c r="X181" s="1"/>
      <c r="Y181" s="1"/>
      <c r="Z181" s="1"/>
    </row>
    <row r="182" spans="21:26" ht="16.5">
      <c r="U182" s="1"/>
      <c r="V182" s="1"/>
      <c r="W182" s="1"/>
      <c r="X182" s="1"/>
      <c r="Y182" s="1"/>
      <c r="Z182" s="1"/>
    </row>
    <row r="183" spans="21:26" ht="16.5">
      <c r="U183" s="1"/>
      <c r="V183" s="1"/>
      <c r="W183" s="1"/>
      <c r="X183" s="1"/>
      <c r="Y183" s="1"/>
      <c r="Z183" s="1"/>
    </row>
    <row r="184" spans="21:26" ht="16.5">
      <c r="U184" s="1"/>
      <c r="V184" s="1"/>
      <c r="W184" s="1"/>
      <c r="X184" s="1"/>
      <c r="Y184" s="1"/>
      <c r="Z184" s="1"/>
    </row>
    <row r="185" spans="21:26" ht="16.5">
      <c r="U185" s="1"/>
      <c r="V185" s="1"/>
      <c r="W185" s="1"/>
      <c r="X185" s="1"/>
      <c r="Y185" s="1"/>
      <c r="Z185" s="1"/>
    </row>
    <row r="186" spans="21:26" ht="16.5">
      <c r="U186" s="1"/>
      <c r="V186" s="1"/>
      <c r="W186" s="1"/>
      <c r="X186" s="1"/>
      <c r="Y186" s="1"/>
      <c r="Z186" s="1"/>
    </row>
    <row r="187" spans="21:26" ht="16.5">
      <c r="U187" s="1"/>
      <c r="V187" s="1"/>
      <c r="W187" s="1"/>
      <c r="X187" s="1"/>
      <c r="Y187" s="1"/>
      <c r="Z187" s="1"/>
    </row>
    <row r="188" spans="21:26" ht="16.5">
      <c r="U188" s="1"/>
      <c r="V188" s="1"/>
      <c r="W188" s="1"/>
      <c r="X188" s="1"/>
      <c r="Y188" s="1"/>
      <c r="Z188" s="1"/>
    </row>
    <row r="189" spans="21:26" ht="16.5">
      <c r="U189" s="1"/>
      <c r="V189" s="1"/>
      <c r="W189" s="1"/>
      <c r="X189" s="1"/>
      <c r="Y189" s="1"/>
      <c r="Z189" s="1"/>
    </row>
    <row r="190" spans="21:26" ht="16.5">
      <c r="U190" s="1"/>
      <c r="V190" s="1"/>
      <c r="W190" s="1"/>
      <c r="X190" s="1"/>
      <c r="Y190" s="1"/>
      <c r="Z190" s="1"/>
    </row>
    <row r="191" spans="21:26" ht="16.5">
      <c r="U191" s="1"/>
      <c r="V191" s="1"/>
      <c r="W191" s="1"/>
      <c r="X191" s="1"/>
      <c r="Y191" s="1"/>
      <c r="Z191" s="1"/>
    </row>
    <row r="192" spans="21:26" ht="16.5">
      <c r="U192" s="1"/>
      <c r="V192" s="1"/>
      <c r="W192" s="1"/>
      <c r="X192" s="1"/>
      <c r="Y192" s="1"/>
      <c r="Z192" s="1"/>
    </row>
    <row r="193" spans="21:26" ht="16.5">
      <c r="U193" s="1"/>
      <c r="V193" s="1"/>
      <c r="W193" s="1"/>
      <c r="X193" s="1"/>
      <c r="Y193" s="1"/>
      <c r="Z193" s="1"/>
    </row>
    <row r="194" spans="21:26" ht="16.5">
      <c r="U194" s="1"/>
      <c r="V194" s="1"/>
      <c r="W194" s="1"/>
      <c r="X194" s="1"/>
      <c r="Y194" s="1"/>
      <c r="Z194" s="1"/>
    </row>
    <row r="195" spans="21:26" ht="16.5">
      <c r="U195" s="1"/>
      <c r="V195" s="1"/>
      <c r="W195" s="1"/>
      <c r="X195" s="1"/>
      <c r="Y195" s="1"/>
      <c r="Z195" s="1"/>
    </row>
    <row r="196" spans="21:26" ht="16.5">
      <c r="U196" s="1"/>
      <c r="V196" s="1"/>
      <c r="W196" s="1"/>
      <c r="X196" s="1"/>
      <c r="Y196" s="1"/>
      <c r="Z196" s="1"/>
    </row>
    <row r="197" spans="21:26" ht="16.5">
      <c r="U197" s="1"/>
      <c r="V197" s="1"/>
      <c r="W197" s="1"/>
      <c r="X197" s="1"/>
      <c r="Y197" s="1"/>
      <c r="Z197" s="1"/>
    </row>
    <row r="198" spans="21:26" ht="16.5">
      <c r="U198" s="1"/>
      <c r="V198" s="1"/>
      <c r="W198" s="1"/>
      <c r="X198" s="1"/>
      <c r="Y198" s="1"/>
      <c r="Z198" s="1"/>
    </row>
    <row r="199" spans="21:26" ht="16.5">
      <c r="U199" s="1"/>
      <c r="V199" s="1"/>
      <c r="W199" s="1"/>
      <c r="X199" s="1"/>
      <c r="Y199" s="1"/>
      <c r="Z199" s="1"/>
    </row>
    <row r="200" spans="21:26" ht="16.5">
      <c r="U200" s="1"/>
      <c r="V200" s="1"/>
      <c r="W200" s="1"/>
      <c r="X200" s="1"/>
      <c r="Y200" s="1"/>
      <c r="Z200" s="1"/>
    </row>
    <row r="201" spans="21:26" ht="16.5">
      <c r="U201" s="1"/>
      <c r="V201" s="1"/>
      <c r="W201" s="1"/>
      <c r="X201" s="1"/>
      <c r="Y201" s="1"/>
      <c r="Z201" s="1"/>
    </row>
    <row r="202" spans="21:26" ht="16.5">
      <c r="U202" s="1"/>
      <c r="V202" s="1"/>
      <c r="W202" s="1"/>
      <c r="X202" s="1"/>
      <c r="Y202" s="1"/>
      <c r="Z202" s="1"/>
    </row>
    <row r="203" spans="21:26" ht="16.5">
      <c r="U203" s="1"/>
      <c r="V203" s="1"/>
      <c r="W203" s="1"/>
      <c r="X203" s="1"/>
      <c r="Y203" s="1"/>
      <c r="Z203" s="1"/>
    </row>
    <row r="204" spans="21:26" ht="16.5">
      <c r="U204" s="1"/>
      <c r="V204" s="1"/>
      <c r="W204" s="1"/>
      <c r="X204" s="1"/>
      <c r="Y204" s="1"/>
      <c r="Z204" s="1"/>
    </row>
    <row r="205" spans="21:26" ht="16.5">
      <c r="U205" s="1"/>
      <c r="V205" s="1"/>
      <c r="W205" s="1"/>
      <c r="X205" s="1"/>
      <c r="Y205" s="1"/>
      <c r="Z205" s="1"/>
    </row>
    <row r="206" spans="21:26" ht="16.5">
      <c r="U206" s="1"/>
      <c r="V206" s="1"/>
      <c r="W206" s="1"/>
      <c r="X206" s="1"/>
      <c r="Y206" s="1"/>
      <c r="Z206" s="1"/>
    </row>
    <row r="207" spans="21:26" ht="16.5">
      <c r="U207" s="1"/>
      <c r="V207" s="1"/>
      <c r="W207" s="1"/>
      <c r="X207" s="1"/>
      <c r="Y207" s="1"/>
      <c r="Z207" s="1"/>
    </row>
    <row r="208" spans="21:26" ht="16.5">
      <c r="U208" s="1"/>
      <c r="V208" s="1"/>
      <c r="W208" s="1"/>
      <c r="X208" s="1"/>
      <c r="Y208" s="1"/>
      <c r="Z208" s="1"/>
    </row>
    <row r="209" spans="21:26" ht="16.5">
      <c r="U209" s="1"/>
      <c r="V209" s="1"/>
      <c r="W209" s="1"/>
      <c r="X209" s="1"/>
      <c r="Y209" s="1"/>
      <c r="Z209" s="1"/>
    </row>
    <row r="210" spans="21:26" ht="16.5">
      <c r="U210" s="1"/>
      <c r="V210" s="1"/>
      <c r="W210" s="1"/>
      <c r="X210" s="1"/>
      <c r="Y210" s="1"/>
      <c r="Z210" s="1"/>
    </row>
    <row r="211" spans="21:26" ht="16.5">
      <c r="U211" s="1"/>
      <c r="V211" s="1"/>
      <c r="W211" s="1"/>
      <c r="X211" s="1"/>
      <c r="Y211" s="1"/>
      <c r="Z211" s="1"/>
    </row>
    <row r="212" spans="21:26" ht="16.5">
      <c r="U212" s="1"/>
      <c r="V212" s="1"/>
      <c r="W212" s="1"/>
      <c r="X212" s="1"/>
      <c r="Y212" s="1"/>
      <c r="Z212" s="1"/>
    </row>
    <row r="213" spans="21:26" ht="16.5">
      <c r="U213" s="1"/>
      <c r="V213" s="1"/>
      <c r="W213" s="1"/>
      <c r="X213" s="1"/>
      <c r="Y213" s="1"/>
      <c r="Z213" s="1"/>
    </row>
    <row r="214" spans="21:26" ht="16.5">
      <c r="U214" s="1"/>
      <c r="V214" s="1"/>
      <c r="W214" s="1"/>
      <c r="X214" s="1"/>
      <c r="Y214" s="1"/>
      <c r="Z214" s="1"/>
    </row>
    <row r="215" spans="21:26" ht="16.5">
      <c r="U215" s="1"/>
      <c r="V215" s="1"/>
      <c r="W215" s="1"/>
      <c r="X215" s="1"/>
      <c r="Y215" s="1"/>
      <c r="Z215" s="1"/>
    </row>
    <row r="216" spans="21:26" ht="16.5">
      <c r="U216" s="1"/>
      <c r="V216" s="1"/>
      <c r="W216" s="1"/>
      <c r="X216" s="1"/>
      <c r="Y216" s="1"/>
      <c r="Z216" s="1"/>
    </row>
    <row r="217" spans="21:26" ht="16.5">
      <c r="U217" s="1"/>
      <c r="V217" s="1"/>
      <c r="W217" s="1"/>
      <c r="X217" s="1"/>
      <c r="Y217" s="1"/>
      <c r="Z217" s="1"/>
    </row>
    <row r="218" spans="21:26" ht="16.5">
      <c r="U218" s="1"/>
      <c r="V218" s="1"/>
      <c r="W218" s="1"/>
      <c r="X218" s="1"/>
      <c r="Y218" s="1"/>
      <c r="Z218" s="1"/>
    </row>
    <row r="219" spans="21:26" ht="16.5">
      <c r="U219" s="1"/>
      <c r="V219" s="1"/>
      <c r="W219" s="1"/>
      <c r="X219" s="1"/>
      <c r="Y219" s="1"/>
      <c r="Z219" s="1"/>
    </row>
    <row r="220" spans="21:26" ht="16.5">
      <c r="U220" s="1"/>
      <c r="V220" s="1"/>
      <c r="W220" s="1"/>
      <c r="X220" s="1"/>
      <c r="Y220" s="1"/>
      <c r="Z220" s="1"/>
    </row>
    <row r="221" spans="21:26" ht="16.5">
      <c r="U221" s="1"/>
      <c r="V221" s="1"/>
      <c r="W221" s="1"/>
      <c r="X221" s="1"/>
      <c r="Y221" s="1"/>
      <c r="Z221" s="1"/>
    </row>
    <row r="222" spans="21:26" ht="16.5">
      <c r="U222" s="1"/>
      <c r="V222" s="1"/>
      <c r="W222" s="1"/>
      <c r="X222" s="1"/>
      <c r="Y222" s="1"/>
      <c r="Z222" s="1"/>
    </row>
    <row r="223" spans="21:26" ht="16.5">
      <c r="U223" s="1"/>
      <c r="V223" s="1"/>
      <c r="W223" s="1"/>
      <c r="X223" s="1"/>
      <c r="Y223" s="1"/>
      <c r="Z223" s="1"/>
    </row>
    <row r="224" spans="21:26" ht="16.5">
      <c r="U224" s="1"/>
      <c r="V224" s="1"/>
      <c r="W224" s="1"/>
      <c r="X224" s="1"/>
      <c r="Y224" s="1"/>
      <c r="Z224" s="1"/>
    </row>
    <row r="225" spans="21:26" ht="16.5">
      <c r="U225" s="1"/>
      <c r="V225" s="1"/>
      <c r="W225" s="1"/>
      <c r="X225" s="1"/>
      <c r="Y225" s="1"/>
      <c r="Z225" s="1"/>
    </row>
    <row r="226" spans="21:26" ht="16.5">
      <c r="U226" s="1"/>
      <c r="V226" s="1"/>
      <c r="W226" s="1"/>
      <c r="X226" s="1"/>
      <c r="Y226" s="1"/>
      <c r="Z226" s="1"/>
    </row>
    <row r="227" spans="21:26" ht="16.5">
      <c r="U227" s="1"/>
      <c r="V227" s="1"/>
      <c r="W227" s="1"/>
      <c r="X227" s="1"/>
      <c r="Y227" s="1"/>
      <c r="Z227" s="1"/>
    </row>
    <row r="228" spans="21:26" ht="16.5">
      <c r="U228" s="1"/>
      <c r="V228" s="1"/>
      <c r="W228" s="1"/>
      <c r="X228" s="1"/>
      <c r="Y228" s="1"/>
      <c r="Z228" s="1"/>
    </row>
    <row r="229" spans="21:26" ht="16.5">
      <c r="U229" s="1"/>
      <c r="V229" s="1"/>
      <c r="W229" s="1"/>
      <c r="X229" s="1"/>
      <c r="Y229" s="1"/>
      <c r="Z229" s="1"/>
    </row>
    <row r="230" spans="21:26" ht="16.5">
      <c r="U230" s="1"/>
      <c r="V230" s="1"/>
      <c r="W230" s="1"/>
      <c r="X230" s="1"/>
      <c r="Y230" s="1"/>
      <c r="Z230" s="1"/>
    </row>
    <row r="231" spans="21:26" ht="16.5">
      <c r="U231" s="1"/>
      <c r="V231" s="1"/>
      <c r="W231" s="1"/>
      <c r="X231" s="1"/>
      <c r="Y231" s="1"/>
      <c r="Z231" s="1"/>
    </row>
    <row r="232" spans="21:26" ht="16.5">
      <c r="U232" s="1"/>
      <c r="V232" s="1"/>
      <c r="W232" s="1"/>
      <c r="X232" s="1"/>
      <c r="Y232" s="1"/>
      <c r="Z232" s="1"/>
    </row>
    <row r="233" spans="21:26" ht="16.5">
      <c r="U233" s="1"/>
      <c r="V233" s="1"/>
      <c r="W233" s="1"/>
      <c r="X233" s="1"/>
      <c r="Y233" s="1"/>
      <c r="Z233" s="1"/>
    </row>
    <row r="234" spans="21:26" ht="16.5">
      <c r="U234" s="1"/>
      <c r="V234" s="1"/>
      <c r="W234" s="1"/>
      <c r="X234" s="1"/>
      <c r="Y234" s="1"/>
      <c r="Z234" s="1"/>
    </row>
    <row r="235" spans="21:26" ht="16.5">
      <c r="U235" s="1"/>
      <c r="V235" s="1"/>
      <c r="W235" s="1"/>
      <c r="X235" s="1"/>
      <c r="Y235" s="1"/>
      <c r="Z235" s="1"/>
    </row>
    <row r="236" spans="21:26" ht="16.5">
      <c r="U236" s="1"/>
      <c r="V236" s="1"/>
      <c r="W236" s="1"/>
      <c r="X236" s="1"/>
      <c r="Y236" s="1"/>
      <c r="Z236" s="1"/>
    </row>
    <row r="237" spans="21:26" ht="16.5">
      <c r="U237" s="1"/>
      <c r="V237" s="1"/>
      <c r="W237" s="1"/>
      <c r="X237" s="1"/>
      <c r="Y237" s="1"/>
      <c r="Z237" s="1"/>
    </row>
    <row r="238" spans="21:26" ht="16.5">
      <c r="U238" s="1"/>
      <c r="V238" s="1"/>
      <c r="W238" s="1"/>
      <c r="X238" s="1"/>
      <c r="Y238" s="1"/>
      <c r="Z238" s="1"/>
    </row>
    <row r="239" spans="21:26" ht="16.5">
      <c r="U239" s="1"/>
      <c r="V239" s="1"/>
      <c r="W239" s="1"/>
      <c r="X239" s="1"/>
      <c r="Y239" s="1"/>
      <c r="Z239" s="1"/>
    </row>
    <row r="240" spans="21:26" ht="16.5">
      <c r="U240" s="1"/>
      <c r="V240" s="1"/>
      <c r="W240" s="1"/>
      <c r="X240" s="1"/>
      <c r="Y240" s="1"/>
      <c r="Z240" s="1"/>
    </row>
    <row r="241" spans="21:26" ht="16.5">
      <c r="U241" s="1"/>
      <c r="V241" s="1"/>
      <c r="W241" s="1"/>
      <c r="X241" s="1"/>
      <c r="Y241" s="1"/>
      <c r="Z241" s="1"/>
    </row>
    <row r="242" spans="21:26" ht="16.5">
      <c r="U242" s="1"/>
      <c r="V242" s="1"/>
      <c r="W242" s="1"/>
      <c r="X242" s="1"/>
      <c r="Y242" s="1"/>
      <c r="Z242" s="1"/>
    </row>
    <row r="243" spans="21:26" ht="16.5">
      <c r="U243" s="1"/>
      <c r="V243" s="1"/>
      <c r="W243" s="1"/>
      <c r="X243" s="1"/>
      <c r="Y243" s="1"/>
      <c r="Z243" s="1"/>
    </row>
    <row r="244" spans="21:26" ht="16.5">
      <c r="U244" s="1"/>
      <c r="V244" s="1"/>
      <c r="W244" s="1"/>
      <c r="X244" s="1"/>
      <c r="Y244" s="1"/>
      <c r="Z244" s="1"/>
    </row>
    <row r="245" spans="21:26" ht="16.5">
      <c r="U245" s="1"/>
      <c r="V245" s="1"/>
      <c r="W245" s="1"/>
      <c r="X245" s="1"/>
      <c r="Y245" s="1"/>
      <c r="Z245" s="1"/>
    </row>
    <row r="246" spans="21:26" ht="16.5">
      <c r="U246" s="1"/>
      <c r="V246" s="1"/>
      <c r="W246" s="1"/>
      <c r="X246" s="1"/>
      <c r="Y246" s="1"/>
      <c r="Z246" s="1"/>
    </row>
    <row r="247" spans="21:26" ht="16.5">
      <c r="U247" s="1"/>
      <c r="V247" s="1"/>
      <c r="W247" s="1"/>
      <c r="X247" s="1"/>
      <c r="Y247" s="1"/>
      <c r="Z247" s="1"/>
    </row>
    <row r="248" spans="21:26" ht="16.5">
      <c r="U248" s="1"/>
      <c r="V248" s="1"/>
      <c r="W248" s="1"/>
      <c r="X248" s="1"/>
      <c r="Y248" s="1"/>
      <c r="Z248" s="1"/>
    </row>
    <row r="249" spans="21:26" ht="16.5">
      <c r="U249" s="1"/>
      <c r="V249" s="1"/>
      <c r="W249" s="1"/>
      <c r="X249" s="1"/>
      <c r="Y249" s="1"/>
      <c r="Z249" s="1"/>
    </row>
    <row r="250" spans="21:26" ht="16.5">
      <c r="U250" s="1"/>
      <c r="V250" s="1"/>
      <c r="W250" s="1"/>
      <c r="X250" s="1"/>
      <c r="Y250" s="1"/>
      <c r="Z250" s="1"/>
    </row>
    <row r="251" spans="21:26" ht="16.5">
      <c r="U251" s="1"/>
      <c r="V251" s="1"/>
      <c r="W251" s="1"/>
      <c r="X251" s="1"/>
      <c r="Y251" s="1"/>
      <c r="Z251" s="1"/>
    </row>
    <row r="252" spans="21:26" ht="16.5">
      <c r="U252" s="1"/>
      <c r="V252" s="1"/>
      <c r="W252" s="1"/>
      <c r="X252" s="1"/>
      <c r="Y252" s="1"/>
      <c r="Z252" s="1"/>
    </row>
    <row r="253" spans="21:26" ht="16.5">
      <c r="U253" s="1"/>
      <c r="V253" s="1"/>
      <c r="W253" s="1"/>
      <c r="X253" s="1"/>
      <c r="Y253" s="1"/>
      <c r="Z253" s="1"/>
    </row>
    <row r="254" spans="21:26" ht="16.5">
      <c r="U254" s="1"/>
      <c r="V254" s="1"/>
      <c r="W254" s="1"/>
      <c r="X254" s="1"/>
      <c r="Y254" s="1"/>
      <c r="Z254" s="1"/>
    </row>
    <row r="255" spans="21:26" ht="16.5">
      <c r="U255" s="1"/>
      <c r="V255" s="1"/>
      <c r="W255" s="1"/>
      <c r="X255" s="1"/>
      <c r="Y255" s="1"/>
      <c r="Z255" s="1"/>
    </row>
    <row r="256" spans="21:26" ht="16.5">
      <c r="U256" s="1"/>
      <c r="V256" s="1"/>
      <c r="W256" s="1"/>
      <c r="X256" s="1"/>
      <c r="Y256" s="1"/>
      <c r="Z256" s="1"/>
    </row>
    <row r="257" spans="21:26" ht="16.5">
      <c r="U257" s="1"/>
      <c r="V257" s="1"/>
      <c r="W257" s="1"/>
      <c r="X257" s="1"/>
      <c r="Y257" s="1"/>
      <c r="Z257" s="1"/>
    </row>
    <row r="258" spans="21:26" ht="16.5">
      <c r="U258" s="1"/>
      <c r="V258" s="1"/>
      <c r="W258" s="1"/>
      <c r="X258" s="1"/>
      <c r="Y258" s="1"/>
      <c r="Z258" s="1"/>
    </row>
    <row r="259" spans="21:26" ht="16.5">
      <c r="U259" s="1"/>
      <c r="V259" s="1"/>
      <c r="W259" s="1"/>
      <c r="X259" s="1"/>
      <c r="Y259" s="1"/>
      <c r="Z259" s="1"/>
    </row>
    <row r="260" spans="21:26" ht="16.5">
      <c r="U260" s="1"/>
      <c r="V260" s="1"/>
      <c r="W260" s="1"/>
      <c r="X260" s="1"/>
      <c r="Y260" s="1"/>
      <c r="Z260" s="1"/>
    </row>
    <row r="261" spans="21:26" ht="16.5">
      <c r="U261" s="1"/>
      <c r="V261" s="1"/>
      <c r="W261" s="1"/>
      <c r="X261" s="1"/>
      <c r="Y261" s="1"/>
      <c r="Z261" s="1"/>
    </row>
    <row r="262" spans="21:26" ht="16.5">
      <c r="U262" s="1"/>
      <c r="V262" s="1"/>
      <c r="W262" s="1"/>
      <c r="X262" s="1"/>
      <c r="Y262" s="1"/>
      <c r="Z262" s="1"/>
    </row>
    <row r="263" spans="21:26" ht="16.5">
      <c r="U263" s="1"/>
      <c r="V263" s="1"/>
      <c r="W263" s="1"/>
      <c r="X263" s="1"/>
      <c r="Y263" s="1"/>
      <c r="Z263" s="1"/>
    </row>
    <row r="264" spans="21:26" ht="16.5">
      <c r="U264" s="1"/>
      <c r="V264" s="1"/>
      <c r="W264" s="1"/>
      <c r="X264" s="1"/>
      <c r="Y264" s="1"/>
      <c r="Z264" s="1"/>
    </row>
    <row r="265" spans="21:26" ht="16.5">
      <c r="U265" s="1"/>
      <c r="V265" s="1"/>
      <c r="W265" s="1"/>
      <c r="X265" s="1"/>
      <c r="Y265" s="1"/>
      <c r="Z265" s="1"/>
    </row>
    <row r="266" spans="21:26" ht="16.5">
      <c r="U266" s="1"/>
      <c r="V266" s="1"/>
      <c r="W266" s="1"/>
      <c r="X266" s="1"/>
      <c r="Y266" s="1"/>
      <c r="Z266" s="1"/>
    </row>
    <row r="267" spans="21:26" ht="16.5">
      <c r="U267" s="1"/>
      <c r="V267" s="1"/>
      <c r="W267" s="1"/>
      <c r="X267" s="1"/>
      <c r="Y267" s="1"/>
      <c r="Z267" s="1"/>
    </row>
    <row r="268" spans="21:26" ht="16.5">
      <c r="U268" s="1"/>
      <c r="V268" s="1"/>
      <c r="W268" s="1"/>
      <c r="X268" s="1"/>
      <c r="Y268" s="1"/>
      <c r="Z268" s="1"/>
    </row>
    <row r="269" spans="21:26" ht="16.5">
      <c r="U269" s="1"/>
      <c r="V269" s="1"/>
      <c r="W269" s="1"/>
      <c r="X269" s="1"/>
      <c r="Y269" s="1"/>
      <c r="Z269" s="1"/>
    </row>
    <row r="270" spans="21:26" ht="16.5">
      <c r="U270" s="1"/>
      <c r="V270" s="1"/>
      <c r="W270" s="1"/>
      <c r="X270" s="1"/>
      <c r="Y270" s="1"/>
      <c r="Z270" s="1"/>
    </row>
    <row r="271" spans="21:26" ht="16.5">
      <c r="U271" s="1"/>
      <c r="V271" s="1"/>
      <c r="W271" s="1"/>
      <c r="X271" s="1"/>
      <c r="Y271" s="1"/>
      <c r="Z271" s="1"/>
    </row>
    <row r="272" spans="21:26" ht="16.5">
      <c r="U272" s="1"/>
      <c r="V272" s="1"/>
      <c r="W272" s="1"/>
      <c r="X272" s="1"/>
      <c r="Y272" s="1"/>
      <c r="Z272" s="1"/>
    </row>
    <row r="273" spans="21:26" ht="16.5">
      <c r="U273" s="1"/>
      <c r="V273" s="1"/>
      <c r="W273" s="1"/>
      <c r="X273" s="1"/>
      <c r="Y273" s="1"/>
      <c r="Z273" s="1"/>
    </row>
    <row r="274" spans="21:26" ht="16.5">
      <c r="U274" s="1"/>
      <c r="V274" s="1"/>
      <c r="W274" s="1"/>
      <c r="X274" s="1"/>
      <c r="Y274" s="1"/>
      <c r="Z274" s="1"/>
    </row>
    <row r="275" spans="21:26" ht="16.5">
      <c r="U275" s="1"/>
      <c r="V275" s="1"/>
      <c r="W275" s="1"/>
      <c r="X275" s="1"/>
      <c r="Y275" s="1"/>
      <c r="Z275" s="1"/>
    </row>
    <row r="276" spans="21:26" ht="16.5">
      <c r="U276" s="1"/>
      <c r="V276" s="1"/>
      <c r="W276" s="1"/>
      <c r="X276" s="1"/>
      <c r="Y276" s="1"/>
      <c r="Z276" s="1"/>
    </row>
    <row r="277" spans="21:26" ht="16.5">
      <c r="U277" s="1"/>
      <c r="V277" s="1"/>
      <c r="W277" s="1"/>
      <c r="X277" s="1"/>
      <c r="Y277" s="1"/>
      <c r="Z277" s="1"/>
    </row>
    <row r="278" spans="21:26" ht="16.5">
      <c r="U278" s="1"/>
      <c r="V278" s="1"/>
      <c r="W278" s="1"/>
      <c r="X278" s="1"/>
      <c r="Y278" s="1"/>
      <c r="Z278" s="1"/>
    </row>
    <row r="279" spans="21:26" ht="16.5">
      <c r="U279" s="1"/>
      <c r="V279" s="1"/>
      <c r="W279" s="1"/>
      <c r="X279" s="1"/>
      <c r="Y279" s="1"/>
      <c r="Z279" s="1"/>
    </row>
    <row r="280" spans="21:26" ht="16.5">
      <c r="U280" s="1"/>
      <c r="V280" s="1"/>
      <c r="W280" s="1"/>
      <c r="X280" s="1"/>
      <c r="Y280" s="1"/>
      <c r="Z280" s="1"/>
    </row>
    <row r="281" spans="21:26" ht="16.5">
      <c r="U281" s="1"/>
      <c r="V281" s="1"/>
      <c r="W281" s="1"/>
      <c r="X281" s="1"/>
      <c r="Y281" s="1"/>
      <c r="Z281" s="1"/>
    </row>
    <row r="282" spans="21:26" ht="16.5">
      <c r="U282" s="1"/>
      <c r="V282" s="1"/>
      <c r="W282" s="1"/>
      <c r="X282" s="1"/>
      <c r="Y282" s="1"/>
      <c r="Z282" s="1"/>
    </row>
    <row r="283" spans="21:26" ht="16.5">
      <c r="U283" s="1"/>
      <c r="V283" s="1"/>
      <c r="W283" s="1"/>
      <c r="X283" s="1"/>
      <c r="Y283" s="1"/>
      <c r="Z283" s="1"/>
    </row>
    <row r="284" spans="21:26" ht="16.5">
      <c r="U284" s="1"/>
      <c r="V284" s="1"/>
      <c r="W284" s="1"/>
      <c r="X284" s="1"/>
      <c r="Y284" s="1"/>
      <c r="Z284" s="1"/>
    </row>
    <row r="285" spans="21:26" ht="16.5">
      <c r="U285" s="1"/>
      <c r="V285" s="1"/>
      <c r="W285" s="1"/>
      <c r="X285" s="1"/>
      <c r="Y285" s="1"/>
      <c r="Z285" s="1"/>
    </row>
    <row r="286" spans="21:26" ht="16.5">
      <c r="U286" s="1"/>
      <c r="V286" s="1"/>
      <c r="W286" s="1"/>
      <c r="X286" s="1"/>
      <c r="Y286" s="1"/>
      <c r="Z286" s="1"/>
    </row>
    <row r="287" spans="21:26" ht="16.5">
      <c r="U287" s="1"/>
      <c r="V287" s="1"/>
      <c r="W287" s="1"/>
      <c r="X287" s="1"/>
      <c r="Y287" s="1"/>
      <c r="Z287" s="1"/>
    </row>
    <row r="288" spans="21:26" ht="16.5">
      <c r="U288" s="1"/>
      <c r="V288" s="1"/>
      <c r="W288" s="1"/>
      <c r="X288" s="1"/>
      <c r="Y288" s="1"/>
      <c r="Z288" s="1"/>
    </row>
    <row r="289" spans="21:26" ht="16.5">
      <c r="U289" s="1"/>
      <c r="V289" s="1"/>
      <c r="W289" s="1"/>
      <c r="X289" s="1"/>
      <c r="Y289" s="1"/>
      <c r="Z289" s="1"/>
    </row>
    <row r="290" spans="21:26" ht="16.5">
      <c r="U290" s="1"/>
      <c r="V290" s="1"/>
      <c r="W290" s="1"/>
      <c r="X290" s="1"/>
      <c r="Y290" s="1"/>
      <c r="Z290" s="1"/>
    </row>
    <row r="291" spans="21:26" ht="16.5">
      <c r="U291" s="1"/>
      <c r="V291" s="1"/>
      <c r="W291" s="1"/>
      <c r="X291" s="1"/>
      <c r="Y291" s="1"/>
      <c r="Z291" s="1"/>
    </row>
    <row r="292" spans="21:26" ht="16.5">
      <c r="U292" s="1"/>
      <c r="V292" s="1"/>
      <c r="W292" s="1"/>
      <c r="X292" s="1"/>
      <c r="Y292" s="1"/>
      <c r="Z292" s="1"/>
    </row>
    <row r="293" spans="21:26" ht="16.5">
      <c r="U293" s="1"/>
      <c r="V293" s="1"/>
      <c r="W293" s="1"/>
      <c r="X293" s="1"/>
      <c r="Y293" s="1"/>
      <c r="Z293" s="1"/>
    </row>
    <row r="294" spans="21:26" ht="16.5">
      <c r="U294" s="1"/>
      <c r="V294" s="1"/>
      <c r="W294" s="1"/>
      <c r="X294" s="1"/>
      <c r="Y294" s="1"/>
      <c r="Z294" s="1"/>
    </row>
    <row r="295" spans="21:26" ht="16.5">
      <c r="U295" s="1"/>
      <c r="V295" s="1"/>
      <c r="W295" s="1"/>
      <c r="X295" s="1"/>
      <c r="Y295" s="1"/>
      <c r="Z295" s="1"/>
    </row>
    <row r="296" spans="21:26" ht="16.5">
      <c r="U296" s="1"/>
      <c r="V296" s="1"/>
      <c r="W296" s="1"/>
      <c r="X296" s="1"/>
      <c r="Y296" s="1"/>
      <c r="Z296" s="1"/>
    </row>
    <row r="297" spans="21:26" ht="16.5">
      <c r="U297" s="1"/>
      <c r="V297" s="1"/>
      <c r="W297" s="1"/>
      <c r="X297" s="1"/>
      <c r="Y297" s="1"/>
      <c r="Z297" s="1"/>
    </row>
    <row r="298" spans="21:26" ht="16.5">
      <c r="U298" s="1"/>
      <c r="V298" s="1"/>
      <c r="W298" s="1"/>
      <c r="X298" s="1"/>
      <c r="Y298" s="1"/>
      <c r="Z298" s="1"/>
    </row>
    <row r="299" spans="21:26" ht="16.5">
      <c r="U299" s="1"/>
      <c r="V299" s="1"/>
      <c r="W299" s="1"/>
      <c r="X299" s="1"/>
      <c r="Y299" s="1"/>
      <c r="Z299" s="1"/>
    </row>
    <row r="300" spans="21:26" ht="16.5">
      <c r="U300" s="1"/>
      <c r="V300" s="1"/>
      <c r="W300" s="1"/>
      <c r="X300" s="1"/>
      <c r="Y300" s="1"/>
      <c r="Z300" s="1"/>
    </row>
    <row r="301" spans="21:26" ht="16.5">
      <c r="U301" s="1"/>
      <c r="V301" s="1"/>
      <c r="W301" s="1"/>
      <c r="X301" s="1"/>
      <c r="Y301" s="1"/>
      <c r="Z301" s="1"/>
    </row>
    <row r="302" spans="21:26" ht="16.5">
      <c r="U302" s="1"/>
      <c r="V302" s="1"/>
      <c r="W302" s="1"/>
      <c r="X302" s="1"/>
      <c r="Y302" s="1"/>
      <c r="Z302" s="1"/>
    </row>
    <row r="303" spans="21:26" ht="16.5">
      <c r="U303" s="1"/>
      <c r="V303" s="1"/>
      <c r="W303" s="1"/>
      <c r="X303" s="1"/>
      <c r="Y303" s="1"/>
      <c r="Z303" s="1"/>
    </row>
    <row r="304" spans="21:26" ht="16.5">
      <c r="U304" s="1"/>
      <c r="V304" s="1"/>
      <c r="W304" s="1"/>
      <c r="X304" s="1"/>
      <c r="Y304" s="1"/>
      <c r="Z304" s="1"/>
    </row>
    <row r="305" spans="21:26" ht="16.5">
      <c r="U305" s="1"/>
      <c r="V305" s="1"/>
      <c r="W305" s="1"/>
      <c r="X305" s="1"/>
      <c r="Y305" s="1"/>
      <c r="Z305" s="1"/>
    </row>
    <row r="306" spans="21:26" ht="16.5">
      <c r="U306" s="1"/>
      <c r="V306" s="1"/>
      <c r="W306" s="1"/>
      <c r="X306" s="1"/>
      <c r="Y306" s="1"/>
      <c r="Z306" s="1"/>
    </row>
    <row r="307" spans="21:26" ht="16.5">
      <c r="U307" s="1"/>
      <c r="V307" s="1"/>
      <c r="W307" s="1"/>
      <c r="X307" s="1"/>
      <c r="Y307" s="1"/>
      <c r="Z307" s="1"/>
    </row>
    <row r="308" spans="21:26" ht="16.5">
      <c r="U308" s="1"/>
      <c r="V308" s="1"/>
      <c r="W308" s="1"/>
      <c r="X308" s="1"/>
      <c r="Y308" s="1"/>
      <c r="Z308" s="1"/>
    </row>
    <row r="309" spans="21:26" ht="16.5">
      <c r="U309" s="1"/>
      <c r="V309" s="1"/>
      <c r="W309" s="1"/>
      <c r="X309" s="1"/>
      <c r="Y309" s="1"/>
      <c r="Z309" s="1"/>
    </row>
    <row r="310" spans="21:26" ht="16.5">
      <c r="U310" s="1"/>
      <c r="V310" s="1"/>
      <c r="W310" s="1"/>
      <c r="X310" s="1"/>
      <c r="Y310" s="1"/>
      <c r="Z310" s="1"/>
    </row>
    <row r="311" spans="21:26" ht="16.5">
      <c r="U311" s="1"/>
      <c r="V311" s="1"/>
      <c r="W311" s="1"/>
      <c r="X311" s="1"/>
      <c r="Y311" s="1"/>
      <c r="Z311" s="1"/>
    </row>
    <row r="312" spans="21:26" ht="16.5">
      <c r="U312" s="1"/>
      <c r="V312" s="1"/>
      <c r="W312" s="1"/>
      <c r="X312" s="1"/>
      <c r="Y312" s="1"/>
      <c r="Z312" s="1"/>
    </row>
    <row r="313" spans="21:26" ht="16.5">
      <c r="U313" s="1"/>
      <c r="V313" s="1"/>
      <c r="W313" s="1"/>
      <c r="X313" s="1"/>
      <c r="Y313" s="1"/>
      <c r="Z313" s="1"/>
    </row>
    <row r="314" spans="21:26" ht="16.5">
      <c r="U314" s="1"/>
      <c r="V314" s="1"/>
      <c r="W314" s="1"/>
      <c r="X314" s="1"/>
      <c r="Y314" s="1"/>
      <c r="Z314" s="1"/>
    </row>
    <row r="315" spans="21:26" ht="16.5">
      <c r="U315" s="1"/>
      <c r="V315" s="1"/>
      <c r="W315" s="1"/>
      <c r="X315" s="1"/>
      <c r="Y315" s="1"/>
      <c r="Z315" s="1"/>
    </row>
    <row r="316" spans="21:26" ht="16.5">
      <c r="U316" s="1"/>
      <c r="V316" s="1"/>
      <c r="W316" s="1"/>
      <c r="X316" s="1"/>
      <c r="Y316" s="1"/>
      <c r="Z316" s="1"/>
    </row>
    <row r="317" spans="21:26" ht="16.5">
      <c r="U317" s="1"/>
      <c r="V317" s="1"/>
      <c r="W317" s="1"/>
      <c r="X317" s="1"/>
      <c r="Y317" s="1"/>
      <c r="Z317" s="1"/>
    </row>
    <row r="318" spans="21:26" ht="16.5">
      <c r="U318" s="1"/>
      <c r="V318" s="1"/>
      <c r="W318" s="1"/>
      <c r="X318" s="1"/>
      <c r="Y318" s="1"/>
      <c r="Z318" s="1"/>
    </row>
    <row r="319" spans="21:26" ht="16.5">
      <c r="U319" s="1"/>
      <c r="V319" s="1"/>
      <c r="W319" s="1"/>
      <c r="X319" s="1"/>
      <c r="Y319" s="1"/>
      <c r="Z319" s="1"/>
    </row>
    <row r="320" spans="21:26" ht="16.5">
      <c r="U320" s="1"/>
      <c r="V320" s="1"/>
      <c r="W320" s="1"/>
      <c r="X320" s="1"/>
      <c r="Y320" s="1"/>
      <c r="Z320" s="1"/>
    </row>
    <row r="321" spans="21:26" ht="16.5">
      <c r="U321" s="1"/>
      <c r="V321" s="1"/>
      <c r="W321" s="1"/>
      <c r="X321" s="1"/>
      <c r="Y321" s="1"/>
      <c r="Z321" s="1"/>
    </row>
    <row r="322" spans="21:26" ht="16.5">
      <c r="U322" s="1"/>
      <c r="V322" s="1"/>
      <c r="W322" s="1"/>
      <c r="X322" s="1"/>
      <c r="Y322" s="1"/>
      <c r="Z322" s="1"/>
    </row>
    <row r="323" spans="21:26" ht="16.5">
      <c r="U323" s="1"/>
      <c r="V323" s="1"/>
      <c r="W323" s="1"/>
      <c r="X323" s="1"/>
      <c r="Y323" s="1"/>
      <c r="Z323" s="1"/>
    </row>
    <row r="324" spans="21:26" ht="16.5">
      <c r="U324" s="1"/>
      <c r="V324" s="1"/>
      <c r="W324" s="1"/>
      <c r="X324" s="1"/>
      <c r="Y324" s="1"/>
      <c r="Z324" s="1"/>
    </row>
    <row r="325" spans="21:26" ht="16.5">
      <c r="U325" s="1"/>
      <c r="V325" s="1"/>
      <c r="W325" s="1"/>
      <c r="X325" s="1"/>
      <c r="Y325" s="1"/>
      <c r="Z325" s="1"/>
    </row>
    <row r="326" spans="21:26" ht="16.5">
      <c r="U326" s="1"/>
      <c r="V326" s="1"/>
      <c r="W326" s="1"/>
      <c r="X326" s="1"/>
      <c r="Y326" s="1"/>
      <c r="Z326" s="1"/>
    </row>
    <row r="327" spans="21:26" ht="16.5">
      <c r="U327" s="1"/>
      <c r="V327" s="1"/>
      <c r="W327" s="1"/>
      <c r="X327" s="1"/>
      <c r="Y327" s="1"/>
      <c r="Z327" s="1"/>
    </row>
    <row r="328" spans="21:26" ht="16.5">
      <c r="U328" s="1"/>
      <c r="V328" s="1"/>
      <c r="W328" s="1"/>
      <c r="X328" s="1"/>
      <c r="Y328" s="1"/>
      <c r="Z328" s="1"/>
    </row>
    <row r="329" spans="21:26" ht="16.5">
      <c r="U329" s="1"/>
      <c r="V329" s="1"/>
      <c r="W329" s="1"/>
      <c r="X329" s="1"/>
      <c r="Y329" s="1"/>
      <c r="Z329" s="1"/>
    </row>
    <row r="330" spans="21:26" ht="16.5">
      <c r="U330" s="1"/>
      <c r="V330" s="1"/>
      <c r="W330" s="1"/>
      <c r="X330" s="1"/>
      <c r="Y330" s="1"/>
      <c r="Z330" s="1"/>
    </row>
    <row r="331" spans="21:26" ht="16.5">
      <c r="U331" s="1"/>
      <c r="V331" s="1"/>
      <c r="W331" s="1"/>
      <c r="X331" s="1"/>
      <c r="Y331" s="1"/>
      <c r="Z331" s="1"/>
    </row>
    <row r="332" spans="21:26" ht="16.5">
      <c r="U332" s="1"/>
      <c r="V332" s="1"/>
      <c r="W332" s="1"/>
      <c r="X332" s="1"/>
      <c r="Y332" s="1"/>
      <c r="Z332" s="1"/>
    </row>
    <row r="333" spans="21:26" ht="16.5">
      <c r="U333" s="1"/>
      <c r="V333" s="1"/>
      <c r="W333" s="1"/>
      <c r="X333" s="1"/>
      <c r="Y333" s="1"/>
      <c r="Z333" s="1"/>
    </row>
    <row r="334" spans="21:26" ht="16.5">
      <c r="U334" s="1"/>
      <c r="V334" s="1"/>
      <c r="W334" s="1"/>
      <c r="X334" s="1"/>
      <c r="Y334" s="1"/>
      <c r="Z334" s="1"/>
    </row>
    <row r="335" spans="21:26" ht="16.5">
      <c r="U335" s="1"/>
      <c r="V335" s="1"/>
      <c r="W335" s="1"/>
      <c r="X335" s="1"/>
      <c r="Y335" s="1"/>
      <c r="Z335" s="1"/>
    </row>
    <row r="336" spans="21:26" ht="16.5">
      <c r="U336" s="1"/>
      <c r="V336" s="1"/>
      <c r="W336" s="1"/>
      <c r="X336" s="1"/>
      <c r="Y336" s="1"/>
      <c r="Z336" s="1"/>
    </row>
    <row r="337" spans="21:26" ht="16.5">
      <c r="U337" s="1"/>
      <c r="V337" s="1"/>
      <c r="W337" s="1"/>
      <c r="X337" s="1"/>
      <c r="Y337" s="1"/>
      <c r="Z337" s="1"/>
    </row>
    <row r="338" spans="21:26" ht="16.5">
      <c r="U338" s="1"/>
      <c r="V338" s="1"/>
      <c r="W338" s="1"/>
      <c r="X338" s="1"/>
      <c r="Y338" s="1"/>
      <c r="Z338" s="1"/>
    </row>
    <row r="339" spans="21:26" ht="16.5">
      <c r="U339" s="1"/>
      <c r="V339" s="1"/>
      <c r="W339" s="1"/>
      <c r="X339" s="1"/>
      <c r="Y339" s="1"/>
      <c r="Z339" s="1"/>
    </row>
    <row r="340" spans="21:26" ht="16.5">
      <c r="U340" s="1"/>
      <c r="V340" s="1"/>
      <c r="W340" s="1"/>
      <c r="X340" s="1"/>
      <c r="Y340" s="1"/>
      <c r="Z340" s="1"/>
    </row>
    <row r="341" spans="21:26" ht="16.5">
      <c r="U341" s="1"/>
      <c r="V341" s="1"/>
      <c r="W341" s="1"/>
      <c r="X341" s="1"/>
      <c r="Y341" s="1"/>
      <c r="Z341" s="1"/>
    </row>
    <row r="342" spans="21:26" ht="16.5">
      <c r="U342" s="1"/>
      <c r="V342" s="1"/>
      <c r="W342" s="1"/>
      <c r="X342" s="1"/>
      <c r="Y342" s="1"/>
      <c r="Z342" s="1"/>
    </row>
    <row r="343" spans="21:26" ht="16.5">
      <c r="U343" s="1"/>
      <c r="V343" s="1"/>
      <c r="W343" s="1"/>
      <c r="X343" s="1"/>
      <c r="Y343" s="1"/>
      <c r="Z343" s="1"/>
    </row>
    <row r="344" spans="21:26" ht="16.5">
      <c r="U344" s="1"/>
      <c r="V344" s="1"/>
      <c r="W344" s="1"/>
      <c r="X344" s="1"/>
      <c r="Y344" s="1"/>
      <c r="Z344" s="1"/>
    </row>
    <row r="345" spans="21:26" ht="16.5">
      <c r="U345" s="1"/>
      <c r="V345" s="1"/>
      <c r="W345" s="1"/>
      <c r="X345" s="1"/>
      <c r="Y345" s="1"/>
      <c r="Z345" s="1"/>
    </row>
    <row r="346" spans="21:26" ht="16.5">
      <c r="U346" s="1"/>
      <c r="V346" s="1"/>
      <c r="W346" s="1"/>
      <c r="X346" s="1"/>
      <c r="Y346" s="1"/>
      <c r="Z346" s="1"/>
    </row>
    <row r="347" spans="21:26" ht="16.5">
      <c r="U347" s="1"/>
      <c r="V347" s="1"/>
      <c r="W347" s="1"/>
      <c r="X347" s="1"/>
      <c r="Y347" s="1"/>
      <c r="Z347" s="1"/>
    </row>
    <row r="348" spans="21:26" ht="16.5">
      <c r="U348" s="1"/>
      <c r="V348" s="1"/>
      <c r="W348" s="1"/>
      <c r="X348" s="1"/>
      <c r="Y348" s="1"/>
      <c r="Z348" s="1"/>
    </row>
    <row r="349" spans="21:26" ht="16.5">
      <c r="U349" s="1"/>
      <c r="V349" s="1"/>
      <c r="W349" s="1"/>
      <c r="X349" s="1"/>
      <c r="Y349" s="1"/>
      <c r="Z349" s="1"/>
    </row>
    <row r="350" spans="21:26" ht="16.5">
      <c r="U350" s="1"/>
      <c r="V350" s="1"/>
      <c r="W350" s="1"/>
      <c r="X350" s="1"/>
      <c r="Y350" s="1"/>
      <c r="Z350" s="1"/>
    </row>
    <row r="351" spans="21:26" ht="16.5">
      <c r="U351" s="1"/>
      <c r="V351" s="1"/>
      <c r="W351" s="1"/>
      <c r="X351" s="1"/>
      <c r="Y351" s="1"/>
      <c r="Z351" s="1"/>
    </row>
    <row r="352" spans="21:26" ht="16.5">
      <c r="U352" s="1"/>
      <c r="V352" s="1"/>
      <c r="W352" s="1"/>
      <c r="X352" s="1"/>
      <c r="Y352" s="1"/>
      <c r="Z352" s="1"/>
    </row>
    <row r="353" spans="21:26" ht="16.5">
      <c r="U353" s="1"/>
      <c r="V353" s="1"/>
      <c r="W353" s="1"/>
      <c r="X353" s="1"/>
      <c r="Y353" s="1"/>
      <c r="Z353" s="1"/>
    </row>
    <row r="354" spans="21:26" ht="16.5">
      <c r="U354" s="1"/>
      <c r="V354" s="1"/>
      <c r="W354" s="1"/>
      <c r="X354" s="1"/>
      <c r="Y354" s="1"/>
      <c r="Z354" s="1"/>
    </row>
    <row r="355" spans="21:26" ht="16.5">
      <c r="U355" s="1"/>
      <c r="V355" s="1"/>
      <c r="W355" s="1"/>
      <c r="X355" s="1"/>
      <c r="Y355" s="1"/>
      <c r="Z355" s="1"/>
    </row>
    <row r="356" spans="21:26" ht="16.5">
      <c r="U356" s="1"/>
      <c r="V356" s="1"/>
      <c r="W356" s="1"/>
      <c r="X356" s="1"/>
      <c r="Y356" s="1"/>
      <c r="Z356" s="1"/>
    </row>
    <row r="357" spans="21:26" ht="16.5">
      <c r="U357" s="1"/>
      <c r="V357" s="1"/>
      <c r="W357" s="1"/>
      <c r="X357" s="1"/>
      <c r="Y357" s="1"/>
      <c r="Z357" s="1"/>
    </row>
    <row r="358" spans="21:26" ht="16.5">
      <c r="U358" s="1"/>
      <c r="V358" s="1"/>
      <c r="W358" s="1"/>
      <c r="X358" s="1"/>
      <c r="Y358" s="1"/>
      <c r="Z358" s="1"/>
    </row>
    <row r="359" spans="21:26" ht="16.5">
      <c r="U359" s="1"/>
      <c r="V359" s="1"/>
      <c r="W359" s="1"/>
      <c r="X359" s="1"/>
      <c r="Y359" s="1"/>
      <c r="Z359" s="1"/>
    </row>
    <row r="360" spans="21:26" ht="16.5">
      <c r="U360" s="1"/>
      <c r="V360" s="1"/>
      <c r="W360" s="1"/>
      <c r="X360" s="1"/>
      <c r="Y360" s="1"/>
      <c r="Z360" s="1"/>
    </row>
    <row r="361" spans="21:26" ht="16.5">
      <c r="U361" s="1"/>
      <c r="V361" s="1"/>
      <c r="W361" s="1"/>
      <c r="X361" s="1"/>
      <c r="Y361" s="1"/>
      <c r="Z361" s="1"/>
    </row>
    <row r="362" spans="21:26" ht="16.5">
      <c r="U362" s="1"/>
      <c r="V362" s="1"/>
      <c r="W362" s="1"/>
      <c r="X362" s="1"/>
      <c r="Y362" s="1"/>
      <c r="Z362" s="1"/>
    </row>
    <row r="363" spans="21:26" ht="16.5">
      <c r="U363" s="1"/>
      <c r="V363" s="1"/>
      <c r="W363" s="1"/>
      <c r="X363" s="1"/>
      <c r="Y363" s="1"/>
      <c r="Z363" s="1"/>
    </row>
    <row r="364" spans="21:26" ht="16.5">
      <c r="U364" s="1"/>
      <c r="V364" s="1"/>
      <c r="W364" s="1"/>
      <c r="X364" s="1"/>
      <c r="Y364" s="1"/>
      <c r="Z364" s="1"/>
    </row>
    <row r="365" spans="21:26" ht="16.5">
      <c r="U365" s="1"/>
      <c r="V365" s="1"/>
      <c r="W365" s="1"/>
      <c r="X365" s="1"/>
      <c r="Y365" s="1"/>
      <c r="Z365" s="1"/>
    </row>
    <row r="366" spans="21:26" ht="16.5">
      <c r="U366" s="1"/>
      <c r="V366" s="1"/>
      <c r="W366" s="1"/>
      <c r="X366" s="1"/>
      <c r="Y366" s="1"/>
      <c r="Z366" s="1"/>
    </row>
    <row r="367" spans="21:26" ht="16.5">
      <c r="U367" s="1"/>
      <c r="V367" s="1"/>
      <c r="W367" s="1"/>
      <c r="X367" s="1"/>
      <c r="Y367" s="1"/>
      <c r="Z367" s="1"/>
    </row>
    <row r="368" spans="21:26" ht="16.5">
      <c r="U368" s="1"/>
      <c r="V368" s="1"/>
      <c r="W368" s="1"/>
      <c r="X368" s="1"/>
      <c r="Y368" s="1"/>
      <c r="Z368" s="1"/>
    </row>
    <row r="369" spans="21:26" ht="16.5">
      <c r="U369" s="1"/>
      <c r="V369" s="1"/>
      <c r="W369" s="1"/>
      <c r="X369" s="1"/>
      <c r="Y369" s="1"/>
      <c r="Z369" s="1"/>
    </row>
    <row r="370" spans="21:26" ht="16.5">
      <c r="U370" s="1"/>
      <c r="V370" s="1"/>
      <c r="W370" s="1"/>
      <c r="X370" s="1"/>
      <c r="Y370" s="1"/>
      <c r="Z370" s="1"/>
    </row>
    <row r="371" spans="21:26" ht="16.5">
      <c r="U371" s="1"/>
      <c r="V371" s="1"/>
      <c r="W371" s="1"/>
      <c r="X371" s="1"/>
      <c r="Y371" s="1"/>
      <c r="Z371" s="1"/>
    </row>
    <row r="372" spans="21:26" ht="16.5">
      <c r="U372" s="1"/>
      <c r="V372" s="1"/>
      <c r="W372" s="1"/>
      <c r="X372" s="1"/>
      <c r="Y372" s="1"/>
      <c r="Z372" s="1"/>
    </row>
    <row r="373" spans="21:26" ht="16.5">
      <c r="U373" s="1"/>
      <c r="V373" s="1"/>
      <c r="W373" s="1"/>
      <c r="X373" s="1"/>
      <c r="Y373" s="1"/>
      <c r="Z373" s="1"/>
    </row>
    <row r="374" spans="21:26" ht="16.5">
      <c r="U374" s="1"/>
      <c r="V374" s="1"/>
      <c r="W374" s="1"/>
      <c r="X374" s="1"/>
      <c r="Y374" s="1"/>
      <c r="Z374" s="1"/>
    </row>
    <row r="375" spans="21:26" ht="16.5">
      <c r="U375" s="1"/>
      <c r="V375" s="1"/>
      <c r="W375" s="1"/>
      <c r="X375" s="1"/>
      <c r="Y375" s="1"/>
      <c r="Z375" s="1"/>
    </row>
    <row r="376" spans="21:26" ht="16.5">
      <c r="U376" s="1"/>
      <c r="V376" s="1"/>
      <c r="W376" s="1"/>
      <c r="X376" s="1"/>
      <c r="Y376" s="1"/>
      <c r="Z376" s="1"/>
    </row>
    <row r="377" spans="21:26" ht="16.5">
      <c r="U377" s="1"/>
      <c r="V377" s="1"/>
      <c r="W377" s="1"/>
      <c r="X377" s="1"/>
      <c r="Y377" s="1"/>
      <c r="Z377" s="1"/>
    </row>
    <row r="378" spans="21:26" ht="16.5">
      <c r="U378" s="1"/>
      <c r="V378" s="1"/>
      <c r="W378" s="1"/>
      <c r="X378" s="1"/>
      <c r="Y378" s="1"/>
      <c r="Z378" s="1"/>
    </row>
    <row r="379" spans="21:26" ht="16.5">
      <c r="U379" s="1"/>
      <c r="V379" s="1"/>
      <c r="W379" s="1"/>
      <c r="X379" s="1"/>
      <c r="Y379" s="1"/>
      <c r="Z379" s="1"/>
    </row>
    <row r="380" spans="21:26" ht="16.5">
      <c r="U380" s="1"/>
      <c r="V380" s="1"/>
      <c r="W380" s="1"/>
      <c r="X380" s="1"/>
      <c r="Y380" s="1"/>
      <c r="Z380" s="1"/>
    </row>
    <row r="381" spans="21:26" ht="16.5">
      <c r="U381" s="1"/>
      <c r="V381" s="1"/>
      <c r="W381" s="1"/>
      <c r="X381" s="1"/>
      <c r="Y381" s="1"/>
      <c r="Z381" s="1"/>
    </row>
    <row r="382" spans="21:26" ht="16.5">
      <c r="U382" s="1"/>
      <c r="V382" s="1"/>
      <c r="W382" s="1"/>
      <c r="X382" s="1"/>
      <c r="Y382" s="1"/>
      <c r="Z382" s="1"/>
    </row>
    <row r="383" spans="21:26" ht="16.5">
      <c r="U383" s="1"/>
      <c r="V383" s="1"/>
      <c r="W383" s="1"/>
      <c r="X383" s="1"/>
      <c r="Y383" s="1"/>
      <c r="Z383" s="1"/>
    </row>
    <row r="384" spans="21:26" ht="16.5">
      <c r="U384" s="1"/>
      <c r="V384" s="1"/>
      <c r="W384" s="1"/>
      <c r="X384" s="1"/>
      <c r="Y384" s="1"/>
      <c r="Z384" s="1"/>
    </row>
    <row r="385" spans="21:26" ht="16.5">
      <c r="U385" s="1"/>
      <c r="V385" s="1"/>
      <c r="W385" s="1"/>
      <c r="X385" s="1"/>
      <c r="Y385" s="1"/>
      <c r="Z385" s="1"/>
    </row>
    <row r="386" spans="21:26" ht="16.5">
      <c r="U386" s="1"/>
      <c r="V386" s="1"/>
      <c r="W386" s="1"/>
      <c r="X386" s="1"/>
      <c r="Y386" s="1"/>
      <c r="Z386" s="1"/>
    </row>
    <row r="387" spans="21:26" ht="16.5">
      <c r="U387" s="1"/>
      <c r="V387" s="1"/>
      <c r="W387" s="1"/>
      <c r="X387" s="1"/>
      <c r="Y387" s="1"/>
      <c r="Z387" s="1"/>
    </row>
    <row r="388" spans="21:26" ht="16.5">
      <c r="U388" s="1"/>
      <c r="V388" s="1"/>
      <c r="W388" s="1"/>
      <c r="X388" s="1"/>
      <c r="Y388" s="1"/>
      <c r="Z388" s="1"/>
    </row>
    <row r="389" spans="21:26" ht="16.5">
      <c r="U389" s="1"/>
      <c r="V389" s="1"/>
      <c r="W389" s="1"/>
      <c r="X389" s="1"/>
      <c r="Y389" s="1"/>
      <c r="Z389" s="1"/>
    </row>
    <row r="390" spans="21:26" ht="16.5">
      <c r="U390" s="1"/>
      <c r="V390" s="1"/>
      <c r="W390" s="1"/>
      <c r="X390" s="1"/>
      <c r="Y390" s="1"/>
      <c r="Z390" s="1"/>
    </row>
    <row r="391" spans="21:26" ht="16.5">
      <c r="U391" s="1"/>
      <c r="V391" s="1"/>
      <c r="W391" s="1"/>
      <c r="X391" s="1"/>
      <c r="Y391" s="1"/>
      <c r="Z391" s="1"/>
    </row>
    <row r="392" spans="21:26" ht="16.5">
      <c r="U392" s="1"/>
      <c r="V392" s="1"/>
      <c r="W392" s="1"/>
      <c r="X392" s="1"/>
      <c r="Y392" s="1"/>
      <c r="Z392" s="1"/>
    </row>
    <row r="393" spans="21:26" ht="16.5">
      <c r="U393" s="1"/>
      <c r="V393" s="1"/>
      <c r="W393" s="1"/>
      <c r="X393" s="1"/>
      <c r="Y393" s="1"/>
      <c r="Z393" s="1"/>
    </row>
    <row r="394" spans="21:26" ht="16.5">
      <c r="U394" s="1"/>
      <c r="V394" s="1"/>
      <c r="W394" s="1"/>
      <c r="X394" s="1"/>
      <c r="Y394" s="1"/>
      <c r="Z394" s="1"/>
    </row>
    <row r="395" spans="21:26" ht="16.5">
      <c r="U395" s="1"/>
      <c r="V395" s="1"/>
      <c r="W395" s="1"/>
      <c r="X395" s="1"/>
      <c r="Y395" s="1"/>
      <c r="Z395" s="1"/>
    </row>
    <row r="396" spans="21:26" ht="16.5">
      <c r="U396" s="1"/>
      <c r="V396" s="1"/>
      <c r="W396" s="1"/>
      <c r="X396" s="1"/>
      <c r="Y396" s="1"/>
      <c r="Z396" s="1"/>
    </row>
    <row r="397" spans="21:26" ht="16.5">
      <c r="U397" s="1"/>
      <c r="V397" s="1"/>
      <c r="W397" s="1"/>
      <c r="X397" s="1"/>
      <c r="Y397" s="1"/>
      <c r="Z397" s="1"/>
    </row>
    <row r="398" spans="21:26" ht="16.5">
      <c r="U398" s="1"/>
      <c r="V398" s="1"/>
      <c r="W398" s="1"/>
      <c r="X398" s="1"/>
      <c r="Y398" s="1"/>
      <c r="Z398" s="1"/>
    </row>
    <row r="399" spans="21:26" ht="16.5">
      <c r="U399" s="1"/>
      <c r="V399" s="1"/>
      <c r="W399" s="1"/>
      <c r="X399" s="1"/>
      <c r="Y399" s="1"/>
      <c r="Z399" s="1"/>
    </row>
    <row r="400" spans="21:26" ht="16.5">
      <c r="U400" s="1"/>
      <c r="V400" s="1"/>
      <c r="W400" s="1"/>
      <c r="X400" s="1"/>
      <c r="Y400" s="1"/>
      <c r="Z400" s="1"/>
    </row>
    <row r="401" spans="21:26" ht="16.5">
      <c r="U401" s="1"/>
      <c r="V401" s="1"/>
      <c r="W401" s="1"/>
      <c r="X401" s="1"/>
      <c r="Y401" s="1"/>
      <c r="Z401" s="1"/>
    </row>
    <row r="402" spans="21:26" ht="16.5">
      <c r="U402" s="1"/>
      <c r="V402" s="1"/>
      <c r="W402" s="1"/>
      <c r="X402" s="1"/>
      <c r="Y402" s="1"/>
      <c r="Z402" s="1"/>
    </row>
    <row r="403" spans="21:26" ht="16.5">
      <c r="U403" s="1"/>
      <c r="V403" s="1"/>
      <c r="W403" s="1"/>
      <c r="X403" s="1"/>
      <c r="Y403" s="1"/>
      <c r="Z403" s="1"/>
    </row>
    <row r="404" spans="21:26" ht="16.5">
      <c r="U404" s="1"/>
      <c r="V404" s="1"/>
      <c r="W404" s="1"/>
      <c r="X404" s="1"/>
      <c r="Y404" s="1"/>
      <c r="Z404" s="1"/>
    </row>
    <row r="405" spans="21:26" ht="16.5">
      <c r="U405" s="1"/>
      <c r="V405" s="1"/>
      <c r="W405" s="1"/>
      <c r="X405" s="1"/>
      <c r="Y405" s="1"/>
      <c r="Z405" s="1"/>
    </row>
    <row r="406" spans="21:26" ht="16.5">
      <c r="U406" s="1"/>
      <c r="V406" s="1"/>
      <c r="W406" s="1"/>
      <c r="X406" s="1"/>
      <c r="Y406" s="1"/>
      <c r="Z406" s="1"/>
    </row>
    <row r="407" spans="21:26" ht="16.5">
      <c r="U407" s="1"/>
      <c r="V407" s="1"/>
      <c r="W407" s="1"/>
      <c r="X407" s="1"/>
      <c r="Y407" s="1"/>
      <c r="Z407" s="1"/>
    </row>
    <row r="408" spans="21:26" ht="16.5">
      <c r="U408" s="1"/>
      <c r="V408" s="1"/>
      <c r="W408" s="1"/>
      <c r="X408" s="1"/>
      <c r="Y408" s="1"/>
      <c r="Z408" s="1"/>
    </row>
    <row r="409" spans="21:26" ht="16.5">
      <c r="U409" s="1"/>
      <c r="V409" s="1"/>
      <c r="W409" s="1"/>
      <c r="X409" s="1"/>
      <c r="Y409" s="1"/>
      <c r="Z409" s="1"/>
    </row>
    <row r="410" spans="21:26" ht="16.5">
      <c r="U410" s="1"/>
      <c r="V410" s="1"/>
      <c r="W410" s="1"/>
      <c r="X410" s="1"/>
      <c r="Y410" s="1"/>
      <c r="Z410" s="1"/>
    </row>
    <row r="411" spans="21:26" ht="16.5">
      <c r="U411" s="1"/>
      <c r="V411" s="1"/>
      <c r="W411" s="1"/>
      <c r="X411" s="1"/>
      <c r="Y411" s="1"/>
      <c r="Z411" s="1"/>
    </row>
    <row r="412" spans="21:26" ht="16.5">
      <c r="U412" s="1"/>
      <c r="V412" s="1"/>
      <c r="W412" s="1"/>
      <c r="X412" s="1"/>
      <c r="Y412" s="1"/>
      <c r="Z412" s="1"/>
    </row>
    <row r="413" spans="21:26" ht="16.5">
      <c r="U413" s="1"/>
      <c r="V413" s="1"/>
      <c r="W413" s="1"/>
      <c r="X413" s="1"/>
      <c r="Y413" s="1"/>
      <c r="Z413" s="1"/>
    </row>
    <row r="414" spans="21:26" ht="16.5">
      <c r="U414" s="1"/>
      <c r="V414" s="1"/>
      <c r="W414" s="1"/>
      <c r="X414" s="1"/>
      <c r="Y414" s="1"/>
      <c r="Z414" s="1"/>
    </row>
    <row r="415" spans="21:26" ht="16.5">
      <c r="U415" s="1"/>
      <c r="V415" s="1"/>
      <c r="W415" s="1"/>
      <c r="X415" s="1"/>
      <c r="Y415" s="1"/>
      <c r="Z415" s="1"/>
    </row>
    <row r="416" spans="21:26" ht="16.5">
      <c r="U416" s="1"/>
      <c r="V416" s="1"/>
      <c r="W416" s="1"/>
      <c r="X416" s="1"/>
      <c r="Y416" s="1"/>
      <c r="Z416" s="1"/>
    </row>
    <row r="417" spans="21:26" ht="16.5">
      <c r="U417" s="1"/>
      <c r="V417" s="1"/>
      <c r="W417" s="1"/>
      <c r="X417" s="1"/>
      <c r="Y417" s="1"/>
      <c r="Z417" s="1"/>
    </row>
    <row r="418" spans="21:26" ht="16.5">
      <c r="U418" s="1"/>
      <c r="V418" s="1"/>
      <c r="W418" s="1"/>
      <c r="X418" s="1"/>
      <c r="Y418" s="1"/>
      <c r="Z418" s="1"/>
    </row>
    <row r="419" spans="21:26" ht="16.5">
      <c r="U419" s="1"/>
      <c r="V419" s="1"/>
      <c r="W419" s="1"/>
      <c r="X419" s="1"/>
      <c r="Y419" s="1"/>
      <c r="Z419" s="1"/>
    </row>
    <row r="420" spans="21:26" ht="16.5">
      <c r="U420" s="1"/>
      <c r="V420" s="1"/>
      <c r="W420" s="1"/>
      <c r="X420" s="1"/>
      <c r="Y420" s="1"/>
      <c r="Z420" s="1"/>
    </row>
    <row r="421" spans="21:26" ht="16.5">
      <c r="U421" s="1"/>
      <c r="V421" s="1"/>
      <c r="W421" s="1"/>
      <c r="X421" s="1"/>
      <c r="Y421" s="1"/>
      <c r="Z421" s="1"/>
    </row>
    <row r="422" spans="21:26" ht="16.5">
      <c r="U422" s="1"/>
      <c r="V422" s="1"/>
      <c r="W422" s="1"/>
      <c r="X422" s="1"/>
      <c r="Y422" s="1"/>
      <c r="Z422" s="1"/>
    </row>
    <row r="423" spans="21:26" ht="16.5">
      <c r="U423" s="1"/>
      <c r="V423" s="1"/>
      <c r="W423" s="1"/>
      <c r="X423" s="1"/>
      <c r="Y423" s="1"/>
      <c r="Z423" s="1"/>
    </row>
    <row r="424" spans="21:26" ht="16.5">
      <c r="U424" s="1"/>
      <c r="V424" s="1"/>
      <c r="W424" s="1"/>
      <c r="X424" s="1"/>
      <c r="Y424" s="1"/>
      <c r="Z424" s="1"/>
    </row>
    <row r="425" spans="21:26" ht="16.5">
      <c r="U425" s="1"/>
      <c r="V425" s="1"/>
      <c r="W425" s="1"/>
      <c r="X425" s="1"/>
      <c r="Y425" s="1"/>
      <c r="Z425" s="1"/>
    </row>
    <row r="426" spans="21:26" ht="16.5">
      <c r="U426" s="1"/>
      <c r="V426" s="1"/>
      <c r="W426" s="1"/>
      <c r="X426" s="1"/>
      <c r="Y426" s="1"/>
      <c r="Z426" s="1"/>
    </row>
    <row r="427" spans="21:26" ht="16.5">
      <c r="U427" s="1"/>
      <c r="V427" s="1"/>
      <c r="W427" s="1"/>
      <c r="X427" s="1"/>
      <c r="Y427" s="1"/>
      <c r="Z427" s="1"/>
    </row>
    <row r="428" spans="21:26" ht="16.5">
      <c r="U428" s="1"/>
      <c r="V428" s="1"/>
      <c r="W428" s="1"/>
      <c r="X428" s="1"/>
      <c r="Y428" s="1"/>
      <c r="Z428" s="1"/>
    </row>
    <row r="429" spans="21:26" ht="16.5">
      <c r="U429" s="1"/>
      <c r="V429" s="1"/>
      <c r="W429" s="1"/>
      <c r="X429" s="1"/>
      <c r="Y429" s="1"/>
      <c r="Z429" s="1"/>
    </row>
    <row r="430" spans="21:26" ht="16.5">
      <c r="U430" s="1"/>
      <c r="V430" s="1"/>
      <c r="W430" s="1"/>
      <c r="X430" s="1"/>
      <c r="Y430" s="1"/>
      <c r="Z430" s="1"/>
    </row>
    <row r="431" spans="21:26" ht="16.5">
      <c r="U431" s="1"/>
      <c r="V431" s="1"/>
      <c r="W431" s="1"/>
      <c r="X431" s="1"/>
      <c r="Y431" s="1"/>
      <c r="Z431" s="1"/>
    </row>
    <row r="432" spans="21:26" ht="16.5">
      <c r="U432" s="1"/>
      <c r="V432" s="1"/>
      <c r="W432" s="1"/>
      <c r="X432" s="1"/>
      <c r="Y432" s="1"/>
      <c r="Z432" s="1"/>
    </row>
    <row r="433" spans="21:26" ht="16.5">
      <c r="U433" s="1"/>
      <c r="V433" s="1"/>
      <c r="W433" s="1"/>
      <c r="X433" s="1"/>
      <c r="Y433" s="1"/>
      <c r="Z433" s="1"/>
    </row>
    <row r="434" spans="21:26" ht="16.5">
      <c r="U434" s="1"/>
      <c r="V434" s="1"/>
      <c r="W434" s="1"/>
      <c r="X434" s="1"/>
      <c r="Y434" s="1"/>
      <c r="Z434" s="1"/>
    </row>
    <row r="435" spans="21:26" ht="16.5">
      <c r="U435" s="1"/>
      <c r="V435" s="1"/>
      <c r="W435" s="1"/>
      <c r="X435" s="1"/>
      <c r="Y435" s="1"/>
      <c r="Z435" s="1"/>
    </row>
    <row r="436" spans="21:26" ht="16.5">
      <c r="U436" s="1"/>
      <c r="V436" s="1"/>
      <c r="W436" s="1"/>
      <c r="X436" s="1"/>
      <c r="Y436" s="1"/>
      <c r="Z436" s="1"/>
    </row>
    <row r="437" spans="21:26" ht="16.5">
      <c r="U437" s="1"/>
      <c r="V437" s="1"/>
      <c r="W437" s="1"/>
      <c r="X437" s="1"/>
      <c r="Y437" s="1"/>
      <c r="Z437" s="1"/>
    </row>
    <row r="438" spans="21:26" ht="16.5">
      <c r="U438" s="1"/>
      <c r="V438" s="1"/>
      <c r="W438" s="1"/>
      <c r="X438" s="1"/>
      <c r="Y438" s="1"/>
      <c r="Z438" s="1"/>
    </row>
    <row r="439" spans="21:26" ht="16.5">
      <c r="U439" s="1"/>
      <c r="V439" s="1"/>
      <c r="W439" s="1"/>
      <c r="X439" s="1"/>
      <c r="Y439" s="1"/>
      <c r="Z439" s="1"/>
    </row>
    <row r="440" spans="21:26" ht="16.5">
      <c r="U440" s="1"/>
      <c r="V440" s="1"/>
      <c r="W440" s="1"/>
      <c r="X440" s="1"/>
      <c r="Y440" s="1"/>
      <c r="Z440" s="1"/>
    </row>
    <row r="441" spans="21:26" ht="16.5">
      <c r="U441" s="1"/>
      <c r="V441" s="1"/>
      <c r="W441" s="1"/>
      <c r="X441" s="1"/>
      <c r="Y441" s="1"/>
      <c r="Z441" s="1"/>
    </row>
    <row r="442" spans="21:26" ht="16.5">
      <c r="U442" s="1"/>
      <c r="V442" s="1"/>
      <c r="W442" s="1"/>
      <c r="X442" s="1"/>
      <c r="Y442" s="1"/>
      <c r="Z442" s="1"/>
    </row>
    <row r="443" spans="21:26" ht="16.5">
      <c r="U443" s="1"/>
      <c r="V443" s="1"/>
      <c r="W443" s="1"/>
      <c r="X443" s="1"/>
      <c r="Y443" s="1"/>
      <c r="Z443" s="1"/>
    </row>
    <row r="444" spans="21:26" ht="16.5">
      <c r="U444" s="1"/>
      <c r="V444" s="1"/>
      <c r="W444" s="1"/>
      <c r="X444" s="1"/>
      <c r="Y444" s="1"/>
      <c r="Z444" s="1"/>
    </row>
    <row r="445" spans="21:26" ht="16.5">
      <c r="U445" s="1"/>
      <c r="V445" s="1"/>
      <c r="W445" s="1"/>
      <c r="X445" s="1"/>
      <c r="Y445" s="1"/>
      <c r="Z445" s="1"/>
    </row>
    <row r="446" spans="21:26" ht="16.5">
      <c r="U446" s="1"/>
      <c r="V446" s="1"/>
      <c r="W446" s="1"/>
      <c r="X446" s="1"/>
      <c r="Y446" s="1"/>
      <c r="Z446" s="1"/>
    </row>
    <row r="447" spans="21:26" ht="16.5">
      <c r="U447" s="1"/>
      <c r="V447" s="1"/>
      <c r="W447" s="1"/>
      <c r="X447" s="1"/>
      <c r="Y447" s="1"/>
      <c r="Z447" s="1"/>
    </row>
    <row r="448" spans="21:26" ht="16.5">
      <c r="U448" s="1"/>
      <c r="V448" s="1"/>
      <c r="W448" s="1"/>
      <c r="X448" s="1"/>
      <c r="Y448" s="1"/>
      <c r="Z448" s="1"/>
    </row>
    <row r="449" spans="21:26" ht="16.5">
      <c r="U449" s="1"/>
      <c r="V449" s="1"/>
      <c r="W449" s="1"/>
      <c r="X449" s="1"/>
      <c r="Y449" s="1"/>
      <c r="Z449" s="1"/>
    </row>
    <row r="450" spans="21:26" ht="16.5">
      <c r="U450" s="1"/>
      <c r="V450" s="1"/>
      <c r="W450" s="1"/>
      <c r="X450" s="1"/>
      <c r="Y450" s="1"/>
      <c r="Z450" s="1"/>
    </row>
    <row r="451" spans="21:26" ht="16.5">
      <c r="U451" s="1"/>
      <c r="V451" s="1"/>
      <c r="W451" s="1"/>
      <c r="X451" s="1"/>
      <c r="Y451" s="1"/>
      <c r="Z451" s="1"/>
    </row>
    <row r="452" spans="21:26" ht="16.5">
      <c r="U452" s="1"/>
      <c r="V452" s="1"/>
      <c r="W452" s="1"/>
      <c r="X452" s="1"/>
      <c r="Y452" s="1"/>
      <c r="Z452" s="1"/>
    </row>
    <row r="453" spans="21:26" ht="16.5">
      <c r="U453" s="1"/>
      <c r="V453" s="1"/>
      <c r="W453" s="1"/>
      <c r="X453" s="1"/>
      <c r="Y453" s="1"/>
      <c r="Z453" s="1"/>
    </row>
    <row r="454" spans="21:26" ht="16.5">
      <c r="U454" s="1"/>
      <c r="V454" s="1"/>
      <c r="W454" s="1"/>
      <c r="X454" s="1"/>
      <c r="Y454" s="1"/>
      <c r="Z454" s="1"/>
    </row>
    <row r="455" spans="21:26" ht="16.5">
      <c r="U455" s="1"/>
      <c r="V455" s="1"/>
      <c r="W455" s="1"/>
      <c r="X455" s="1"/>
      <c r="Y455" s="1"/>
      <c r="Z455" s="1"/>
    </row>
    <row r="456" spans="21:26" ht="16.5">
      <c r="U456" s="1"/>
      <c r="V456" s="1"/>
      <c r="W456" s="1"/>
      <c r="X456" s="1"/>
      <c r="Y456" s="1"/>
      <c r="Z456" s="1"/>
    </row>
    <row r="457" spans="21:26" ht="16.5">
      <c r="U457" s="1"/>
      <c r="V457" s="1"/>
      <c r="W457" s="1"/>
      <c r="X457" s="1"/>
      <c r="Y457" s="1"/>
      <c r="Z457" s="1"/>
    </row>
    <row r="458" spans="21:26" ht="16.5">
      <c r="U458" s="1"/>
      <c r="V458" s="1"/>
      <c r="W458" s="1"/>
      <c r="X458" s="1"/>
      <c r="Y458" s="1"/>
      <c r="Z458" s="1"/>
    </row>
    <row r="459" spans="21:26" ht="16.5">
      <c r="U459" s="1"/>
      <c r="V459" s="1"/>
      <c r="W459" s="1"/>
      <c r="X459" s="1"/>
      <c r="Y459" s="1"/>
      <c r="Z459" s="1"/>
    </row>
    <row r="460" spans="21:26" ht="16.5">
      <c r="U460" s="1"/>
      <c r="V460" s="1"/>
      <c r="W460" s="1"/>
      <c r="X460" s="1"/>
      <c r="Y460" s="1"/>
      <c r="Z460" s="1"/>
    </row>
    <row r="461" spans="21:26" ht="16.5">
      <c r="U461" s="1"/>
      <c r="V461" s="1"/>
      <c r="W461" s="1"/>
      <c r="X461" s="1"/>
      <c r="Y461" s="1"/>
      <c r="Z461" s="1"/>
    </row>
    <row r="462" spans="21:26" ht="16.5">
      <c r="U462" s="1"/>
      <c r="V462" s="1"/>
      <c r="W462" s="1"/>
      <c r="X462" s="1"/>
      <c r="Y462" s="1"/>
      <c r="Z462" s="1"/>
    </row>
    <row r="463" spans="21:26" ht="16.5">
      <c r="U463" s="1"/>
      <c r="V463" s="1"/>
      <c r="W463" s="1"/>
      <c r="X463" s="1"/>
      <c r="Y463" s="1"/>
      <c r="Z463" s="1"/>
    </row>
    <row r="464" spans="21:26" ht="16.5">
      <c r="U464" s="1"/>
      <c r="V464" s="1"/>
      <c r="W464" s="1"/>
      <c r="X464" s="1"/>
      <c r="Y464" s="1"/>
      <c r="Z464" s="1"/>
    </row>
    <row r="465" spans="21:26" ht="16.5">
      <c r="U465" s="1"/>
      <c r="V465" s="1"/>
      <c r="W465" s="1"/>
      <c r="X465" s="1"/>
      <c r="Y465" s="1"/>
      <c r="Z465" s="1"/>
    </row>
    <row r="466" spans="21:26" ht="16.5">
      <c r="U466" s="1"/>
      <c r="V466" s="1"/>
      <c r="W466" s="1"/>
      <c r="X466" s="1"/>
      <c r="Y466" s="1"/>
      <c r="Z466" s="1"/>
    </row>
    <row r="467" spans="21:26" ht="16.5">
      <c r="U467" s="1"/>
      <c r="V467" s="1"/>
      <c r="W467" s="1"/>
      <c r="X467" s="1"/>
      <c r="Y467" s="1"/>
      <c r="Z467" s="1"/>
    </row>
    <row r="468" spans="21:26" ht="16.5">
      <c r="U468" s="1"/>
      <c r="V468" s="1"/>
      <c r="W468" s="1"/>
      <c r="X468" s="1"/>
      <c r="Y468" s="1"/>
      <c r="Z468" s="1"/>
    </row>
    <row r="469" spans="21:26" ht="16.5">
      <c r="U469" s="1"/>
      <c r="V469" s="1"/>
      <c r="W469" s="1"/>
      <c r="X469" s="1"/>
      <c r="Y469" s="1"/>
      <c r="Z469" s="1"/>
    </row>
    <row r="470" spans="21:26" ht="16.5">
      <c r="U470" s="1"/>
      <c r="V470" s="1"/>
      <c r="W470" s="1"/>
      <c r="X470" s="1"/>
      <c r="Y470" s="1"/>
      <c r="Z470" s="1"/>
    </row>
    <row r="471" spans="21:26" ht="16.5">
      <c r="U471" s="1"/>
      <c r="V471" s="1"/>
      <c r="W471" s="1"/>
      <c r="X471" s="1"/>
      <c r="Y471" s="1"/>
      <c r="Z471" s="1"/>
    </row>
    <row r="472" spans="21:26" ht="16.5">
      <c r="U472" s="1"/>
      <c r="V472" s="1"/>
      <c r="W472" s="1"/>
      <c r="X472" s="1"/>
      <c r="Y472" s="1"/>
      <c r="Z472" s="1"/>
    </row>
    <row r="473" spans="21:26" ht="16.5">
      <c r="U473" s="1"/>
      <c r="V473" s="1"/>
      <c r="W473" s="1"/>
      <c r="X473" s="1"/>
      <c r="Y473" s="1"/>
      <c r="Z473" s="1"/>
    </row>
    <row r="474" spans="21:26" ht="16.5">
      <c r="U474" s="1"/>
      <c r="V474" s="1"/>
      <c r="W474" s="1"/>
      <c r="X474" s="1"/>
      <c r="Y474" s="1"/>
      <c r="Z474" s="1"/>
    </row>
    <row r="475" spans="21:26" ht="16.5">
      <c r="U475" s="1"/>
      <c r="V475" s="1"/>
      <c r="W475" s="1"/>
      <c r="X475" s="1"/>
      <c r="Y475" s="1"/>
      <c r="Z475" s="1"/>
    </row>
    <row r="476" spans="21:26" ht="16.5">
      <c r="U476" s="1"/>
      <c r="V476" s="1"/>
      <c r="W476" s="1"/>
      <c r="X476" s="1"/>
      <c r="Y476" s="1"/>
      <c r="Z476" s="1"/>
    </row>
    <row r="477" spans="21:26" ht="16.5">
      <c r="U477" s="1"/>
      <c r="V477" s="1"/>
      <c r="W477" s="1"/>
      <c r="X477" s="1"/>
      <c r="Y477" s="1"/>
      <c r="Z477" s="1"/>
    </row>
    <row r="478" spans="21:26" ht="16.5">
      <c r="U478" s="1"/>
      <c r="V478" s="1"/>
      <c r="W478" s="1"/>
      <c r="X478" s="1"/>
      <c r="Y478" s="1"/>
      <c r="Z478" s="1"/>
    </row>
    <row r="479" spans="21:26" ht="16.5">
      <c r="U479" s="1"/>
      <c r="V479" s="1"/>
      <c r="W479" s="1"/>
      <c r="X479" s="1"/>
      <c r="Y479" s="1"/>
      <c r="Z479" s="1"/>
    </row>
    <row r="480" spans="21:26" ht="16.5">
      <c r="U480" s="1"/>
      <c r="V480" s="1"/>
      <c r="W480" s="1"/>
      <c r="X480" s="1"/>
      <c r="Y480" s="1"/>
      <c r="Z480" s="1"/>
    </row>
    <row r="481" spans="21:26" ht="16.5">
      <c r="U481" s="1"/>
      <c r="V481" s="1"/>
      <c r="W481" s="1"/>
      <c r="X481" s="1"/>
      <c r="Y481" s="1"/>
      <c r="Z481" s="1"/>
    </row>
    <row r="482" spans="21:26" ht="16.5">
      <c r="U482" s="1"/>
      <c r="V482" s="1"/>
      <c r="W482" s="1"/>
      <c r="X482" s="1"/>
      <c r="Y482" s="1"/>
      <c r="Z482" s="1"/>
    </row>
    <row r="483" spans="21:26" ht="16.5">
      <c r="U483" s="1"/>
      <c r="V483" s="1"/>
      <c r="W483" s="1"/>
      <c r="X483" s="1"/>
      <c r="Y483" s="1"/>
      <c r="Z483" s="1"/>
    </row>
    <row r="484" spans="21:26" ht="16.5">
      <c r="U484" s="1"/>
      <c r="V484" s="1"/>
      <c r="W484" s="1"/>
      <c r="X484" s="1"/>
      <c r="Y484" s="1"/>
      <c r="Z484" s="1"/>
    </row>
    <row r="485" spans="21:26" ht="16.5">
      <c r="U485" s="1"/>
      <c r="V485" s="1"/>
      <c r="W485" s="1"/>
      <c r="X485" s="1"/>
      <c r="Y485" s="1"/>
      <c r="Z485" s="1"/>
    </row>
    <row r="486" spans="21:26" ht="16.5">
      <c r="U486" s="1"/>
      <c r="V486" s="1"/>
      <c r="W486" s="1"/>
      <c r="X486" s="1"/>
      <c r="Y486" s="1"/>
      <c r="Z486" s="1"/>
    </row>
    <row r="487" spans="21:26" ht="16.5">
      <c r="U487" s="1"/>
      <c r="V487" s="1"/>
      <c r="W487" s="1"/>
      <c r="X487" s="1"/>
      <c r="Y487" s="1"/>
      <c r="Z487" s="1"/>
    </row>
    <row r="488" spans="21:26" ht="16.5">
      <c r="U488" s="1"/>
      <c r="V488" s="1"/>
      <c r="W488" s="1"/>
      <c r="X488" s="1"/>
      <c r="Y488" s="1"/>
      <c r="Z488" s="1"/>
    </row>
    <row r="489" spans="21:26" ht="16.5">
      <c r="U489" s="1"/>
      <c r="V489" s="1"/>
      <c r="W489" s="1"/>
      <c r="X489" s="1"/>
      <c r="Y489" s="1"/>
      <c r="Z489" s="1"/>
    </row>
    <row r="490" spans="21:26" ht="16.5">
      <c r="U490" s="1"/>
      <c r="V490" s="1"/>
      <c r="W490" s="1"/>
      <c r="X490" s="1"/>
      <c r="Y490" s="1"/>
      <c r="Z490" s="1"/>
    </row>
    <row r="491" spans="21:26" ht="16.5">
      <c r="U491" s="1"/>
      <c r="V491" s="1"/>
      <c r="W491" s="1"/>
      <c r="X491" s="1"/>
      <c r="Y491" s="1"/>
      <c r="Z491" s="1"/>
    </row>
    <row r="492" spans="21:26" ht="16.5">
      <c r="U492" s="1"/>
      <c r="V492" s="1"/>
      <c r="W492" s="1"/>
      <c r="X492" s="1"/>
      <c r="Y492" s="1"/>
      <c r="Z492" s="1"/>
    </row>
    <row r="493" spans="21:26" ht="16.5">
      <c r="U493" s="1"/>
      <c r="V493" s="1"/>
      <c r="W493" s="1"/>
      <c r="X493" s="1"/>
      <c r="Y493" s="1"/>
      <c r="Z493" s="1"/>
    </row>
    <row r="494" spans="21:26" ht="16.5">
      <c r="U494" s="1"/>
      <c r="V494" s="1"/>
      <c r="W494" s="1"/>
      <c r="X494" s="1"/>
      <c r="Y494" s="1"/>
      <c r="Z494" s="1"/>
    </row>
    <row r="495" spans="21:26" ht="16.5">
      <c r="U495" s="1"/>
      <c r="V495" s="1"/>
      <c r="W495" s="1"/>
      <c r="X495" s="1"/>
      <c r="Y495" s="1"/>
      <c r="Z495" s="1"/>
    </row>
    <row r="496" spans="21:26" ht="16.5">
      <c r="U496" s="1"/>
      <c r="V496" s="1"/>
      <c r="W496" s="1"/>
      <c r="X496" s="1"/>
      <c r="Y496" s="1"/>
      <c r="Z496" s="1"/>
    </row>
    <row r="497" spans="21:26" ht="16.5">
      <c r="U497" s="1"/>
      <c r="V497" s="1"/>
      <c r="W497" s="1"/>
      <c r="X497" s="1"/>
      <c r="Y497" s="1"/>
      <c r="Z497" s="1"/>
    </row>
    <row r="498" spans="21:26" ht="16.5">
      <c r="U498" s="1"/>
      <c r="V498" s="1"/>
      <c r="W498" s="1"/>
      <c r="X498" s="1"/>
      <c r="Y498" s="1"/>
      <c r="Z498" s="1"/>
    </row>
    <row r="499" spans="21:26" ht="16.5">
      <c r="U499" s="1"/>
      <c r="V499" s="1"/>
      <c r="W499" s="1"/>
      <c r="X499" s="1"/>
      <c r="Y499" s="1"/>
      <c r="Z499" s="1"/>
    </row>
    <row r="500" spans="21:26" ht="16.5">
      <c r="U500" s="1"/>
      <c r="V500" s="1"/>
      <c r="W500" s="1"/>
      <c r="X500" s="1"/>
      <c r="Y500" s="1"/>
      <c r="Z500" s="1"/>
    </row>
    <row r="501" spans="21:26" ht="16.5">
      <c r="U501" s="1"/>
      <c r="V501" s="1"/>
      <c r="W501" s="1"/>
      <c r="X501" s="1"/>
      <c r="Y501" s="1"/>
      <c r="Z501" s="1"/>
    </row>
    <row r="502" spans="21:26" ht="16.5">
      <c r="U502" s="1"/>
      <c r="V502" s="1"/>
      <c r="W502" s="1"/>
      <c r="X502" s="1"/>
      <c r="Y502" s="1"/>
      <c r="Z502" s="1"/>
    </row>
    <row r="503" spans="21:26" ht="16.5">
      <c r="U503" s="1"/>
      <c r="V503" s="1"/>
      <c r="W503" s="1"/>
      <c r="X503" s="1"/>
      <c r="Y503" s="1"/>
      <c r="Z503" s="1"/>
    </row>
    <row r="504" spans="21:26" ht="16.5">
      <c r="U504" s="1"/>
      <c r="V504" s="1"/>
      <c r="W504" s="1"/>
      <c r="X504" s="1"/>
      <c r="Y504" s="1"/>
      <c r="Z504" s="1"/>
    </row>
    <row r="505" spans="21:26" ht="16.5">
      <c r="U505" s="1"/>
      <c r="V505" s="1"/>
      <c r="W505" s="1"/>
      <c r="X505" s="1"/>
      <c r="Y505" s="1"/>
      <c r="Z505" s="1"/>
    </row>
    <row r="506" spans="21:26" ht="16.5">
      <c r="U506" s="1"/>
      <c r="V506" s="1"/>
      <c r="W506" s="1"/>
      <c r="X506" s="1"/>
      <c r="Y506" s="1"/>
      <c r="Z506" s="1"/>
    </row>
    <row r="507" spans="21:26" ht="16.5">
      <c r="U507" s="1"/>
      <c r="V507" s="1"/>
      <c r="W507" s="1"/>
      <c r="X507" s="1"/>
      <c r="Y507" s="1"/>
      <c r="Z507" s="1"/>
    </row>
    <row r="508" spans="21:26" ht="16.5">
      <c r="U508" s="1"/>
      <c r="V508" s="1"/>
      <c r="W508" s="1"/>
      <c r="X508" s="1"/>
      <c r="Y508" s="1"/>
      <c r="Z508" s="1"/>
    </row>
    <row r="509" spans="21:26" ht="16.5">
      <c r="U509" s="1"/>
      <c r="V509" s="1"/>
      <c r="W509" s="1"/>
      <c r="X509" s="1"/>
      <c r="Y509" s="1"/>
      <c r="Z509" s="1"/>
    </row>
    <row r="510" spans="21:26" ht="16.5">
      <c r="U510" s="1"/>
      <c r="V510" s="1"/>
      <c r="W510" s="1"/>
      <c r="X510" s="1"/>
      <c r="Y510" s="1"/>
      <c r="Z510" s="1"/>
    </row>
    <row r="511" spans="21:26" ht="16.5">
      <c r="U511" s="1"/>
      <c r="V511" s="1"/>
      <c r="W511" s="1"/>
      <c r="X511" s="1"/>
      <c r="Y511" s="1"/>
      <c r="Z511" s="1"/>
    </row>
    <row r="512" spans="21:26" ht="16.5">
      <c r="U512" s="1"/>
      <c r="V512" s="1"/>
      <c r="W512" s="1"/>
      <c r="X512" s="1"/>
      <c r="Y512" s="1"/>
      <c r="Z512" s="1"/>
    </row>
    <row r="513" spans="21:26" ht="16.5">
      <c r="U513" s="1"/>
      <c r="V513" s="1"/>
      <c r="W513" s="1"/>
      <c r="X513" s="1"/>
      <c r="Y513" s="1"/>
      <c r="Z513" s="1"/>
    </row>
    <row r="514" spans="21:26" ht="16.5">
      <c r="U514" s="1"/>
      <c r="V514" s="1"/>
      <c r="W514" s="1"/>
      <c r="X514" s="1"/>
      <c r="Y514" s="1"/>
      <c r="Z514" s="1"/>
    </row>
    <row r="515" spans="21:26" ht="16.5">
      <c r="U515" s="1"/>
      <c r="V515" s="1"/>
      <c r="W515" s="1"/>
      <c r="X515" s="1"/>
      <c r="Y515" s="1"/>
      <c r="Z515" s="1"/>
    </row>
    <row r="516" spans="21:26" ht="16.5">
      <c r="U516" s="1"/>
      <c r="V516" s="1"/>
      <c r="W516" s="1"/>
      <c r="X516" s="1"/>
      <c r="Y516" s="1"/>
      <c r="Z516" s="1"/>
    </row>
    <row r="517" spans="21:26" ht="16.5">
      <c r="U517" s="1"/>
      <c r="V517" s="1"/>
      <c r="W517" s="1"/>
      <c r="X517" s="1"/>
      <c r="Y517" s="1"/>
      <c r="Z517" s="1"/>
    </row>
    <row r="518" spans="21:26" ht="16.5">
      <c r="U518" s="1"/>
      <c r="V518" s="1"/>
      <c r="W518" s="1"/>
      <c r="X518" s="1"/>
      <c r="Y518" s="1"/>
      <c r="Z518" s="1"/>
    </row>
    <row r="519" spans="21:26" ht="16.5">
      <c r="U519" s="1"/>
      <c r="V519" s="1"/>
      <c r="W519" s="1"/>
      <c r="X519" s="1"/>
      <c r="Y519" s="1"/>
      <c r="Z519" s="1"/>
    </row>
    <row r="520" spans="21:26" ht="16.5">
      <c r="U520" s="1"/>
      <c r="V520" s="1"/>
      <c r="W520" s="1"/>
      <c r="X520" s="1"/>
      <c r="Y520" s="1"/>
      <c r="Z520" s="1"/>
    </row>
    <row r="521" spans="21:26" ht="16.5">
      <c r="U521" s="1"/>
      <c r="V521" s="1"/>
      <c r="W521" s="1"/>
      <c r="X521" s="1"/>
      <c r="Y521" s="1"/>
      <c r="Z521" s="1"/>
    </row>
    <row r="522" spans="21:26" ht="16.5">
      <c r="U522" s="1"/>
      <c r="V522" s="1"/>
      <c r="W522" s="1"/>
      <c r="X522" s="1"/>
      <c r="Y522" s="1"/>
      <c r="Z522" s="1"/>
    </row>
    <row r="523" spans="21:26" ht="16.5">
      <c r="U523" s="1"/>
      <c r="V523" s="1"/>
      <c r="W523" s="1"/>
      <c r="X523" s="1"/>
      <c r="Y523" s="1"/>
      <c r="Z523" s="1"/>
    </row>
    <row r="524" spans="21:26" ht="16.5">
      <c r="U524" s="1"/>
      <c r="V524" s="1"/>
      <c r="W524" s="1"/>
      <c r="X524" s="1"/>
      <c r="Y524" s="1"/>
      <c r="Z524" s="1"/>
    </row>
    <row r="525" spans="21:26" ht="16.5">
      <c r="U525" s="1"/>
      <c r="V525" s="1"/>
      <c r="W525" s="1"/>
      <c r="X525" s="1"/>
      <c r="Y525" s="1"/>
      <c r="Z525" s="1"/>
    </row>
    <row r="526" spans="21:26" ht="16.5">
      <c r="U526" s="1"/>
      <c r="V526" s="1"/>
      <c r="W526" s="1"/>
      <c r="X526" s="1"/>
      <c r="Y526" s="1"/>
      <c r="Z526" s="1"/>
    </row>
    <row r="527" spans="21:26" ht="16.5">
      <c r="U527" s="1"/>
      <c r="V527" s="1"/>
      <c r="W527" s="1"/>
      <c r="X527" s="1"/>
      <c r="Y527" s="1"/>
      <c r="Z527" s="1"/>
    </row>
    <row r="528" spans="21:26" ht="16.5">
      <c r="U528" s="1"/>
      <c r="V528" s="1"/>
      <c r="W528" s="1"/>
      <c r="X528" s="1"/>
      <c r="Y528" s="1"/>
      <c r="Z528" s="1"/>
    </row>
    <row r="529" spans="21:26" ht="16.5">
      <c r="U529" s="1"/>
      <c r="V529" s="1"/>
      <c r="W529" s="1"/>
      <c r="X529" s="1"/>
      <c r="Y529" s="1"/>
      <c r="Z529" s="1"/>
    </row>
    <row r="530" spans="21:26" ht="16.5">
      <c r="U530" s="1"/>
      <c r="V530" s="1"/>
      <c r="W530" s="1"/>
      <c r="X530" s="1"/>
      <c r="Y530" s="1"/>
      <c r="Z530" s="1"/>
    </row>
    <row r="531" spans="21:26" ht="16.5">
      <c r="U531" s="1"/>
      <c r="V531" s="1"/>
      <c r="W531" s="1"/>
      <c r="X531" s="1"/>
      <c r="Y531" s="1"/>
      <c r="Z531" s="1"/>
    </row>
    <row r="532" spans="21:26" ht="16.5">
      <c r="U532" s="1"/>
      <c r="V532" s="1"/>
      <c r="W532" s="1"/>
      <c r="X532" s="1"/>
      <c r="Y532" s="1"/>
      <c r="Z532" s="1"/>
    </row>
    <row r="533" spans="21:26" ht="16.5">
      <c r="U533" s="1"/>
      <c r="V533" s="1"/>
      <c r="W533" s="1"/>
      <c r="X533" s="1"/>
      <c r="Y533" s="1"/>
      <c r="Z533" s="1"/>
    </row>
    <row r="534" spans="21:26" ht="16.5">
      <c r="U534" s="1"/>
      <c r="V534" s="1"/>
      <c r="W534" s="1"/>
      <c r="X534" s="1"/>
      <c r="Y534" s="1"/>
      <c r="Z534" s="1"/>
    </row>
    <row r="535" spans="21:26" ht="16.5">
      <c r="U535" s="1"/>
      <c r="V535" s="1"/>
      <c r="W535" s="1"/>
      <c r="X535" s="1"/>
      <c r="Y535" s="1"/>
      <c r="Z535" s="1"/>
    </row>
    <row r="536" spans="21:26" ht="16.5">
      <c r="U536" s="1"/>
      <c r="V536" s="1"/>
      <c r="W536" s="1"/>
      <c r="X536" s="1"/>
      <c r="Y536" s="1"/>
      <c r="Z536" s="1"/>
    </row>
    <row r="537" spans="21:26" ht="16.5">
      <c r="U537" s="1"/>
      <c r="V537" s="1"/>
      <c r="W537" s="1"/>
      <c r="X537" s="1"/>
      <c r="Y537" s="1"/>
      <c r="Z537" s="1"/>
    </row>
    <row r="538" spans="21:26" ht="16.5">
      <c r="U538" s="1"/>
      <c r="V538" s="1"/>
      <c r="W538" s="1"/>
      <c r="X538" s="1"/>
      <c r="Y538" s="1"/>
      <c r="Z538" s="1"/>
    </row>
    <row r="539" spans="21:26" ht="16.5">
      <c r="U539" s="1"/>
      <c r="V539" s="1"/>
      <c r="W539" s="1"/>
      <c r="X539" s="1"/>
      <c r="Y539" s="1"/>
      <c r="Z539" s="1"/>
    </row>
    <row r="540" spans="21:26" ht="16.5">
      <c r="U540" s="1"/>
      <c r="V540" s="1"/>
      <c r="W540" s="1"/>
      <c r="X540" s="1"/>
      <c r="Y540" s="1"/>
      <c r="Z540" s="1"/>
    </row>
    <row r="541" spans="21:26" ht="16.5">
      <c r="U541" s="1"/>
      <c r="V541" s="1"/>
      <c r="W541" s="1"/>
      <c r="X541" s="1"/>
      <c r="Y541" s="1"/>
      <c r="Z541" s="1"/>
    </row>
    <row r="542" spans="21:26" ht="16.5">
      <c r="U542" s="1"/>
      <c r="V542" s="1"/>
      <c r="W542" s="1"/>
      <c r="X542" s="1"/>
      <c r="Y542" s="1"/>
      <c r="Z542" s="1"/>
    </row>
    <row r="543" spans="21:26" ht="16.5">
      <c r="U543" s="1"/>
      <c r="V543" s="1"/>
      <c r="W543" s="1"/>
      <c r="X543" s="1"/>
      <c r="Y543" s="1"/>
      <c r="Z543" s="1"/>
    </row>
    <row r="544" spans="21:26" ht="16.5">
      <c r="U544" s="1"/>
      <c r="V544" s="1"/>
      <c r="W544" s="1"/>
      <c r="X544" s="1"/>
      <c r="Y544" s="1"/>
      <c r="Z544" s="1"/>
    </row>
    <row r="545" spans="21:26" ht="16.5">
      <c r="U545" s="1"/>
      <c r="V545" s="1"/>
      <c r="W545" s="1"/>
      <c r="X545" s="1"/>
      <c r="Y545" s="1"/>
      <c r="Z545" s="1"/>
    </row>
    <row r="546" spans="21:26" ht="16.5">
      <c r="U546" s="1"/>
      <c r="V546" s="1"/>
      <c r="W546" s="1"/>
      <c r="X546" s="1"/>
      <c r="Y546" s="1"/>
      <c r="Z546" s="1"/>
    </row>
    <row r="547" spans="21:26" ht="16.5">
      <c r="U547" s="1"/>
      <c r="V547" s="1"/>
      <c r="W547" s="1"/>
      <c r="X547" s="1"/>
      <c r="Y547" s="1"/>
      <c r="Z547" s="1"/>
    </row>
    <row r="548" spans="21:26" ht="16.5">
      <c r="U548" s="1"/>
      <c r="V548" s="1"/>
      <c r="W548" s="1"/>
      <c r="X548" s="1"/>
      <c r="Y548" s="1"/>
      <c r="Z548" s="1"/>
    </row>
    <row r="549" spans="21:26" ht="16.5">
      <c r="U549" s="1"/>
      <c r="V549" s="1"/>
      <c r="W549" s="1"/>
      <c r="X549" s="1"/>
      <c r="Y549" s="1"/>
      <c r="Z549" s="1"/>
    </row>
    <row r="550" spans="21:26" ht="16.5">
      <c r="U550" s="1"/>
      <c r="V550" s="1"/>
      <c r="W550" s="1"/>
      <c r="X550" s="1"/>
      <c r="Y550" s="1"/>
      <c r="Z550" s="1"/>
    </row>
    <row r="551" spans="21:26" ht="16.5">
      <c r="U551" s="1"/>
      <c r="V551" s="1"/>
      <c r="W551" s="1"/>
      <c r="X551" s="1"/>
      <c r="Y551" s="1"/>
      <c r="Z551" s="1"/>
    </row>
    <row r="552" spans="21:26" ht="16.5">
      <c r="U552" s="1"/>
      <c r="V552" s="1"/>
      <c r="W552" s="1"/>
      <c r="X552" s="1"/>
      <c r="Y552" s="1"/>
      <c r="Z552" s="1"/>
    </row>
    <row r="553" spans="21:26" ht="16.5">
      <c r="U553" s="1"/>
      <c r="V553" s="1"/>
      <c r="W553" s="1"/>
      <c r="X553" s="1"/>
      <c r="Y553" s="1"/>
      <c r="Z553" s="1"/>
    </row>
    <row r="554" spans="21:26" ht="16.5">
      <c r="U554" s="1"/>
      <c r="V554" s="1"/>
      <c r="W554" s="1"/>
      <c r="X554" s="1"/>
      <c r="Y554" s="1"/>
      <c r="Z554" s="1"/>
    </row>
    <row r="555" spans="21:26" ht="16.5">
      <c r="U555" s="1"/>
      <c r="V555" s="1"/>
      <c r="W555" s="1"/>
      <c r="X555" s="1"/>
      <c r="Y555" s="1"/>
      <c r="Z555" s="1"/>
    </row>
    <row r="556" spans="21:26" ht="16.5">
      <c r="U556" s="1"/>
      <c r="V556" s="1"/>
      <c r="W556" s="1"/>
      <c r="X556" s="1"/>
      <c r="Y556" s="1"/>
      <c r="Z556" s="1"/>
    </row>
    <row r="557" spans="21:26" ht="16.5">
      <c r="U557" s="1"/>
      <c r="V557" s="1"/>
      <c r="W557" s="1"/>
      <c r="X557" s="1"/>
      <c r="Y557" s="1"/>
      <c r="Z557" s="1"/>
    </row>
    <row r="558" spans="21:26" ht="16.5">
      <c r="U558" s="1"/>
      <c r="V558" s="1"/>
      <c r="W558" s="1"/>
      <c r="X558" s="1"/>
      <c r="Y558" s="1"/>
      <c r="Z558" s="1"/>
    </row>
    <row r="559" spans="21:26" ht="16.5">
      <c r="U559" s="1"/>
      <c r="V559" s="1"/>
      <c r="W559" s="1"/>
      <c r="X559" s="1"/>
      <c r="Y559" s="1"/>
      <c r="Z559" s="1"/>
    </row>
    <row r="560" spans="21:26" ht="16.5">
      <c r="U560" s="1"/>
      <c r="V560" s="1"/>
      <c r="W560" s="1"/>
      <c r="X560" s="1"/>
      <c r="Y560" s="1"/>
      <c r="Z560" s="1"/>
    </row>
    <row r="561" spans="21:26" ht="16.5">
      <c r="U561" s="1"/>
      <c r="V561" s="1"/>
      <c r="W561" s="1"/>
      <c r="X561" s="1"/>
      <c r="Y561" s="1"/>
      <c r="Z561" s="1"/>
    </row>
    <row r="562" spans="21:26" ht="16.5">
      <c r="U562" s="1"/>
      <c r="V562" s="1"/>
      <c r="W562" s="1"/>
      <c r="X562" s="1"/>
      <c r="Y562" s="1"/>
      <c r="Z562" s="1"/>
    </row>
    <row r="563" spans="21:26" ht="16.5">
      <c r="U563" s="1"/>
      <c r="V563" s="1"/>
      <c r="W563" s="1"/>
      <c r="X563" s="1"/>
      <c r="Y563" s="1"/>
      <c r="Z563" s="1"/>
    </row>
    <row r="564" spans="21:26" ht="16.5">
      <c r="U564" s="1"/>
      <c r="V564" s="1"/>
      <c r="W564" s="1"/>
      <c r="X564" s="1"/>
      <c r="Y564" s="1"/>
      <c r="Z564" s="1"/>
    </row>
    <row r="565" spans="21:26" ht="16.5">
      <c r="U565" s="1"/>
      <c r="V565" s="1"/>
      <c r="W565" s="1"/>
      <c r="X565" s="1"/>
      <c r="Y565" s="1"/>
      <c r="Z565" s="1"/>
    </row>
    <row r="566" spans="21:26" ht="16.5">
      <c r="U566" s="1"/>
      <c r="V566" s="1"/>
      <c r="W566" s="1"/>
      <c r="X566" s="1"/>
      <c r="Y566" s="1"/>
      <c r="Z566" s="1"/>
    </row>
    <row r="567" spans="21:26" ht="16.5">
      <c r="U567" s="1"/>
      <c r="V567" s="1"/>
      <c r="W567" s="1"/>
      <c r="X567" s="1"/>
      <c r="Y567" s="1"/>
      <c r="Z567" s="1"/>
    </row>
    <row r="568" spans="21:26" ht="16.5">
      <c r="U568" s="1"/>
      <c r="V568" s="1"/>
      <c r="W568" s="1"/>
      <c r="X568" s="1"/>
      <c r="Y568" s="1"/>
      <c r="Z568" s="1"/>
    </row>
    <row r="569" spans="21:26" ht="16.5">
      <c r="U569" s="1"/>
      <c r="V569" s="1"/>
      <c r="W569" s="1"/>
      <c r="X569" s="1"/>
      <c r="Y569" s="1"/>
      <c r="Z569" s="1"/>
    </row>
    <row r="570" spans="21:26" ht="16.5">
      <c r="U570" s="1"/>
      <c r="V570" s="1"/>
      <c r="W570" s="1"/>
      <c r="X570" s="1"/>
      <c r="Y570" s="1"/>
      <c r="Z570" s="1"/>
    </row>
    <row r="571" spans="21:26" ht="16.5">
      <c r="U571" s="1"/>
      <c r="V571" s="1"/>
      <c r="W571" s="1"/>
      <c r="X571" s="1"/>
      <c r="Y571" s="1"/>
      <c r="Z571" s="1"/>
    </row>
    <row r="572" spans="21:26" ht="16.5">
      <c r="U572" s="1"/>
      <c r="V572" s="1"/>
      <c r="W572" s="1"/>
      <c r="X572" s="1"/>
      <c r="Y572" s="1"/>
      <c r="Z572" s="1"/>
    </row>
    <row r="573" spans="21:26" ht="16.5">
      <c r="U573" s="1"/>
      <c r="V573" s="1"/>
      <c r="W573" s="1"/>
      <c r="X573" s="1"/>
      <c r="Y573" s="1"/>
      <c r="Z573" s="1"/>
    </row>
    <row r="574" spans="21:26" ht="16.5">
      <c r="U574" s="1"/>
      <c r="V574" s="1"/>
      <c r="W574" s="1"/>
      <c r="X574" s="1"/>
      <c r="Y574" s="1"/>
      <c r="Z574" s="1"/>
    </row>
    <row r="575" spans="21:26" ht="16.5">
      <c r="U575" s="1"/>
      <c r="V575" s="1"/>
      <c r="W575" s="1"/>
      <c r="X575" s="1"/>
      <c r="Y575" s="1"/>
      <c r="Z575" s="1"/>
    </row>
    <row r="576" spans="21:26" ht="16.5">
      <c r="U576" s="1"/>
      <c r="V576" s="1"/>
      <c r="W576" s="1"/>
      <c r="X576" s="1"/>
      <c r="Y576" s="1"/>
      <c r="Z576" s="1"/>
    </row>
    <row r="577" spans="21:26" ht="16.5">
      <c r="U577" s="1"/>
      <c r="V577" s="1"/>
      <c r="W577" s="1"/>
      <c r="X577" s="1"/>
      <c r="Y577" s="1"/>
      <c r="Z577" s="1"/>
    </row>
    <row r="578" spans="21:26" ht="16.5">
      <c r="U578" s="1"/>
      <c r="V578" s="1"/>
      <c r="W578" s="1"/>
      <c r="X578" s="1"/>
      <c r="Y578" s="1"/>
      <c r="Z578" s="1"/>
    </row>
    <row r="579" spans="21:26" ht="16.5">
      <c r="U579" s="1"/>
      <c r="V579" s="1"/>
      <c r="W579" s="1"/>
      <c r="X579" s="1"/>
      <c r="Y579" s="1"/>
      <c r="Z579" s="1"/>
    </row>
    <row r="580" spans="21:26" ht="16.5">
      <c r="U580" s="1"/>
      <c r="V580" s="1"/>
      <c r="W580" s="1"/>
      <c r="X580" s="1"/>
      <c r="Y580" s="1"/>
      <c r="Z580" s="1"/>
    </row>
    <row r="581" spans="21:26" ht="16.5">
      <c r="U581" s="1"/>
      <c r="V581" s="1"/>
      <c r="W581" s="1"/>
      <c r="X581" s="1"/>
      <c r="Y581" s="1"/>
      <c r="Z581" s="1"/>
    </row>
    <row r="582" spans="21:26" ht="16.5">
      <c r="U582" s="1"/>
      <c r="V582" s="1"/>
      <c r="W582" s="1"/>
      <c r="X582" s="1"/>
      <c r="Y582" s="1"/>
      <c r="Z582" s="1"/>
    </row>
    <row r="583" spans="21:26" ht="16.5">
      <c r="U583" s="1"/>
      <c r="V583" s="1"/>
      <c r="W583" s="1"/>
      <c r="X583" s="1"/>
      <c r="Y583" s="1"/>
      <c r="Z583" s="1"/>
    </row>
    <row r="584" spans="21:26" ht="16.5">
      <c r="U584" s="1"/>
      <c r="V584" s="1"/>
      <c r="W584" s="1"/>
      <c r="X584" s="1"/>
      <c r="Y584" s="1"/>
      <c r="Z584" s="1"/>
    </row>
    <row r="585" spans="21:26" ht="16.5">
      <c r="U585" s="1"/>
      <c r="V585" s="1"/>
      <c r="W585" s="1"/>
      <c r="X585" s="1"/>
      <c r="Y585" s="1"/>
      <c r="Z585" s="1"/>
    </row>
    <row r="586" spans="21:26" ht="16.5">
      <c r="U586" s="1"/>
      <c r="V586" s="1"/>
      <c r="W586" s="1"/>
      <c r="X586" s="1"/>
      <c r="Y586" s="1"/>
      <c r="Z586" s="1"/>
    </row>
    <row r="587" spans="21:26" ht="16.5">
      <c r="U587" s="1"/>
      <c r="V587" s="1"/>
      <c r="W587" s="1"/>
      <c r="X587" s="1"/>
      <c r="Y587" s="1"/>
      <c r="Z587" s="1"/>
    </row>
    <row r="588" spans="21:26" ht="16.5">
      <c r="U588" s="1"/>
      <c r="V588" s="1"/>
      <c r="W588" s="1"/>
      <c r="X588" s="1"/>
      <c r="Y588" s="1"/>
      <c r="Z588" s="1"/>
    </row>
    <row r="589" spans="21:26" ht="16.5">
      <c r="U589" s="1"/>
      <c r="V589" s="1"/>
      <c r="W589" s="1"/>
      <c r="X589" s="1"/>
      <c r="Y589" s="1"/>
      <c r="Z589" s="1"/>
    </row>
    <row r="590" spans="21:26" ht="16.5">
      <c r="U590" s="1"/>
      <c r="V590" s="1"/>
      <c r="W590" s="1"/>
      <c r="X590" s="1"/>
      <c r="Y590" s="1"/>
      <c r="Z590" s="1"/>
    </row>
    <row r="591" spans="21:26" ht="16.5">
      <c r="U591" s="1"/>
      <c r="V591" s="1"/>
      <c r="W591" s="1"/>
      <c r="X591" s="1"/>
      <c r="Y591" s="1"/>
      <c r="Z591" s="1"/>
    </row>
    <row r="592" spans="21:26" ht="16.5">
      <c r="U592" s="1"/>
      <c r="V592" s="1"/>
      <c r="W592" s="1"/>
      <c r="X592" s="1"/>
      <c r="Y592" s="1"/>
      <c r="Z592" s="1"/>
    </row>
    <row r="593" spans="21:26" ht="16.5">
      <c r="U593" s="1"/>
      <c r="V593" s="1"/>
      <c r="W593" s="1"/>
      <c r="X593" s="1"/>
      <c r="Y593" s="1"/>
      <c r="Z593" s="1"/>
    </row>
    <row r="594" spans="21:26" ht="16.5">
      <c r="U594" s="1"/>
      <c r="V594" s="1"/>
      <c r="W594" s="1"/>
      <c r="X594" s="1"/>
      <c r="Y594" s="1"/>
      <c r="Z594" s="1"/>
    </row>
    <row r="595" spans="21:26" ht="16.5">
      <c r="U595" s="1"/>
      <c r="V595" s="1"/>
      <c r="W595" s="1"/>
      <c r="X595" s="1"/>
      <c r="Y595" s="1"/>
      <c r="Z595" s="1"/>
    </row>
    <row r="596" spans="21:26" ht="16.5">
      <c r="U596" s="1"/>
      <c r="V596" s="1"/>
      <c r="W596" s="1"/>
      <c r="X596" s="1"/>
      <c r="Y596" s="1"/>
      <c r="Z596" s="1"/>
    </row>
    <row r="597" spans="21:26" ht="16.5">
      <c r="U597" s="1"/>
      <c r="V597" s="1"/>
      <c r="W597" s="1"/>
      <c r="X597" s="1"/>
      <c r="Y597" s="1"/>
      <c r="Z597" s="1"/>
    </row>
    <row r="598" spans="21:26" ht="16.5">
      <c r="U598" s="1"/>
      <c r="V598" s="1"/>
      <c r="W598" s="1"/>
      <c r="X598" s="1"/>
      <c r="Y598" s="1"/>
      <c r="Z598" s="1"/>
    </row>
    <row r="599" spans="21:26" ht="16.5">
      <c r="U599" s="1"/>
      <c r="V599" s="1"/>
      <c r="W599" s="1"/>
      <c r="X599" s="1"/>
      <c r="Y599" s="1"/>
      <c r="Z599" s="1"/>
    </row>
    <row r="600" spans="21:26" ht="16.5">
      <c r="U600" s="1"/>
      <c r="V600" s="1"/>
      <c r="W600" s="1"/>
      <c r="X600" s="1"/>
      <c r="Y600" s="1"/>
      <c r="Z600" s="1"/>
    </row>
    <row r="601" spans="21:26" ht="16.5">
      <c r="U601" s="1"/>
      <c r="V601" s="1"/>
      <c r="W601" s="1"/>
      <c r="X601" s="1"/>
      <c r="Y601" s="1"/>
      <c r="Z601" s="1"/>
    </row>
    <row r="602" spans="21:26" ht="16.5">
      <c r="U602" s="1"/>
      <c r="V602" s="1"/>
      <c r="W602" s="1"/>
      <c r="X602" s="1"/>
      <c r="Y602" s="1"/>
      <c r="Z602" s="1"/>
    </row>
    <row r="603" spans="21:26" ht="16.5">
      <c r="U603" s="1"/>
      <c r="V603" s="1"/>
      <c r="W603" s="1"/>
      <c r="X603" s="1"/>
      <c r="Y603" s="1"/>
      <c r="Z603" s="1"/>
    </row>
    <row r="604" spans="21:26" ht="16.5">
      <c r="U604" s="1"/>
      <c r="V604" s="1"/>
      <c r="W604" s="1"/>
      <c r="X604" s="1"/>
      <c r="Y604" s="1"/>
      <c r="Z604" s="1"/>
    </row>
    <row r="605" spans="21:26" ht="16.5">
      <c r="U605" s="1"/>
      <c r="V605" s="1"/>
      <c r="W605" s="1"/>
      <c r="X605" s="1"/>
      <c r="Y605" s="1"/>
      <c r="Z605" s="1"/>
    </row>
    <row r="606" spans="21:26" ht="16.5">
      <c r="U606" s="1"/>
      <c r="V606" s="1"/>
      <c r="W606" s="1"/>
      <c r="X606" s="1"/>
      <c r="Y606" s="1"/>
      <c r="Z606" s="1"/>
    </row>
    <row r="607" spans="21:26" ht="16.5">
      <c r="U607" s="1"/>
      <c r="V607" s="1"/>
      <c r="W607" s="1"/>
      <c r="X607" s="1"/>
      <c r="Y607" s="1"/>
      <c r="Z607" s="1"/>
    </row>
    <row r="608" spans="21:26" ht="16.5">
      <c r="U608" s="1"/>
      <c r="V608" s="1"/>
      <c r="W608" s="1"/>
      <c r="X608" s="1"/>
      <c r="Y608" s="1"/>
      <c r="Z608" s="1"/>
    </row>
    <row r="609" spans="21:26" ht="16.5">
      <c r="U609" s="1"/>
      <c r="V609" s="1"/>
      <c r="W609" s="1"/>
      <c r="X609" s="1"/>
      <c r="Y609" s="1"/>
      <c r="Z609" s="1"/>
    </row>
    <row r="610" spans="21:26" ht="16.5">
      <c r="U610" s="1"/>
      <c r="V610" s="1"/>
      <c r="W610" s="1"/>
      <c r="X610" s="1"/>
      <c r="Y610" s="1"/>
      <c r="Z610" s="1"/>
    </row>
    <row r="611" spans="21:26" ht="16.5">
      <c r="U611" s="1"/>
      <c r="V611" s="1"/>
      <c r="W611" s="1"/>
      <c r="X611" s="1"/>
      <c r="Y611" s="1"/>
      <c r="Z611" s="1"/>
    </row>
    <row r="612" spans="21:26" ht="16.5">
      <c r="U612" s="1"/>
      <c r="V612" s="1"/>
      <c r="W612" s="1"/>
      <c r="X612" s="1"/>
      <c r="Y612" s="1"/>
      <c r="Z612" s="1"/>
    </row>
    <row r="613" spans="21:26" ht="16.5">
      <c r="U613" s="1"/>
      <c r="V613" s="1"/>
      <c r="W613" s="1"/>
      <c r="X613" s="1"/>
      <c r="Y613" s="1"/>
      <c r="Z613" s="1"/>
    </row>
    <row r="614" spans="21:26" ht="16.5">
      <c r="U614" s="1"/>
      <c r="V614" s="1"/>
      <c r="W614" s="1"/>
      <c r="X614" s="1"/>
      <c r="Y614" s="1"/>
      <c r="Z614" s="1"/>
    </row>
    <row r="615" spans="21:26" ht="16.5">
      <c r="U615" s="1"/>
      <c r="V615" s="1"/>
      <c r="W615" s="1"/>
      <c r="X615" s="1"/>
      <c r="Y615" s="1"/>
      <c r="Z615" s="1"/>
    </row>
    <row r="616" spans="21:26" ht="16.5">
      <c r="U616" s="1"/>
      <c r="V616" s="1"/>
      <c r="W616" s="1"/>
      <c r="X616" s="1"/>
      <c r="Y616" s="1"/>
      <c r="Z616" s="1"/>
    </row>
    <row r="617" spans="21:26" ht="16.5">
      <c r="U617" s="1"/>
      <c r="V617" s="1"/>
      <c r="W617" s="1"/>
      <c r="X617" s="1"/>
      <c r="Y617" s="1"/>
      <c r="Z617" s="1"/>
    </row>
    <row r="618" spans="21:26" ht="16.5">
      <c r="U618" s="1"/>
      <c r="V618" s="1"/>
      <c r="W618" s="1"/>
      <c r="X618" s="1"/>
      <c r="Y618" s="1"/>
      <c r="Z618" s="1"/>
    </row>
    <row r="619" spans="21:26" ht="16.5">
      <c r="U619" s="1"/>
      <c r="V619" s="1"/>
      <c r="W619" s="1"/>
      <c r="X619" s="1"/>
      <c r="Y619" s="1"/>
      <c r="Z619" s="1"/>
    </row>
    <row r="620" spans="21:26" ht="16.5">
      <c r="U620" s="1"/>
      <c r="V620" s="1"/>
      <c r="W620" s="1"/>
      <c r="X620" s="1"/>
      <c r="Y620" s="1"/>
      <c r="Z620" s="1"/>
    </row>
    <row r="621" spans="21:26" ht="16.5">
      <c r="U621" s="1"/>
      <c r="V621" s="1"/>
      <c r="W621" s="1"/>
      <c r="X621" s="1"/>
      <c r="Y621" s="1"/>
      <c r="Z621" s="1"/>
    </row>
    <row r="622" spans="21:26" ht="16.5">
      <c r="U622" s="1"/>
      <c r="V622" s="1"/>
      <c r="W622" s="1"/>
      <c r="X622" s="1"/>
      <c r="Y622" s="1"/>
      <c r="Z622" s="1"/>
    </row>
    <row r="623" spans="21:26" ht="16.5">
      <c r="U623" s="1"/>
      <c r="V623" s="1"/>
      <c r="W623" s="1"/>
      <c r="X623" s="1"/>
      <c r="Y623" s="1"/>
      <c r="Z623" s="1"/>
    </row>
    <row r="624" spans="21:26" ht="16.5">
      <c r="U624" s="1"/>
      <c r="V624" s="1"/>
      <c r="W624" s="1"/>
      <c r="X624" s="1"/>
      <c r="Y624" s="1"/>
      <c r="Z624" s="1"/>
    </row>
    <row r="625" spans="21:26" ht="16.5">
      <c r="U625" s="1"/>
      <c r="V625" s="1"/>
      <c r="W625" s="1"/>
      <c r="X625" s="1"/>
      <c r="Y625" s="1"/>
      <c r="Z625" s="1"/>
    </row>
    <row r="626" spans="21:26" ht="16.5">
      <c r="U626" s="1"/>
      <c r="V626" s="1"/>
      <c r="W626" s="1"/>
      <c r="X626" s="1"/>
      <c r="Y626" s="1"/>
      <c r="Z626" s="1"/>
    </row>
    <row r="627" spans="21:26" ht="16.5">
      <c r="U627" s="1"/>
      <c r="V627" s="1"/>
      <c r="W627" s="1"/>
      <c r="X627" s="1"/>
      <c r="Y627" s="1"/>
      <c r="Z627" s="1"/>
    </row>
    <row r="628" spans="21:26" ht="16.5">
      <c r="U628" s="1"/>
      <c r="V628" s="1"/>
      <c r="W628" s="1"/>
      <c r="X628" s="1"/>
      <c r="Y628" s="1"/>
      <c r="Z628" s="1"/>
    </row>
    <row r="629" spans="21:26" ht="16.5">
      <c r="U629" s="1"/>
      <c r="V629" s="1"/>
      <c r="W629" s="1"/>
      <c r="X629" s="1"/>
      <c r="Y629" s="1"/>
      <c r="Z629" s="1"/>
    </row>
    <row r="630" spans="21:26" ht="16.5">
      <c r="U630" s="1"/>
      <c r="V630" s="1"/>
      <c r="W630" s="1"/>
      <c r="X630" s="1"/>
      <c r="Y630" s="1"/>
      <c r="Z630" s="1"/>
    </row>
    <row r="631" spans="21:26" ht="16.5">
      <c r="U631" s="1"/>
      <c r="V631" s="1"/>
      <c r="W631" s="1"/>
      <c r="X631" s="1"/>
      <c r="Y631" s="1"/>
      <c r="Z631" s="1"/>
    </row>
    <row r="632" spans="21:26" ht="16.5">
      <c r="U632" s="1"/>
      <c r="V632" s="1"/>
      <c r="W632" s="1"/>
      <c r="X632" s="1"/>
      <c r="Y632" s="1"/>
      <c r="Z632" s="1"/>
    </row>
    <row r="633" spans="21:26" ht="16.5">
      <c r="U633" s="1"/>
      <c r="V633" s="1"/>
      <c r="W633" s="1"/>
      <c r="X633" s="1"/>
      <c r="Y633" s="1"/>
      <c r="Z633" s="1"/>
    </row>
    <row r="634" spans="21:26" ht="16.5">
      <c r="U634" s="1"/>
      <c r="V634" s="1"/>
      <c r="W634" s="1"/>
      <c r="X634" s="1"/>
      <c r="Y634" s="1"/>
      <c r="Z634" s="1"/>
    </row>
    <row r="635" spans="21:26" ht="16.5">
      <c r="U635" s="1"/>
      <c r="V635" s="1"/>
      <c r="W635" s="1"/>
      <c r="X635" s="1"/>
      <c r="Y635" s="1"/>
      <c r="Z635" s="1"/>
    </row>
    <row r="636" spans="21:26" ht="16.5">
      <c r="U636" s="1"/>
      <c r="V636" s="1"/>
      <c r="W636" s="1"/>
      <c r="X636" s="1"/>
      <c r="Y636" s="1"/>
      <c r="Z636" s="1"/>
    </row>
    <row r="637" spans="21:26" ht="16.5">
      <c r="U637" s="1"/>
      <c r="V637" s="1"/>
      <c r="W637" s="1"/>
      <c r="X637" s="1"/>
      <c r="Y637" s="1"/>
      <c r="Z637" s="1"/>
    </row>
    <row r="638" spans="21:26" ht="16.5">
      <c r="U638" s="1"/>
      <c r="V638" s="1"/>
      <c r="W638" s="1"/>
      <c r="X638" s="1"/>
      <c r="Y638" s="1"/>
      <c r="Z638" s="1"/>
    </row>
    <row r="639" spans="21:26" ht="16.5">
      <c r="U639" s="1"/>
      <c r="V639" s="1"/>
      <c r="W639" s="1"/>
      <c r="X639" s="1"/>
      <c r="Y639" s="1"/>
      <c r="Z639" s="1"/>
    </row>
    <row r="640" spans="21:26" ht="16.5">
      <c r="U640" s="1"/>
      <c r="V640" s="1"/>
      <c r="W640" s="1"/>
      <c r="X640" s="1"/>
      <c r="Y640" s="1"/>
      <c r="Z640" s="1"/>
    </row>
    <row r="641" spans="21:26" ht="16.5">
      <c r="U641" s="1"/>
      <c r="V641" s="1"/>
      <c r="W641" s="1"/>
      <c r="X641" s="1"/>
      <c r="Y641" s="1"/>
      <c r="Z641" s="1"/>
    </row>
    <row r="642" spans="21:26" ht="16.5">
      <c r="U642" s="1"/>
      <c r="V642" s="1"/>
      <c r="W642" s="1"/>
      <c r="X642" s="1"/>
      <c r="Y642" s="1"/>
      <c r="Z642" s="1"/>
    </row>
    <row r="643" spans="21:26" ht="16.5">
      <c r="U643" s="1"/>
      <c r="V643" s="1"/>
      <c r="W643" s="1"/>
      <c r="X643" s="1"/>
      <c r="Y643" s="1"/>
      <c r="Z643" s="1"/>
    </row>
    <row r="644" spans="21:26" ht="16.5">
      <c r="U644" s="1"/>
      <c r="V644" s="1"/>
      <c r="W644" s="1"/>
      <c r="X644" s="1"/>
      <c r="Y644" s="1"/>
      <c r="Z644" s="1"/>
    </row>
    <row r="645" spans="21:26" ht="16.5">
      <c r="U645" s="1"/>
      <c r="V645" s="1"/>
      <c r="W645" s="1"/>
      <c r="X645" s="1"/>
      <c r="Y645" s="1"/>
      <c r="Z645" s="1"/>
    </row>
    <row r="646" spans="21:26" ht="16.5">
      <c r="U646" s="1"/>
      <c r="V646" s="1"/>
      <c r="W646" s="1"/>
      <c r="X646" s="1"/>
      <c r="Y646" s="1"/>
      <c r="Z646" s="1"/>
    </row>
    <row r="647" spans="21:26" ht="16.5">
      <c r="U647" s="1"/>
      <c r="V647" s="1"/>
      <c r="W647" s="1"/>
      <c r="X647" s="1"/>
      <c r="Y647" s="1"/>
      <c r="Z647" s="1"/>
    </row>
    <row r="648" spans="21:26" ht="16.5">
      <c r="U648" s="1"/>
      <c r="V648" s="1"/>
      <c r="W648" s="1"/>
      <c r="X648" s="1"/>
      <c r="Y648" s="1"/>
      <c r="Z648" s="1"/>
    </row>
    <row r="649" spans="21:26" ht="16.5">
      <c r="U649" s="1"/>
      <c r="V649" s="1"/>
      <c r="W649" s="1"/>
      <c r="X649" s="1"/>
      <c r="Y649" s="1"/>
      <c r="Z649" s="1"/>
    </row>
    <row r="650" spans="21:26" ht="16.5">
      <c r="U650" s="1"/>
      <c r="V650" s="1"/>
      <c r="W650" s="1"/>
      <c r="X650" s="1"/>
      <c r="Y650" s="1"/>
      <c r="Z650" s="1"/>
    </row>
    <row r="651" spans="21:26" ht="16.5">
      <c r="U651" s="1"/>
      <c r="V651" s="1"/>
      <c r="W651" s="1"/>
      <c r="X651" s="1"/>
      <c r="Y651" s="1"/>
      <c r="Z651" s="1"/>
    </row>
    <row r="652" spans="21:26" ht="16.5">
      <c r="U652" s="1"/>
      <c r="V652" s="1"/>
      <c r="W652" s="1"/>
      <c r="X652" s="1"/>
      <c r="Y652" s="1"/>
      <c r="Z652" s="1"/>
    </row>
    <row r="653" spans="21:26" ht="16.5">
      <c r="U653" s="1"/>
      <c r="V653" s="1"/>
      <c r="W653" s="1"/>
      <c r="X653" s="1"/>
      <c r="Y653" s="1"/>
      <c r="Z653" s="1"/>
    </row>
    <row r="654" spans="21:26" ht="16.5">
      <c r="U654" s="1"/>
      <c r="V654" s="1"/>
      <c r="W654" s="1"/>
      <c r="X654" s="1"/>
      <c r="Y654" s="1"/>
      <c r="Z654" s="1"/>
    </row>
    <row r="655" spans="21:26" ht="16.5">
      <c r="U655" s="1"/>
      <c r="V655" s="1"/>
      <c r="W655" s="1"/>
      <c r="X655" s="1"/>
      <c r="Y655" s="1"/>
      <c r="Z655" s="1"/>
    </row>
    <row r="656" spans="21:26" ht="16.5">
      <c r="U656" s="1"/>
      <c r="V656" s="1"/>
      <c r="W656" s="1"/>
      <c r="X656" s="1"/>
      <c r="Y656" s="1"/>
      <c r="Z656" s="1"/>
    </row>
    <row r="657" spans="21:26" ht="16.5">
      <c r="U657" s="1"/>
      <c r="V657" s="1"/>
      <c r="W657" s="1"/>
      <c r="X657" s="1"/>
      <c r="Y657" s="1"/>
      <c r="Z657" s="1"/>
    </row>
    <row r="658" spans="21:26" ht="16.5">
      <c r="U658" s="1"/>
      <c r="V658" s="1"/>
      <c r="W658" s="1"/>
      <c r="X658" s="1"/>
      <c r="Y658" s="1"/>
      <c r="Z658" s="1"/>
    </row>
    <row r="659" spans="21:26" ht="16.5">
      <c r="U659" s="1"/>
      <c r="V659" s="1"/>
      <c r="W659" s="1"/>
      <c r="X659" s="1"/>
      <c r="Y659" s="1"/>
      <c r="Z659" s="1"/>
    </row>
    <row r="660" spans="21:26" ht="16.5">
      <c r="U660" s="1"/>
      <c r="V660" s="1"/>
      <c r="W660" s="1"/>
      <c r="X660" s="1"/>
      <c r="Y660" s="1"/>
      <c r="Z660" s="1"/>
    </row>
    <row r="661" spans="21:26" ht="16.5">
      <c r="U661" s="1"/>
      <c r="V661" s="1"/>
      <c r="W661" s="1"/>
      <c r="X661" s="1"/>
      <c r="Y661" s="1"/>
      <c r="Z661" s="1"/>
    </row>
    <row r="662" spans="21:26" ht="16.5">
      <c r="U662" s="1"/>
      <c r="V662" s="1"/>
      <c r="W662" s="1"/>
      <c r="X662" s="1"/>
      <c r="Y662" s="1"/>
      <c r="Z662" s="1"/>
    </row>
    <row r="663" spans="21:26" ht="16.5">
      <c r="U663" s="1"/>
      <c r="V663" s="1"/>
      <c r="W663" s="1"/>
      <c r="X663" s="1"/>
      <c r="Y663" s="1"/>
      <c r="Z663" s="1"/>
    </row>
    <row r="664" spans="21:26" ht="16.5">
      <c r="U664" s="1"/>
      <c r="V664" s="1"/>
      <c r="W664" s="1"/>
      <c r="X664" s="1"/>
      <c r="Y664" s="1"/>
      <c r="Z664" s="1"/>
    </row>
    <row r="665" spans="21:26" ht="16.5">
      <c r="U665" s="1"/>
      <c r="V665" s="1"/>
      <c r="W665" s="1"/>
      <c r="X665" s="1"/>
      <c r="Y665" s="1"/>
      <c r="Z665" s="1"/>
    </row>
    <row r="666" spans="21:26" ht="16.5">
      <c r="U666" s="1"/>
      <c r="V666" s="1"/>
      <c r="W666" s="1"/>
      <c r="X666" s="1"/>
      <c r="Y666" s="1"/>
      <c r="Z666" s="1"/>
    </row>
    <row r="667" spans="21:26" ht="16.5">
      <c r="U667" s="1"/>
      <c r="V667" s="1"/>
      <c r="W667" s="1"/>
      <c r="X667" s="1"/>
      <c r="Y667" s="1"/>
      <c r="Z667" s="1"/>
    </row>
    <row r="668" spans="21:26" ht="16.5">
      <c r="U668" s="1"/>
      <c r="V668" s="1"/>
      <c r="W668" s="1"/>
      <c r="X668" s="1"/>
      <c r="Y668" s="1"/>
      <c r="Z668" s="1"/>
    </row>
    <row r="669" spans="21:26" ht="16.5">
      <c r="U669" s="1"/>
      <c r="V669" s="1"/>
      <c r="W669" s="1"/>
      <c r="X669" s="1"/>
      <c r="Y669" s="1"/>
      <c r="Z669" s="1"/>
    </row>
    <row r="670" spans="21:26" ht="16.5">
      <c r="U670" s="1"/>
      <c r="V670" s="1"/>
      <c r="W670" s="1"/>
      <c r="X670" s="1"/>
      <c r="Y670" s="1"/>
      <c r="Z670" s="1"/>
    </row>
    <row r="671" spans="21:26" ht="16.5">
      <c r="U671" s="1"/>
      <c r="V671" s="1"/>
      <c r="W671" s="1"/>
      <c r="X671" s="1"/>
      <c r="Y671" s="1"/>
      <c r="Z671" s="1"/>
    </row>
    <row r="672" spans="21:26" ht="16.5">
      <c r="U672" s="1"/>
      <c r="V672" s="1"/>
      <c r="W672" s="1"/>
      <c r="X672" s="1"/>
      <c r="Y672" s="1"/>
      <c r="Z672" s="1"/>
    </row>
    <row r="673" spans="21:26" ht="16.5">
      <c r="U673" s="1"/>
      <c r="V673" s="1"/>
      <c r="W673" s="1"/>
      <c r="X673" s="1"/>
      <c r="Y673" s="1"/>
      <c r="Z673" s="1"/>
    </row>
    <row r="674" spans="21:26" ht="16.5">
      <c r="U674" s="1"/>
      <c r="V674" s="1"/>
      <c r="W674" s="1"/>
      <c r="X674" s="1"/>
      <c r="Y674" s="1"/>
      <c r="Z674" s="1"/>
    </row>
    <row r="675" spans="21:26" ht="16.5">
      <c r="U675" s="1"/>
      <c r="V675" s="1"/>
      <c r="W675" s="1"/>
      <c r="X675" s="1"/>
      <c r="Y675" s="1"/>
      <c r="Z675" s="1"/>
    </row>
    <row r="676" spans="21:26" ht="16.5">
      <c r="U676" s="1"/>
      <c r="V676" s="1"/>
      <c r="W676" s="1"/>
      <c r="X676" s="1"/>
      <c r="Y676" s="1"/>
      <c r="Z676" s="1"/>
    </row>
    <row r="677" spans="21:26" ht="16.5">
      <c r="U677" s="1"/>
      <c r="V677" s="1"/>
      <c r="W677" s="1"/>
      <c r="X677" s="1"/>
      <c r="Y677" s="1"/>
      <c r="Z677" s="1"/>
    </row>
    <row r="678" spans="21:26" ht="16.5">
      <c r="U678" s="1"/>
      <c r="V678" s="1"/>
      <c r="W678" s="1"/>
      <c r="X678" s="1"/>
      <c r="Y678" s="1"/>
      <c r="Z678" s="1"/>
    </row>
    <row r="679" spans="21:26" ht="16.5">
      <c r="U679" s="1"/>
      <c r="V679" s="1"/>
      <c r="W679" s="1"/>
      <c r="X679" s="1"/>
      <c r="Y679" s="1"/>
      <c r="Z679" s="1"/>
    </row>
    <row r="680" spans="21:26" ht="16.5">
      <c r="U680" s="1"/>
      <c r="V680" s="1"/>
      <c r="W680" s="1"/>
      <c r="X680" s="1"/>
      <c r="Y680" s="1"/>
      <c r="Z680" s="1"/>
    </row>
    <row r="681" spans="21:26" ht="16.5">
      <c r="U681" s="1"/>
      <c r="V681" s="1"/>
      <c r="W681" s="1"/>
      <c r="X681" s="1"/>
      <c r="Y681" s="1"/>
      <c r="Z681" s="1"/>
    </row>
    <row r="682" spans="21:26" ht="16.5">
      <c r="U682" s="1"/>
      <c r="V682" s="1"/>
      <c r="W682" s="1"/>
      <c r="X682" s="1"/>
      <c r="Y682" s="1"/>
      <c r="Z682" s="1"/>
    </row>
    <row r="683" spans="21:26" ht="16.5">
      <c r="U683" s="1"/>
      <c r="V683" s="1"/>
      <c r="W683" s="1"/>
      <c r="X683" s="1"/>
      <c r="Y683" s="1"/>
      <c r="Z683" s="1"/>
    </row>
    <row r="684" spans="21:26" ht="16.5">
      <c r="U684" s="1"/>
      <c r="V684" s="1"/>
      <c r="W684" s="1"/>
      <c r="X684" s="1"/>
      <c r="Y684" s="1"/>
      <c r="Z684" s="1"/>
    </row>
    <row r="685" spans="21:26" ht="16.5">
      <c r="U685" s="1"/>
      <c r="V685" s="1"/>
      <c r="W685" s="1"/>
      <c r="X685" s="1"/>
      <c r="Y685" s="1"/>
      <c r="Z685" s="1"/>
    </row>
    <row r="686" spans="21:26" ht="16.5">
      <c r="U686" s="1"/>
      <c r="V686" s="1"/>
      <c r="W686" s="1"/>
      <c r="X686" s="1"/>
      <c r="Y686" s="1"/>
      <c r="Z686" s="1"/>
    </row>
    <row r="687" spans="21:26" ht="16.5">
      <c r="U687" s="1"/>
      <c r="V687" s="1"/>
      <c r="W687" s="1"/>
      <c r="X687" s="1"/>
      <c r="Y687" s="1"/>
      <c r="Z687" s="1"/>
    </row>
    <row r="688" spans="21:26" ht="16.5">
      <c r="U688" s="1"/>
      <c r="V688" s="1"/>
      <c r="W688" s="1"/>
      <c r="X688" s="1"/>
      <c r="Y688" s="1"/>
      <c r="Z688" s="1"/>
    </row>
    <row r="689" spans="21:26" ht="16.5">
      <c r="U689" s="1"/>
      <c r="V689" s="1"/>
      <c r="W689" s="1"/>
      <c r="X689" s="1"/>
      <c r="Y689" s="1"/>
      <c r="Z689" s="1"/>
    </row>
    <row r="690" spans="21:26" ht="16.5">
      <c r="U690" s="1"/>
      <c r="V690" s="1"/>
      <c r="W690" s="1"/>
      <c r="X690" s="1"/>
      <c r="Y690" s="1"/>
      <c r="Z690" s="1"/>
    </row>
    <row r="691" spans="21:26" ht="16.5">
      <c r="U691" s="1"/>
      <c r="V691" s="1"/>
      <c r="W691" s="1"/>
      <c r="X691" s="1"/>
      <c r="Y691" s="1"/>
      <c r="Z691" s="1"/>
    </row>
    <row r="692" spans="21:26" ht="16.5">
      <c r="U692" s="1"/>
      <c r="V692" s="1"/>
      <c r="W692" s="1"/>
      <c r="X692" s="1"/>
      <c r="Y692" s="1"/>
      <c r="Z692" s="1"/>
    </row>
    <row r="693" spans="21:26" ht="16.5">
      <c r="U693" s="1"/>
      <c r="V693" s="1"/>
      <c r="W693" s="1"/>
      <c r="X693" s="1"/>
      <c r="Y693" s="1"/>
      <c r="Z693" s="1"/>
    </row>
    <row r="694" spans="21:26" ht="16.5">
      <c r="U694" s="1"/>
      <c r="V694" s="1"/>
      <c r="W694" s="1"/>
      <c r="X694" s="1"/>
      <c r="Y694" s="1"/>
      <c r="Z694" s="1"/>
    </row>
    <row r="695" spans="21:26" ht="16.5">
      <c r="U695" s="1"/>
      <c r="V695" s="1"/>
      <c r="W695" s="1"/>
      <c r="X695" s="1"/>
      <c r="Y695" s="1"/>
      <c r="Z695" s="1"/>
    </row>
    <row r="696" spans="21:26" ht="16.5">
      <c r="U696" s="1"/>
      <c r="V696" s="1"/>
      <c r="W696" s="1"/>
      <c r="X696" s="1"/>
      <c r="Y696" s="1"/>
      <c r="Z696" s="1"/>
    </row>
    <row r="697" spans="21:26" ht="16.5">
      <c r="U697" s="1"/>
      <c r="V697" s="1"/>
      <c r="W697" s="1"/>
      <c r="X697" s="1"/>
      <c r="Y697" s="1"/>
      <c r="Z697" s="1"/>
    </row>
    <row r="698" spans="21:26" ht="16.5">
      <c r="U698" s="1"/>
      <c r="V698" s="1"/>
      <c r="W698" s="1"/>
      <c r="X698" s="1"/>
      <c r="Y698" s="1"/>
      <c r="Z698" s="1"/>
    </row>
    <row r="699" spans="21:26" ht="16.5">
      <c r="U699" s="1"/>
      <c r="V699" s="1"/>
      <c r="W699" s="1"/>
      <c r="X699" s="1"/>
      <c r="Y699" s="1"/>
      <c r="Z699" s="1"/>
    </row>
    <row r="700" spans="21:26" ht="16.5">
      <c r="U700" s="1"/>
      <c r="V700" s="1"/>
      <c r="W700" s="1"/>
      <c r="X700" s="1"/>
      <c r="Y700" s="1"/>
      <c r="Z700" s="1"/>
    </row>
    <row r="701" spans="21:26" ht="16.5">
      <c r="U701" s="1"/>
      <c r="V701" s="1"/>
      <c r="W701" s="1"/>
      <c r="X701" s="1"/>
      <c r="Y701" s="1"/>
      <c r="Z701" s="1"/>
    </row>
    <row r="702" spans="21:26" ht="16.5">
      <c r="U702" s="1"/>
      <c r="V702" s="1"/>
      <c r="W702" s="1"/>
      <c r="X702" s="1"/>
      <c r="Y702" s="1"/>
      <c r="Z702" s="1"/>
    </row>
    <row r="703" spans="21:26" ht="16.5">
      <c r="U703" s="1"/>
      <c r="V703" s="1"/>
      <c r="W703" s="1"/>
      <c r="X703" s="1"/>
      <c r="Y703" s="1"/>
      <c r="Z703" s="1"/>
    </row>
    <row r="704" spans="21:26" ht="16.5">
      <c r="U704" s="1"/>
      <c r="V704" s="1"/>
      <c r="W704" s="1"/>
      <c r="X704" s="1"/>
      <c r="Y704" s="1"/>
      <c r="Z704" s="1"/>
    </row>
    <row r="705" spans="21:26" ht="16.5">
      <c r="U705" s="1"/>
      <c r="V705" s="1"/>
      <c r="W705" s="1"/>
      <c r="X705" s="1"/>
      <c r="Y705" s="1"/>
      <c r="Z705" s="1"/>
    </row>
    <row r="706" spans="21:26" ht="16.5">
      <c r="U706" s="1"/>
      <c r="V706" s="1"/>
      <c r="W706" s="1"/>
      <c r="X706" s="1"/>
      <c r="Y706" s="1"/>
      <c r="Z706" s="1"/>
    </row>
    <row r="707" spans="21:26" ht="16.5">
      <c r="U707" s="1"/>
      <c r="V707" s="1"/>
      <c r="W707" s="1"/>
      <c r="X707" s="1"/>
      <c r="Y707" s="1"/>
      <c r="Z707" s="1"/>
    </row>
    <row r="708" spans="21:26" ht="16.5">
      <c r="U708" s="1"/>
      <c r="V708" s="1"/>
      <c r="W708" s="1"/>
      <c r="X708" s="1"/>
      <c r="Y708" s="1"/>
      <c r="Z708" s="1"/>
    </row>
    <row r="709" spans="21:26" ht="16.5">
      <c r="U709" s="1"/>
      <c r="V709" s="1"/>
      <c r="W709" s="1"/>
      <c r="X709" s="1"/>
      <c r="Y709" s="1"/>
      <c r="Z709" s="1"/>
    </row>
    <row r="710" spans="21:26" ht="16.5">
      <c r="U710" s="1"/>
      <c r="V710" s="1"/>
      <c r="W710" s="1"/>
      <c r="X710" s="1"/>
      <c r="Y710" s="1"/>
      <c r="Z710" s="1"/>
    </row>
    <row r="711" spans="21:26" ht="16.5">
      <c r="U711" s="1"/>
      <c r="V711" s="1"/>
      <c r="W711" s="1"/>
      <c r="X711" s="1"/>
      <c r="Y711" s="1"/>
      <c r="Z711" s="1"/>
    </row>
    <row r="712" spans="21:26" ht="16.5">
      <c r="U712" s="1"/>
      <c r="V712" s="1"/>
      <c r="W712" s="1"/>
      <c r="X712" s="1"/>
      <c r="Y712" s="1"/>
      <c r="Z712" s="1"/>
    </row>
    <row r="713" spans="21:26" ht="16.5">
      <c r="U713" s="1"/>
      <c r="V713" s="1"/>
      <c r="W713" s="1"/>
      <c r="X713" s="1"/>
      <c r="Y713" s="1"/>
      <c r="Z713" s="1"/>
    </row>
    <row r="714" spans="21:26" ht="16.5">
      <c r="U714" s="1"/>
      <c r="V714" s="1"/>
      <c r="W714" s="1"/>
      <c r="X714" s="1"/>
      <c r="Y714" s="1"/>
      <c r="Z714" s="1"/>
    </row>
    <row r="715" spans="21:26" ht="16.5">
      <c r="U715" s="1"/>
      <c r="V715" s="1"/>
      <c r="W715" s="1"/>
      <c r="X715" s="1"/>
      <c r="Y715" s="1"/>
      <c r="Z715" s="1"/>
    </row>
    <row r="716" spans="21:26" ht="16.5">
      <c r="U716" s="1"/>
      <c r="V716" s="1"/>
      <c r="W716" s="1"/>
      <c r="X716" s="1"/>
      <c r="Y716" s="1"/>
      <c r="Z716" s="1"/>
    </row>
    <row r="717" spans="21:26" ht="16.5">
      <c r="U717" s="1"/>
      <c r="V717" s="1"/>
      <c r="W717" s="1"/>
      <c r="X717" s="1"/>
      <c r="Y717" s="1"/>
      <c r="Z717" s="1"/>
    </row>
    <row r="718" spans="21:26" ht="16.5">
      <c r="U718" s="1"/>
      <c r="V718" s="1"/>
      <c r="W718" s="1"/>
      <c r="X718" s="1"/>
      <c r="Y718" s="1"/>
      <c r="Z718" s="1"/>
    </row>
    <row r="719" spans="21:26" ht="16.5">
      <c r="U719" s="1"/>
      <c r="V719" s="1"/>
      <c r="W719" s="1"/>
      <c r="X719" s="1"/>
      <c r="Y719" s="1"/>
      <c r="Z719" s="1"/>
    </row>
    <row r="720" spans="21:26" ht="16.5">
      <c r="U720" s="1"/>
      <c r="V720" s="1"/>
      <c r="W720" s="1"/>
      <c r="X720" s="1"/>
      <c r="Y720" s="1"/>
      <c r="Z720" s="1"/>
    </row>
    <row r="721" spans="21:26" ht="16.5">
      <c r="U721" s="1"/>
      <c r="V721" s="1"/>
      <c r="W721" s="1"/>
      <c r="X721" s="1"/>
      <c r="Y721" s="1"/>
      <c r="Z721" s="1"/>
    </row>
    <row r="722" spans="21:26" ht="16.5">
      <c r="U722" s="1"/>
      <c r="V722" s="1"/>
      <c r="W722" s="1"/>
      <c r="X722" s="1"/>
      <c r="Y722" s="1"/>
      <c r="Z722" s="1"/>
    </row>
    <row r="723" spans="21:26" ht="16.5">
      <c r="U723" s="1"/>
      <c r="V723" s="1"/>
      <c r="W723" s="1"/>
      <c r="X723" s="1"/>
      <c r="Y723" s="1"/>
      <c r="Z723" s="1"/>
    </row>
    <row r="724" spans="21:26" ht="16.5">
      <c r="U724" s="1"/>
      <c r="V724" s="1"/>
      <c r="W724" s="1"/>
      <c r="X724" s="1"/>
      <c r="Y724" s="1"/>
      <c r="Z724" s="1"/>
    </row>
    <row r="725" spans="21:26" ht="16.5">
      <c r="U725" s="1"/>
      <c r="V725" s="1"/>
      <c r="W725" s="1"/>
      <c r="X725" s="1"/>
      <c r="Y725" s="1"/>
      <c r="Z725" s="1"/>
    </row>
    <row r="726" spans="21:26" ht="16.5">
      <c r="U726" s="1"/>
      <c r="V726" s="1"/>
      <c r="W726" s="1"/>
      <c r="X726" s="1"/>
      <c r="Y726" s="1"/>
      <c r="Z726" s="1"/>
    </row>
    <row r="727" spans="21:26" ht="16.5">
      <c r="U727" s="1"/>
      <c r="V727" s="1"/>
      <c r="W727" s="1"/>
      <c r="X727" s="1"/>
      <c r="Y727" s="1"/>
      <c r="Z727" s="1"/>
    </row>
    <row r="728" spans="21:26" ht="16.5">
      <c r="U728" s="1"/>
      <c r="V728" s="1"/>
      <c r="W728" s="1"/>
      <c r="X728" s="1"/>
      <c r="Y728" s="1"/>
      <c r="Z728" s="1"/>
    </row>
    <row r="729" spans="21:26" ht="16.5">
      <c r="U729" s="1"/>
      <c r="V729" s="1"/>
      <c r="W729" s="1"/>
      <c r="X729" s="1"/>
      <c r="Y729" s="1"/>
      <c r="Z729" s="1"/>
    </row>
    <row r="730" spans="21:26" ht="16.5">
      <c r="U730" s="1"/>
      <c r="V730" s="1"/>
      <c r="W730" s="1"/>
      <c r="X730" s="1"/>
      <c r="Y730" s="1"/>
      <c r="Z730" s="1"/>
    </row>
    <row r="731" spans="21:26" ht="16.5">
      <c r="U731" s="1"/>
      <c r="V731" s="1"/>
      <c r="W731" s="1"/>
      <c r="X731" s="1"/>
      <c r="Y731" s="1"/>
      <c r="Z731" s="1"/>
    </row>
    <row r="732" spans="21:26" ht="16.5">
      <c r="U732" s="1"/>
      <c r="V732" s="1"/>
      <c r="W732" s="1"/>
      <c r="X732" s="1"/>
      <c r="Y732" s="1"/>
      <c r="Z732" s="1"/>
    </row>
    <row r="733" spans="21:26" ht="16.5">
      <c r="U733" s="1"/>
      <c r="V733" s="1"/>
      <c r="W733" s="1"/>
      <c r="X733" s="1"/>
      <c r="Y733" s="1"/>
      <c r="Z733" s="1"/>
    </row>
    <row r="734" spans="21:26" ht="16.5">
      <c r="U734" s="1"/>
      <c r="V734" s="1"/>
      <c r="W734" s="1"/>
      <c r="X734" s="1"/>
      <c r="Y734" s="1"/>
      <c r="Z734" s="1"/>
    </row>
    <row r="735" spans="21:26" ht="16.5">
      <c r="U735" s="1"/>
      <c r="V735" s="1"/>
      <c r="W735" s="1"/>
      <c r="X735" s="1"/>
      <c r="Y735" s="1"/>
      <c r="Z735" s="1"/>
    </row>
    <row r="736" spans="21:26" ht="16.5">
      <c r="U736" s="1"/>
      <c r="V736" s="1"/>
      <c r="W736" s="1"/>
      <c r="X736" s="1"/>
      <c r="Y736" s="1"/>
      <c r="Z736" s="1"/>
    </row>
    <row r="737" spans="21:26" ht="16.5">
      <c r="U737" s="1"/>
      <c r="V737" s="1"/>
      <c r="W737" s="1"/>
      <c r="X737" s="1"/>
      <c r="Y737" s="1"/>
      <c r="Z737" s="1"/>
    </row>
    <row r="738" spans="21:26" ht="16.5">
      <c r="U738" s="1"/>
      <c r="V738" s="1"/>
      <c r="W738" s="1"/>
      <c r="X738" s="1"/>
      <c r="Y738" s="1"/>
      <c r="Z738" s="1"/>
    </row>
    <row r="739" spans="21:26" ht="16.5">
      <c r="U739" s="1"/>
      <c r="V739" s="1"/>
      <c r="W739" s="1"/>
      <c r="X739" s="1"/>
      <c r="Y739" s="1"/>
      <c r="Z739" s="1"/>
    </row>
    <row r="740" spans="21:26" ht="16.5">
      <c r="U740" s="1"/>
      <c r="V740" s="1"/>
      <c r="W740" s="1"/>
      <c r="X740" s="1"/>
      <c r="Y740" s="1"/>
      <c r="Z740" s="1"/>
    </row>
    <row r="741" spans="21:26" ht="16.5">
      <c r="U741" s="1"/>
      <c r="V741" s="1"/>
      <c r="W741" s="1"/>
      <c r="X741" s="1"/>
      <c r="Y741" s="1"/>
      <c r="Z741" s="1"/>
    </row>
    <row r="742" spans="21:26" ht="16.5">
      <c r="U742" s="1"/>
      <c r="V742" s="1"/>
      <c r="W742" s="1"/>
      <c r="X742" s="1"/>
      <c r="Y742" s="1"/>
      <c r="Z742" s="1"/>
    </row>
    <row r="743" spans="21:26" ht="16.5">
      <c r="U743" s="1"/>
      <c r="V743" s="1"/>
      <c r="W743" s="1"/>
      <c r="X743" s="1"/>
      <c r="Y743" s="1"/>
      <c r="Z743" s="1"/>
    </row>
    <row r="744" spans="21:26" ht="16.5">
      <c r="U744" s="1"/>
      <c r="V744" s="1"/>
      <c r="W744" s="1"/>
      <c r="X744" s="1"/>
      <c r="Y744" s="1"/>
      <c r="Z744" s="1"/>
    </row>
    <row r="745" spans="21:26" ht="16.5">
      <c r="U745" s="1"/>
      <c r="V745" s="1"/>
      <c r="W745" s="1"/>
      <c r="X745" s="1"/>
      <c r="Y745" s="1"/>
      <c r="Z745" s="1"/>
    </row>
    <row r="746" spans="21:26" ht="16.5">
      <c r="U746" s="1"/>
      <c r="V746" s="1"/>
      <c r="W746" s="1"/>
      <c r="X746" s="1"/>
      <c r="Y746" s="1"/>
      <c r="Z746" s="1"/>
    </row>
    <row r="747" spans="21:26" ht="16.5">
      <c r="U747" s="1"/>
      <c r="V747" s="1"/>
      <c r="W747" s="1"/>
      <c r="X747" s="1"/>
      <c r="Y747" s="1"/>
      <c r="Z747" s="1"/>
    </row>
    <row r="748" spans="21:26" ht="16.5">
      <c r="U748" s="1"/>
      <c r="V748" s="1"/>
      <c r="W748" s="1"/>
      <c r="X748" s="1"/>
      <c r="Y748" s="1"/>
      <c r="Z748" s="1"/>
    </row>
    <row r="749" spans="21:26" ht="16.5">
      <c r="U749" s="1"/>
      <c r="V749" s="1"/>
      <c r="W749" s="1"/>
      <c r="X749" s="1"/>
      <c r="Y749" s="1"/>
      <c r="Z749" s="1"/>
    </row>
    <row r="750" spans="21:26" ht="16.5">
      <c r="U750" s="1"/>
      <c r="V750" s="1"/>
      <c r="W750" s="1"/>
      <c r="X750" s="1"/>
      <c r="Y750" s="1"/>
      <c r="Z750" s="1"/>
    </row>
    <row r="751" spans="21:26" ht="16.5">
      <c r="U751" s="1"/>
      <c r="V751" s="1"/>
      <c r="W751" s="1"/>
      <c r="X751" s="1"/>
      <c r="Y751" s="1"/>
      <c r="Z751" s="1"/>
    </row>
    <row r="752" spans="21:26" ht="16.5">
      <c r="U752" s="1"/>
      <c r="V752" s="1"/>
      <c r="W752" s="1"/>
      <c r="X752" s="1"/>
      <c r="Y752" s="1"/>
      <c r="Z752" s="1"/>
    </row>
    <row r="753" spans="21:26" ht="16.5">
      <c r="U753" s="1"/>
      <c r="V753" s="1"/>
      <c r="W753" s="1"/>
      <c r="X753" s="1"/>
      <c r="Y753" s="1"/>
      <c r="Z753" s="1"/>
    </row>
    <row r="754" spans="21:26" ht="16.5">
      <c r="U754" s="1"/>
      <c r="V754" s="1"/>
      <c r="W754" s="1"/>
      <c r="X754" s="1"/>
      <c r="Y754" s="1"/>
      <c r="Z754" s="1"/>
    </row>
    <row r="755" spans="21:26" ht="16.5">
      <c r="U755" s="1"/>
      <c r="V755" s="1"/>
      <c r="W755" s="1"/>
      <c r="X755" s="1"/>
      <c r="Y755" s="1"/>
      <c r="Z755" s="1"/>
    </row>
    <row r="756" spans="21:26" ht="16.5">
      <c r="U756" s="1"/>
      <c r="V756" s="1"/>
      <c r="W756" s="1"/>
      <c r="X756" s="1"/>
      <c r="Y756" s="1"/>
      <c r="Z756" s="1"/>
    </row>
    <row r="757" spans="21:26" ht="16.5">
      <c r="U757" s="1"/>
      <c r="V757" s="1"/>
      <c r="W757" s="1"/>
      <c r="X757" s="1"/>
      <c r="Y757" s="1"/>
      <c r="Z757" s="1"/>
    </row>
    <row r="758" spans="21:26" ht="16.5">
      <c r="U758" s="1"/>
      <c r="V758" s="1"/>
      <c r="W758" s="1"/>
      <c r="X758" s="1"/>
      <c r="Y758" s="1"/>
      <c r="Z758" s="1"/>
    </row>
    <row r="759" spans="21:26" ht="16.5">
      <c r="U759" s="1"/>
      <c r="V759" s="1"/>
      <c r="W759" s="1"/>
      <c r="X759" s="1"/>
      <c r="Y759" s="1"/>
      <c r="Z759" s="1"/>
    </row>
    <row r="760" spans="21:26" ht="16.5">
      <c r="U760" s="1"/>
      <c r="V760" s="1"/>
      <c r="W760" s="1"/>
      <c r="X760" s="1"/>
      <c r="Y760" s="1"/>
      <c r="Z760" s="1"/>
    </row>
    <row r="761" spans="21:26" ht="16.5">
      <c r="U761" s="1"/>
      <c r="V761" s="1"/>
      <c r="W761" s="1"/>
      <c r="X761" s="1"/>
      <c r="Y761" s="1"/>
      <c r="Z761" s="1"/>
    </row>
    <row r="762" spans="21:26" ht="16.5">
      <c r="U762" s="1"/>
      <c r="V762" s="1"/>
      <c r="W762" s="1"/>
      <c r="X762" s="1"/>
      <c r="Y762" s="1"/>
      <c r="Z762" s="1"/>
    </row>
    <row r="763" spans="21:26" ht="16.5">
      <c r="U763" s="1"/>
      <c r="V763" s="1"/>
      <c r="W763" s="1"/>
      <c r="X763" s="1"/>
      <c r="Y763" s="1"/>
      <c r="Z763" s="1"/>
    </row>
    <row r="764" spans="21:26" ht="16.5">
      <c r="U764" s="1"/>
      <c r="V764" s="1"/>
      <c r="W764" s="1"/>
      <c r="X764" s="1"/>
      <c r="Y764" s="1"/>
      <c r="Z764" s="1"/>
    </row>
    <row r="765" spans="21:26" ht="16.5">
      <c r="U765" s="1"/>
      <c r="V765" s="1"/>
      <c r="W765" s="1"/>
      <c r="X765" s="1"/>
      <c r="Y765" s="1"/>
      <c r="Z765" s="1"/>
    </row>
    <row r="766" spans="21:26" ht="16.5">
      <c r="U766" s="1"/>
      <c r="V766" s="1"/>
      <c r="W766" s="1"/>
      <c r="X766" s="1"/>
      <c r="Y766" s="1"/>
      <c r="Z766" s="1"/>
    </row>
    <row r="767" spans="21:26" ht="16.5">
      <c r="U767" s="1"/>
      <c r="V767" s="1"/>
      <c r="W767" s="1"/>
      <c r="X767" s="1"/>
      <c r="Y767" s="1"/>
      <c r="Z767" s="1"/>
    </row>
    <row r="768" spans="21:26" ht="16.5">
      <c r="U768" s="1"/>
      <c r="V768" s="1"/>
      <c r="W768" s="1"/>
      <c r="X768" s="1"/>
      <c r="Y768" s="1"/>
      <c r="Z768" s="1"/>
    </row>
    <row r="769" spans="21:26" ht="16.5">
      <c r="U769" s="1"/>
      <c r="V769" s="1"/>
      <c r="W769" s="1"/>
      <c r="X769" s="1"/>
      <c r="Y769" s="1"/>
      <c r="Z769" s="1"/>
    </row>
    <row r="770" spans="21:26" ht="16.5">
      <c r="U770" s="1"/>
      <c r="V770" s="1"/>
      <c r="W770" s="1"/>
      <c r="X770" s="1"/>
      <c r="Y770" s="1"/>
      <c r="Z770" s="1"/>
    </row>
    <row r="771" spans="21:26" ht="16.5">
      <c r="U771" s="1"/>
      <c r="V771" s="1"/>
      <c r="W771" s="1"/>
      <c r="X771" s="1"/>
      <c r="Y771" s="1"/>
      <c r="Z771" s="1"/>
    </row>
    <row r="772" spans="21:26" ht="16.5">
      <c r="U772" s="1"/>
      <c r="V772" s="1"/>
      <c r="W772" s="1"/>
      <c r="X772" s="1"/>
      <c r="Y772" s="1"/>
      <c r="Z772" s="1"/>
    </row>
    <row r="773" spans="21:26" ht="16.5">
      <c r="U773" s="1"/>
      <c r="V773" s="1"/>
      <c r="W773" s="1"/>
      <c r="X773" s="1"/>
      <c r="Y773" s="1"/>
      <c r="Z773" s="1"/>
    </row>
    <row r="774" spans="21:26" ht="16.5">
      <c r="U774" s="1"/>
      <c r="V774" s="1"/>
      <c r="W774" s="1"/>
      <c r="X774" s="1"/>
      <c r="Y774" s="1"/>
      <c r="Z774" s="1"/>
    </row>
    <row r="775" spans="21:26" ht="16.5">
      <c r="U775" s="1"/>
      <c r="V775" s="1"/>
      <c r="W775" s="1"/>
      <c r="X775" s="1"/>
      <c r="Y775" s="1"/>
      <c r="Z775" s="1"/>
    </row>
    <row r="776" spans="21:26" ht="16.5">
      <c r="U776" s="1"/>
      <c r="V776" s="1"/>
      <c r="W776" s="1"/>
      <c r="X776" s="1"/>
      <c r="Y776" s="1"/>
      <c r="Z776" s="1"/>
    </row>
    <row r="777" spans="21:26" ht="16.5">
      <c r="U777" s="1"/>
      <c r="V777" s="1"/>
      <c r="W777" s="1"/>
      <c r="X777" s="1"/>
      <c r="Y777" s="1"/>
      <c r="Z777" s="1"/>
    </row>
    <row r="778" spans="21:26" ht="16.5">
      <c r="U778" s="1"/>
      <c r="V778" s="1"/>
      <c r="W778" s="1"/>
      <c r="X778" s="1"/>
      <c r="Y778" s="1"/>
      <c r="Z778" s="1"/>
    </row>
    <row r="779" spans="21:26" ht="16.5">
      <c r="U779" s="1"/>
      <c r="V779" s="1"/>
      <c r="W779" s="1"/>
      <c r="X779" s="1"/>
      <c r="Y779" s="1"/>
      <c r="Z779" s="1"/>
    </row>
    <row r="780" spans="21:26" ht="16.5">
      <c r="U780" s="1"/>
      <c r="V780" s="1"/>
      <c r="W780" s="1"/>
      <c r="X780" s="1"/>
      <c r="Y780" s="1"/>
      <c r="Z780" s="1"/>
    </row>
    <row r="781" spans="21:26" ht="16.5">
      <c r="U781" s="1"/>
      <c r="V781" s="1"/>
      <c r="W781" s="1"/>
      <c r="X781" s="1"/>
      <c r="Y781" s="1"/>
      <c r="Z781" s="1"/>
    </row>
    <row r="782" spans="21:26" ht="16.5">
      <c r="U782" s="1"/>
      <c r="V782" s="1"/>
      <c r="W782" s="1"/>
      <c r="X782" s="1"/>
      <c r="Y782" s="1"/>
      <c r="Z782" s="1"/>
    </row>
    <row r="783" spans="21:26" ht="16.5">
      <c r="U783" s="1"/>
      <c r="V783" s="1"/>
      <c r="W783" s="1"/>
      <c r="X783" s="1"/>
      <c r="Y783" s="1"/>
      <c r="Z783" s="1"/>
    </row>
    <row r="784" spans="21:26" ht="16.5">
      <c r="U784" s="1"/>
      <c r="V784" s="1"/>
      <c r="W784" s="1"/>
      <c r="X784" s="1"/>
      <c r="Y784" s="1"/>
      <c r="Z784" s="1"/>
    </row>
    <row r="785" spans="21:26" ht="16.5">
      <c r="U785" s="1"/>
      <c r="V785" s="1"/>
      <c r="W785" s="1"/>
      <c r="X785" s="1"/>
      <c r="Y785" s="1"/>
      <c r="Z785" s="1"/>
    </row>
    <row r="786" spans="21:26" ht="16.5">
      <c r="U786" s="1"/>
      <c r="V786" s="1"/>
      <c r="W786" s="1"/>
      <c r="X786" s="1"/>
      <c r="Y786" s="1"/>
      <c r="Z786" s="1"/>
    </row>
    <row r="787" spans="21:26" ht="16.5">
      <c r="U787" s="1"/>
      <c r="V787" s="1"/>
      <c r="W787" s="1"/>
      <c r="X787" s="1"/>
      <c r="Y787" s="1"/>
      <c r="Z787" s="1"/>
    </row>
    <row r="788" spans="21:26" ht="16.5">
      <c r="U788" s="1"/>
      <c r="V788" s="1"/>
      <c r="W788" s="1"/>
      <c r="X788" s="1"/>
      <c r="Y788" s="1"/>
      <c r="Z788" s="1"/>
    </row>
    <row r="789" spans="21:26" ht="16.5">
      <c r="U789" s="1"/>
      <c r="V789" s="1"/>
      <c r="W789" s="1"/>
      <c r="X789" s="1"/>
      <c r="Y789" s="1"/>
      <c r="Z789" s="1"/>
    </row>
    <row r="790" spans="21:26" ht="16.5">
      <c r="U790" s="1"/>
      <c r="V790" s="1"/>
      <c r="W790" s="1"/>
      <c r="X790" s="1"/>
      <c r="Y790" s="1"/>
      <c r="Z790" s="1"/>
    </row>
    <row r="791" spans="21:26" ht="16.5">
      <c r="U791" s="1"/>
      <c r="V791" s="1"/>
      <c r="W791" s="1"/>
      <c r="X791" s="1"/>
      <c r="Y791" s="1"/>
      <c r="Z791" s="1"/>
    </row>
    <row r="792" spans="21:26" ht="16.5">
      <c r="U792" s="1"/>
      <c r="V792" s="1"/>
      <c r="W792" s="1"/>
      <c r="X792" s="1"/>
      <c r="Y792" s="1"/>
      <c r="Z792" s="1"/>
    </row>
    <row r="793" spans="21:26" ht="16.5">
      <c r="U793" s="1"/>
      <c r="V793" s="1"/>
      <c r="W793" s="1"/>
      <c r="X793" s="1"/>
      <c r="Y793" s="1"/>
      <c r="Z793" s="1"/>
    </row>
    <row r="794" spans="21:26" ht="16.5">
      <c r="U794" s="1"/>
      <c r="V794" s="1"/>
      <c r="W794" s="1"/>
      <c r="X794" s="1"/>
      <c r="Y794" s="1"/>
      <c r="Z794" s="1"/>
    </row>
    <row r="795" spans="21:26" ht="16.5">
      <c r="U795" s="1"/>
      <c r="V795" s="1"/>
      <c r="W795" s="1"/>
      <c r="X795" s="1"/>
      <c r="Y795" s="1"/>
      <c r="Z795" s="1"/>
    </row>
    <row r="796" spans="21:26" ht="16.5">
      <c r="U796" s="1"/>
      <c r="V796" s="1"/>
      <c r="W796" s="1"/>
      <c r="X796" s="1"/>
      <c r="Y796" s="1"/>
      <c r="Z796" s="1"/>
    </row>
    <row r="797" spans="21:26" ht="16.5">
      <c r="U797" s="1"/>
      <c r="V797" s="1"/>
      <c r="W797" s="1"/>
      <c r="X797" s="1"/>
      <c r="Y797" s="1"/>
      <c r="Z797" s="1"/>
    </row>
    <row r="798" spans="21:26" ht="16.5">
      <c r="U798" s="1"/>
      <c r="V798" s="1"/>
      <c r="W798" s="1"/>
      <c r="X798" s="1"/>
      <c r="Y798" s="1"/>
      <c r="Z798" s="1"/>
    </row>
    <row r="799" spans="21:26" ht="16.5">
      <c r="U799" s="1"/>
      <c r="V799" s="1"/>
      <c r="W799" s="1"/>
      <c r="X799" s="1"/>
      <c r="Y799" s="1"/>
      <c r="Z799" s="1"/>
    </row>
    <row r="800" spans="21:26" ht="16.5">
      <c r="U800" s="1"/>
      <c r="V800" s="1"/>
      <c r="W800" s="1"/>
      <c r="X800" s="1"/>
      <c r="Y800" s="1"/>
      <c r="Z800" s="1"/>
    </row>
    <row r="801" spans="21:26" ht="16.5">
      <c r="U801" s="1"/>
      <c r="V801" s="1"/>
      <c r="W801" s="1"/>
      <c r="X801" s="1"/>
      <c r="Y801" s="1"/>
      <c r="Z801" s="1"/>
    </row>
    <row r="802" spans="21:26" ht="16.5">
      <c r="U802" s="1"/>
      <c r="V802" s="1"/>
      <c r="W802" s="1"/>
      <c r="X802" s="1"/>
      <c r="Y802" s="1"/>
      <c r="Z802" s="1"/>
    </row>
    <row r="803" spans="21:26" ht="16.5">
      <c r="U803" s="1"/>
      <c r="V803" s="1"/>
      <c r="W803" s="1"/>
      <c r="X803" s="1"/>
      <c r="Y803" s="1"/>
      <c r="Z803" s="1"/>
    </row>
    <row r="804" spans="21:26" ht="16.5">
      <c r="U804" s="1"/>
      <c r="V804" s="1"/>
      <c r="W804" s="1"/>
      <c r="X804" s="1"/>
      <c r="Y804" s="1"/>
      <c r="Z804" s="1"/>
    </row>
    <row r="805" spans="21:26" ht="16.5">
      <c r="U805" s="1"/>
      <c r="V805" s="1"/>
      <c r="W805" s="1"/>
      <c r="X805" s="1"/>
      <c r="Y805" s="1"/>
      <c r="Z805" s="1"/>
    </row>
    <row r="806" spans="21:26" ht="16.5">
      <c r="U806" s="1"/>
      <c r="V806" s="1"/>
      <c r="W806" s="1"/>
      <c r="X806" s="1"/>
      <c r="Y806" s="1"/>
      <c r="Z806" s="1"/>
    </row>
    <row r="807" spans="21:26" ht="16.5">
      <c r="U807" s="1"/>
      <c r="V807" s="1"/>
      <c r="W807" s="1"/>
      <c r="X807" s="1"/>
      <c r="Y807" s="1"/>
      <c r="Z807" s="1"/>
    </row>
    <row r="808" spans="21:26" ht="16.5">
      <c r="U808" s="1"/>
      <c r="V808" s="1"/>
      <c r="W808" s="1"/>
      <c r="X808" s="1"/>
      <c r="Y808" s="1"/>
      <c r="Z808" s="1"/>
    </row>
    <row r="809" spans="21:26" ht="16.5">
      <c r="U809" s="1"/>
      <c r="V809" s="1"/>
      <c r="W809" s="1"/>
      <c r="X809" s="1"/>
      <c r="Y809" s="1"/>
      <c r="Z809" s="1"/>
    </row>
    <row r="810" spans="21:26" ht="16.5">
      <c r="U810" s="1"/>
      <c r="V810" s="1"/>
      <c r="W810" s="1"/>
      <c r="X810" s="1"/>
      <c r="Y810" s="1"/>
      <c r="Z810" s="1"/>
    </row>
    <row r="811" spans="21:26" ht="16.5">
      <c r="U811" s="1"/>
      <c r="V811" s="1"/>
      <c r="W811" s="1"/>
      <c r="X811" s="1"/>
      <c r="Y811" s="1"/>
      <c r="Z811" s="1"/>
    </row>
    <row r="812" spans="21:26" ht="16.5">
      <c r="U812" s="1"/>
      <c r="V812" s="1"/>
      <c r="W812" s="1"/>
      <c r="X812" s="1"/>
      <c r="Y812" s="1"/>
      <c r="Z812" s="1"/>
    </row>
    <row r="813" spans="21:26" ht="16.5">
      <c r="U813" s="1"/>
      <c r="V813" s="1"/>
      <c r="W813" s="1"/>
      <c r="X813" s="1"/>
      <c r="Y813" s="1"/>
      <c r="Z813" s="1"/>
    </row>
    <row r="814" spans="21:26" ht="16.5">
      <c r="U814" s="1"/>
      <c r="V814" s="1"/>
      <c r="W814" s="1"/>
      <c r="X814" s="1"/>
      <c r="Y814" s="1"/>
      <c r="Z814" s="1"/>
    </row>
    <row r="815" spans="21:26" ht="16.5">
      <c r="U815" s="1"/>
      <c r="V815" s="1"/>
      <c r="W815" s="1"/>
      <c r="X815" s="1"/>
      <c r="Y815" s="1"/>
      <c r="Z815" s="1"/>
    </row>
    <row r="816" spans="21:26" ht="16.5">
      <c r="U816" s="1"/>
      <c r="V816" s="1"/>
      <c r="W816" s="1"/>
      <c r="X816" s="1"/>
      <c r="Y816" s="1"/>
      <c r="Z816" s="1"/>
    </row>
    <row r="817" spans="21:26" ht="16.5">
      <c r="U817" s="1"/>
      <c r="V817" s="1"/>
      <c r="W817" s="1"/>
      <c r="X817" s="1"/>
      <c r="Y817" s="1"/>
      <c r="Z817" s="1"/>
    </row>
    <row r="818" spans="21:26" ht="16.5">
      <c r="U818" s="1"/>
      <c r="V818" s="1"/>
      <c r="W818" s="1"/>
      <c r="X818" s="1"/>
      <c r="Y818" s="1"/>
      <c r="Z818" s="1"/>
    </row>
    <row r="819" spans="21:26" ht="16.5">
      <c r="U819" s="1"/>
      <c r="V819" s="1"/>
      <c r="W819" s="1"/>
      <c r="X819" s="1"/>
      <c r="Y819" s="1"/>
      <c r="Z819" s="1"/>
    </row>
    <row r="820" spans="21:26" ht="16.5">
      <c r="U820" s="1"/>
      <c r="V820" s="1"/>
      <c r="W820" s="1"/>
      <c r="X820" s="1"/>
      <c r="Y820" s="1"/>
      <c r="Z820" s="1"/>
    </row>
    <row r="821" spans="21:26" ht="16.5">
      <c r="U821" s="1"/>
      <c r="V821" s="1"/>
      <c r="W821" s="1"/>
      <c r="X821" s="1"/>
      <c r="Y821" s="1"/>
      <c r="Z821" s="1"/>
    </row>
    <row r="822" spans="21:26" ht="16.5">
      <c r="U822" s="1"/>
      <c r="V822" s="1"/>
      <c r="W822" s="1"/>
      <c r="X822" s="1"/>
      <c r="Y822" s="1"/>
      <c r="Z822" s="1"/>
    </row>
    <row r="823" spans="21:26" ht="16.5">
      <c r="U823" s="1"/>
      <c r="V823" s="1"/>
      <c r="W823" s="1"/>
      <c r="X823" s="1"/>
      <c r="Y823" s="1"/>
      <c r="Z823" s="1"/>
    </row>
    <row r="824" spans="21:26" ht="16.5">
      <c r="U824" s="1"/>
      <c r="V824" s="1"/>
      <c r="W824" s="1"/>
      <c r="X824" s="1"/>
      <c r="Y824" s="1"/>
      <c r="Z824" s="1"/>
    </row>
    <row r="825" spans="21:26" ht="16.5">
      <c r="U825" s="1"/>
      <c r="V825" s="1"/>
      <c r="W825" s="1"/>
      <c r="X825" s="1"/>
      <c r="Y825" s="1"/>
      <c r="Z825" s="1"/>
    </row>
    <row r="826" spans="21:26" ht="16.5">
      <c r="U826" s="1"/>
      <c r="V826" s="1"/>
      <c r="W826" s="1"/>
      <c r="X826" s="1"/>
      <c r="Y826" s="1"/>
      <c r="Z826" s="1"/>
    </row>
    <row r="827" spans="21:26" ht="16.5">
      <c r="U827" s="1"/>
      <c r="V827" s="1"/>
      <c r="W827" s="1"/>
      <c r="X827" s="1"/>
      <c r="Y827" s="1"/>
      <c r="Z827" s="1"/>
    </row>
    <row r="828" spans="21:26" ht="16.5">
      <c r="U828" s="1"/>
      <c r="V828" s="1"/>
      <c r="W828" s="1"/>
      <c r="X828" s="1"/>
      <c r="Y828" s="1"/>
      <c r="Z828" s="1"/>
    </row>
    <row r="829" spans="21:26" ht="16.5">
      <c r="U829" s="1"/>
      <c r="V829" s="1"/>
      <c r="W829" s="1"/>
      <c r="X829" s="1"/>
      <c r="Y829" s="1"/>
      <c r="Z829" s="1"/>
    </row>
    <row r="830" spans="21:26" ht="16.5">
      <c r="U830" s="1"/>
      <c r="V830" s="1"/>
      <c r="W830" s="1"/>
      <c r="X830" s="1"/>
      <c r="Y830" s="1"/>
      <c r="Z830" s="1"/>
    </row>
    <row r="831" spans="21:26" ht="16.5">
      <c r="U831" s="1"/>
      <c r="V831" s="1"/>
      <c r="W831" s="1"/>
      <c r="X831" s="1"/>
      <c r="Y831" s="1"/>
      <c r="Z831" s="1"/>
    </row>
    <row r="832" spans="21:26" ht="16.5">
      <c r="U832" s="1"/>
      <c r="V832" s="1"/>
      <c r="W832" s="1"/>
      <c r="X832" s="1"/>
      <c r="Y832" s="1"/>
      <c r="Z832" s="1"/>
    </row>
    <row r="833" spans="21:26" ht="16.5">
      <c r="U833" s="1"/>
      <c r="V833" s="1"/>
      <c r="W833" s="1"/>
      <c r="X833" s="1"/>
      <c r="Y833" s="1"/>
      <c r="Z833" s="1"/>
    </row>
    <row r="834" spans="21:26" ht="16.5">
      <c r="U834" s="1"/>
      <c r="V834" s="1"/>
      <c r="W834" s="1"/>
      <c r="X834" s="1"/>
      <c r="Y834" s="1"/>
      <c r="Z834" s="1"/>
    </row>
    <row r="835" spans="21:26" ht="16.5">
      <c r="U835" s="1"/>
      <c r="V835" s="1"/>
      <c r="W835" s="1"/>
      <c r="X835" s="1"/>
      <c r="Y835" s="1"/>
      <c r="Z835" s="1"/>
    </row>
    <row r="836" spans="21:26" ht="16.5">
      <c r="U836" s="1"/>
      <c r="V836" s="1"/>
      <c r="W836" s="1"/>
      <c r="X836" s="1"/>
      <c r="Y836" s="1"/>
      <c r="Z836" s="1"/>
    </row>
    <row r="837" spans="21:26" ht="16.5">
      <c r="U837" s="1"/>
      <c r="V837" s="1"/>
      <c r="W837" s="1"/>
      <c r="X837" s="1"/>
      <c r="Y837" s="1"/>
      <c r="Z837" s="1"/>
    </row>
    <row r="838" spans="21:26" ht="16.5">
      <c r="U838" s="1"/>
      <c r="V838" s="1"/>
      <c r="W838" s="1"/>
      <c r="X838" s="1"/>
      <c r="Y838" s="1"/>
      <c r="Z838" s="1"/>
    </row>
    <row r="839" spans="21:26" ht="16.5">
      <c r="U839" s="1"/>
      <c r="V839" s="1"/>
      <c r="W839" s="1"/>
      <c r="X839" s="1"/>
      <c r="Y839" s="1"/>
      <c r="Z839" s="1"/>
    </row>
    <row r="840" spans="21:26" ht="16.5">
      <c r="U840" s="1"/>
      <c r="V840" s="1"/>
      <c r="W840" s="1"/>
      <c r="X840" s="1"/>
      <c r="Y840" s="1"/>
      <c r="Z840" s="1"/>
    </row>
    <row r="841" spans="21:26" ht="16.5">
      <c r="U841" s="1"/>
      <c r="V841" s="1"/>
      <c r="W841" s="1"/>
      <c r="X841" s="1"/>
      <c r="Y841" s="1"/>
      <c r="Z841" s="1"/>
    </row>
    <row r="842" spans="21:26" ht="16.5">
      <c r="U842" s="1"/>
      <c r="V842" s="1"/>
      <c r="W842" s="1"/>
      <c r="X842" s="1"/>
      <c r="Y842" s="1"/>
      <c r="Z842" s="1"/>
    </row>
    <row r="843" spans="21:26" ht="16.5">
      <c r="U843" s="1"/>
      <c r="V843" s="1"/>
      <c r="W843" s="1"/>
      <c r="X843" s="1"/>
      <c r="Y843" s="1"/>
      <c r="Z843" s="1"/>
    </row>
    <row r="844" spans="21:26" ht="16.5">
      <c r="U844" s="1"/>
      <c r="V844" s="1"/>
      <c r="W844" s="1"/>
      <c r="X844" s="1"/>
      <c r="Y844" s="1"/>
      <c r="Z844" s="1"/>
    </row>
    <row r="845" spans="21:26" ht="16.5">
      <c r="U845" s="1"/>
      <c r="V845" s="1"/>
      <c r="W845" s="1"/>
      <c r="X845" s="1"/>
      <c r="Y845" s="1"/>
      <c r="Z845" s="1"/>
    </row>
    <row r="846" spans="21:26" ht="16.5">
      <c r="U846" s="1"/>
      <c r="V846" s="1"/>
      <c r="W846" s="1"/>
      <c r="X846" s="1"/>
      <c r="Y846" s="1"/>
      <c r="Z846" s="1"/>
    </row>
    <row r="847" spans="21:26" ht="16.5">
      <c r="U847" s="1"/>
      <c r="V847" s="1"/>
      <c r="W847" s="1"/>
      <c r="X847" s="1"/>
      <c r="Y847" s="1"/>
      <c r="Z847" s="1"/>
    </row>
    <row r="848" spans="21:26" ht="16.5">
      <c r="U848" s="1"/>
      <c r="V848" s="1"/>
      <c r="W848" s="1"/>
      <c r="X848" s="1"/>
      <c r="Y848" s="1"/>
      <c r="Z848" s="1"/>
    </row>
    <row r="849" spans="21:26" ht="16.5">
      <c r="U849" s="1"/>
      <c r="V849" s="1"/>
      <c r="W849" s="1"/>
      <c r="X849" s="1"/>
      <c r="Y849" s="1"/>
      <c r="Z849" s="1"/>
    </row>
    <row r="850" spans="21:26" ht="16.5">
      <c r="U850" s="1"/>
      <c r="V850" s="1"/>
      <c r="W850" s="1"/>
      <c r="X850" s="1"/>
      <c r="Y850" s="1"/>
      <c r="Z850" s="1"/>
    </row>
    <row r="851" spans="21:26" ht="16.5">
      <c r="U851" s="1"/>
      <c r="V851" s="1"/>
      <c r="W851" s="1"/>
      <c r="X851" s="1"/>
      <c r="Y851" s="1"/>
      <c r="Z851" s="1"/>
    </row>
    <row r="852" spans="21:26" ht="16.5">
      <c r="U852" s="1"/>
      <c r="V852" s="1"/>
      <c r="W852" s="1"/>
      <c r="X852" s="1"/>
      <c r="Y852" s="1"/>
      <c r="Z852" s="1"/>
    </row>
    <row r="853" spans="21:26" ht="16.5">
      <c r="U853" s="1"/>
      <c r="V853" s="1"/>
      <c r="W853" s="1"/>
      <c r="X853" s="1"/>
      <c r="Y853" s="1"/>
      <c r="Z853" s="1"/>
    </row>
    <row r="854" spans="21:26" ht="16.5">
      <c r="U854" s="1"/>
      <c r="V854" s="1"/>
      <c r="W854" s="1"/>
      <c r="X854" s="1"/>
      <c r="Y854" s="1"/>
      <c r="Z854" s="1"/>
    </row>
    <row r="855" spans="21:26" ht="16.5">
      <c r="U855" s="1"/>
      <c r="V855" s="1"/>
      <c r="W855" s="1"/>
      <c r="X855" s="1"/>
      <c r="Y855" s="1"/>
      <c r="Z855" s="1"/>
    </row>
    <row r="856" spans="21:26" ht="16.5">
      <c r="U856" s="1"/>
      <c r="V856" s="1"/>
      <c r="W856" s="1"/>
      <c r="X856" s="1"/>
      <c r="Y856" s="1"/>
      <c r="Z856" s="1"/>
    </row>
    <row r="857" spans="21:26" ht="16.5">
      <c r="U857" s="1"/>
      <c r="V857" s="1"/>
      <c r="W857" s="1"/>
      <c r="X857" s="1"/>
      <c r="Y857" s="1"/>
      <c r="Z857" s="1"/>
    </row>
    <row r="858" spans="21:26" ht="16.5">
      <c r="U858" s="1"/>
      <c r="V858" s="1"/>
      <c r="W858" s="1"/>
      <c r="X858" s="1"/>
      <c r="Y858" s="1"/>
      <c r="Z858" s="1"/>
    </row>
    <row r="859" spans="21:26" ht="16.5">
      <c r="U859" s="1"/>
      <c r="V859" s="1"/>
      <c r="W859" s="1"/>
      <c r="X859" s="1"/>
      <c r="Y859" s="1"/>
      <c r="Z859" s="1"/>
    </row>
    <row r="860" spans="21:26" ht="16.5">
      <c r="U860" s="1"/>
      <c r="V860" s="1"/>
      <c r="W860" s="1"/>
      <c r="X860" s="1"/>
      <c r="Y860" s="1"/>
      <c r="Z860" s="1"/>
    </row>
    <row r="861" spans="21:26" ht="16.5">
      <c r="U861" s="1"/>
      <c r="V861" s="1"/>
      <c r="W861" s="1"/>
      <c r="X861" s="1"/>
      <c r="Y861" s="1"/>
      <c r="Z861" s="1"/>
    </row>
    <row r="862" spans="21:26" ht="16.5">
      <c r="U862" s="1"/>
      <c r="V862" s="1"/>
      <c r="W862" s="1"/>
      <c r="X862" s="1"/>
      <c r="Y862" s="1"/>
      <c r="Z862" s="1"/>
    </row>
    <row r="863" spans="21:26" ht="16.5">
      <c r="U863" s="1"/>
      <c r="V863" s="1"/>
      <c r="W863" s="1"/>
      <c r="X863" s="1"/>
      <c r="Y863" s="1"/>
      <c r="Z863" s="1"/>
    </row>
    <row r="864" spans="21:26" ht="16.5">
      <c r="U864" s="1"/>
      <c r="V864" s="1"/>
      <c r="W864" s="1"/>
      <c r="X864" s="1"/>
      <c r="Y864" s="1"/>
      <c r="Z864" s="1"/>
    </row>
    <row r="865" spans="21:26" ht="16.5">
      <c r="U865" s="1"/>
      <c r="V865" s="1"/>
      <c r="W865" s="1"/>
      <c r="X865" s="1"/>
      <c r="Y865" s="1"/>
      <c r="Z865" s="1"/>
    </row>
    <row r="866" spans="21:26" ht="16.5">
      <c r="U866" s="1"/>
      <c r="V866" s="1"/>
      <c r="W866" s="1"/>
      <c r="X866" s="1"/>
      <c r="Y866" s="1"/>
      <c r="Z866" s="1"/>
    </row>
    <row r="867" spans="21:26" ht="16.5">
      <c r="U867" s="1"/>
      <c r="V867" s="1"/>
      <c r="W867" s="1"/>
      <c r="X867" s="1"/>
      <c r="Y867" s="1"/>
      <c r="Z867" s="1"/>
    </row>
    <row r="868" spans="21:26" ht="16.5">
      <c r="U868" s="1"/>
      <c r="V868" s="1"/>
      <c r="W868" s="1"/>
      <c r="X868" s="1"/>
      <c r="Y868" s="1"/>
      <c r="Z868" s="1"/>
    </row>
    <row r="869" spans="21:26" ht="16.5">
      <c r="U869" s="1"/>
      <c r="V869" s="1"/>
      <c r="W869" s="1"/>
      <c r="X869" s="1"/>
      <c r="Y869" s="1"/>
      <c r="Z869" s="1"/>
    </row>
    <row r="870" spans="21:26" ht="16.5">
      <c r="U870" s="1"/>
      <c r="V870" s="1"/>
      <c r="W870" s="1"/>
      <c r="X870" s="1"/>
      <c r="Y870" s="1"/>
      <c r="Z870" s="1"/>
    </row>
    <row r="871" spans="21:26" ht="16.5">
      <c r="U871" s="1"/>
      <c r="V871" s="1"/>
      <c r="W871" s="1"/>
      <c r="X871" s="1"/>
      <c r="Y871" s="1"/>
      <c r="Z871" s="1"/>
    </row>
    <row r="872" spans="21:26" ht="16.5">
      <c r="U872" s="1"/>
      <c r="V872" s="1"/>
      <c r="W872" s="1"/>
      <c r="X872" s="1"/>
      <c r="Y872" s="1"/>
      <c r="Z872" s="1"/>
    </row>
    <row r="873" spans="21:26" ht="16.5">
      <c r="U873" s="1"/>
      <c r="V873" s="1"/>
      <c r="W873" s="1"/>
      <c r="X873" s="1"/>
      <c r="Y873" s="1"/>
      <c r="Z873" s="1"/>
    </row>
    <row r="874" spans="21:26" ht="16.5">
      <c r="U874" s="1"/>
      <c r="V874" s="1"/>
      <c r="W874" s="1"/>
      <c r="X874" s="1"/>
      <c r="Y874" s="1"/>
      <c r="Z874" s="1"/>
    </row>
    <row r="875" spans="21:26" ht="16.5">
      <c r="U875" s="1"/>
      <c r="V875" s="1"/>
      <c r="W875" s="1"/>
      <c r="X875" s="1"/>
      <c r="Y875" s="1"/>
      <c r="Z875" s="1"/>
    </row>
    <row r="876" spans="21:26" ht="16.5">
      <c r="U876" s="1"/>
      <c r="V876" s="1"/>
      <c r="W876" s="1"/>
      <c r="X876" s="1"/>
      <c r="Y876" s="1"/>
      <c r="Z876" s="1"/>
    </row>
    <row r="877" spans="21:26" ht="16.5">
      <c r="U877" s="1"/>
      <c r="V877" s="1"/>
      <c r="W877" s="1"/>
      <c r="X877" s="1"/>
      <c r="Y877" s="1"/>
      <c r="Z877" s="1"/>
    </row>
    <row r="878" spans="21:26" ht="16.5">
      <c r="U878" s="1"/>
      <c r="V878" s="1"/>
      <c r="W878" s="1"/>
      <c r="X878" s="1"/>
      <c r="Y878" s="1"/>
      <c r="Z878" s="1"/>
    </row>
    <row r="879" spans="21:26" ht="16.5">
      <c r="U879" s="1"/>
      <c r="V879" s="1"/>
      <c r="W879" s="1"/>
      <c r="X879" s="1"/>
      <c r="Y879" s="1"/>
      <c r="Z879" s="1"/>
    </row>
    <row r="880" spans="21:26" ht="16.5">
      <c r="U880" s="1"/>
      <c r="V880" s="1"/>
      <c r="W880" s="1"/>
      <c r="X880" s="1"/>
      <c r="Y880" s="1"/>
      <c r="Z880" s="1"/>
    </row>
    <row r="881" spans="21:26" ht="16.5">
      <c r="U881" s="1"/>
      <c r="V881" s="1"/>
      <c r="W881" s="1"/>
      <c r="X881" s="1"/>
      <c r="Y881" s="1"/>
      <c r="Z881" s="1"/>
    </row>
    <row r="882" spans="21:26" ht="16.5">
      <c r="U882" s="1"/>
      <c r="V882" s="1"/>
      <c r="W882" s="1"/>
      <c r="X882" s="1"/>
      <c r="Y882" s="1"/>
      <c r="Z882" s="1"/>
    </row>
    <row r="883" spans="21:26" ht="16.5">
      <c r="U883" s="1"/>
      <c r="V883" s="1"/>
      <c r="W883" s="1"/>
      <c r="X883" s="1"/>
      <c r="Y883" s="1"/>
      <c r="Z883" s="1"/>
    </row>
    <row r="884" spans="21:26" ht="16.5">
      <c r="U884" s="1"/>
      <c r="V884" s="1"/>
      <c r="W884" s="1"/>
      <c r="X884" s="1"/>
      <c r="Y884" s="1"/>
      <c r="Z884" s="1"/>
    </row>
    <row r="885" spans="21:26" ht="16.5">
      <c r="U885" s="1"/>
      <c r="V885" s="1"/>
      <c r="W885" s="1"/>
      <c r="X885" s="1"/>
      <c r="Y885" s="1"/>
      <c r="Z885" s="1"/>
    </row>
    <row r="886" spans="21:26" ht="16.5">
      <c r="U886" s="1"/>
      <c r="V886" s="1"/>
      <c r="W886" s="1"/>
      <c r="X886" s="1"/>
      <c r="Y886" s="1"/>
      <c r="Z886" s="1"/>
    </row>
    <row r="887" spans="21:26" ht="16.5">
      <c r="U887" s="1"/>
      <c r="V887" s="1"/>
      <c r="W887" s="1"/>
      <c r="X887" s="1"/>
      <c r="Y887" s="1"/>
      <c r="Z887" s="1"/>
    </row>
    <row r="888" spans="21:26" ht="16.5">
      <c r="U888" s="1"/>
      <c r="V888" s="1"/>
      <c r="W888" s="1"/>
      <c r="X888" s="1"/>
      <c r="Y888" s="1"/>
      <c r="Z888" s="1"/>
    </row>
    <row r="889" spans="21:26" ht="16.5">
      <c r="U889" s="1"/>
      <c r="V889" s="1"/>
      <c r="W889" s="1"/>
      <c r="X889" s="1"/>
      <c r="Y889" s="1"/>
      <c r="Z889" s="1"/>
    </row>
    <row r="890" spans="21:26" ht="16.5">
      <c r="U890" s="1"/>
      <c r="V890" s="1"/>
      <c r="W890" s="1"/>
      <c r="X890" s="1"/>
      <c r="Y890" s="1"/>
      <c r="Z890" s="1"/>
    </row>
    <row r="891" spans="21:26" ht="16.5">
      <c r="U891" s="1"/>
      <c r="V891" s="1"/>
      <c r="W891" s="1"/>
      <c r="X891" s="1"/>
      <c r="Y891" s="1"/>
      <c r="Z891" s="1"/>
    </row>
    <row r="892" spans="21:26" ht="16.5">
      <c r="U892" s="1"/>
      <c r="V892" s="1"/>
      <c r="W892" s="1"/>
      <c r="X892" s="1"/>
      <c r="Y892" s="1"/>
      <c r="Z892" s="1"/>
    </row>
    <row r="893" spans="21:26" ht="16.5">
      <c r="U893" s="1"/>
      <c r="V893" s="1"/>
      <c r="W893" s="1"/>
      <c r="X893" s="1"/>
      <c r="Y893" s="1"/>
      <c r="Z893" s="1"/>
    </row>
    <row r="894" spans="21:26" ht="16.5">
      <c r="U894" s="1"/>
      <c r="V894" s="1"/>
      <c r="W894" s="1"/>
      <c r="X894" s="1"/>
      <c r="Y894" s="1"/>
      <c r="Z894" s="1"/>
    </row>
    <row r="895" spans="21:26" ht="16.5">
      <c r="U895" s="1"/>
      <c r="V895" s="1"/>
      <c r="W895" s="1"/>
      <c r="X895" s="1"/>
      <c r="Y895" s="1"/>
      <c r="Z895" s="1"/>
    </row>
    <row r="896" spans="21:26" ht="16.5">
      <c r="U896" s="1"/>
      <c r="V896" s="1"/>
      <c r="W896" s="1"/>
      <c r="X896" s="1"/>
      <c r="Y896" s="1"/>
      <c r="Z896" s="1"/>
    </row>
    <row r="897" spans="21:26" ht="16.5">
      <c r="U897" s="1"/>
      <c r="V897" s="1"/>
      <c r="W897" s="1"/>
      <c r="X897" s="1"/>
      <c r="Y897" s="1"/>
      <c r="Z897" s="1"/>
    </row>
    <row r="898" spans="21:26" ht="16.5">
      <c r="U898" s="1"/>
      <c r="V898" s="1"/>
      <c r="W898" s="1"/>
      <c r="X898" s="1"/>
      <c r="Y898" s="1"/>
      <c r="Z898" s="1"/>
    </row>
    <row r="899" spans="21:26" ht="16.5">
      <c r="U899" s="1"/>
      <c r="V899" s="1"/>
      <c r="W899" s="1"/>
      <c r="X899" s="1"/>
      <c r="Y899" s="1"/>
      <c r="Z899" s="1"/>
    </row>
    <row r="900" spans="21:26" ht="16.5">
      <c r="U900" s="1"/>
      <c r="V900" s="1"/>
      <c r="W900" s="1"/>
      <c r="X900" s="1"/>
      <c r="Y900" s="1"/>
      <c r="Z900" s="1"/>
    </row>
    <row r="901" spans="21:26" ht="16.5">
      <c r="U901" s="1"/>
      <c r="V901" s="1"/>
      <c r="W901" s="1"/>
      <c r="X901" s="1"/>
      <c r="Y901" s="1"/>
      <c r="Z901" s="1"/>
    </row>
    <row r="902" spans="21:26" ht="16.5">
      <c r="U902" s="1"/>
      <c r="V902" s="1"/>
      <c r="W902" s="1"/>
      <c r="X902" s="1"/>
      <c r="Y902" s="1"/>
      <c r="Z902" s="1"/>
    </row>
    <row r="903" spans="21:26" ht="16.5">
      <c r="U903" s="1"/>
      <c r="V903" s="1"/>
      <c r="W903" s="1"/>
      <c r="X903" s="1"/>
      <c r="Y903" s="1"/>
      <c r="Z903" s="1"/>
    </row>
    <row r="904" spans="21:26" ht="16.5">
      <c r="U904" s="1"/>
      <c r="V904" s="1"/>
      <c r="W904" s="1"/>
      <c r="X904" s="1"/>
      <c r="Y904" s="1"/>
      <c r="Z904" s="1"/>
    </row>
    <row r="905" spans="21:26" ht="16.5">
      <c r="U905" s="1"/>
      <c r="V905" s="1"/>
      <c r="W905" s="1"/>
      <c r="X905" s="1"/>
      <c r="Y905" s="1"/>
      <c r="Z905" s="1"/>
    </row>
    <row r="906" spans="21:26" ht="16.5">
      <c r="U906" s="1"/>
      <c r="V906" s="1"/>
      <c r="W906" s="1"/>
      <c r="X906" s="1"/>
      <c r="Y906" s="1"/>
      <c r="Z906" s="1"/>
    </row>
    <row r="907" spans="21:26" ht="16.5">
      <c r="U907" s="1"/>
      <c r="V907" s="1"/>
      <c r="W907" s="1"/>
      <c r="X907" s="1"/>
      <c r="Y907" s="1"/>
      <c r="Z907" s="1"/>
    </row>
    <row r="908" spans="21:26" ht="16.5">
      <c r="U908" s="1"/>
      <c r="V908" s="1"/>
      <c r="W908" s="1"/>
      <c r="X908" s="1"/>
      <c r="Y908" s="1"/>
      <c r="Z908" s="1"/>
    </row>
    <row r="909" spans="21:26" ht="16.5">
      <c r="U909" s="1"/>
      <c r="V909" s="1"/>
      <c r="W909" s="1"/>
      <c r="X909" s="1"/>
      <c r="Y909" s="1"/>
      <c r="Z909" s="1"/>
    </row>
    <row r="910" spans="21:26" ht="16.5">
      <c r="U910" s="1"/>
      <c r="V910" s="1"/>
      <c r="W910" s="1"/>
      <c r="X910" s="1"/>
      <c r="Y910" s="1"/>
      <c r="Z910" s="1"/>
    </row>
    <row r="911" spans="21:26" ht="16.5">
      <c r="U911" s="1"/>
      <c r="V911" s="1"/>
      <c r="W911" s="1"/>
      <c r="X911" s="1"/>
      <c r="Y911" s="1"/>
      <c r="Z911" s="1"/>
    </row>
    <row r="912" spans="21:26" ht="16.5">
      <c r="U912" s="1"/>
      <c r="V912" s="1"/>
      <c r="W912" s="1"/>
      <c r="X912" s="1"/>
      <c r="Y912" s="1"/>
      <c r="Z912" s="1"/>
    </row>
    <row r="913" spans="21:26" ht="16.5">
      <c r="U913" s="1"/>
      <c r="V913" s="1"/>
      <c r="W913" s="1"/>
      <c r="X913" s="1"/>
      <c r="Y913" s="1"/>
      <c r="Z913" s="1"/>
    </row>
    <row r="914" spans="21:26" ht="16.5">
      <c r="U914" s="1"/>
      <c r="V914" s="1"/>
      <c r="W914" s="1"/>
      <c r="X914" s="1"/>
      <c r="Y914" s="1"/>
      <c r="Z914" s="1"/>
    </row>
    <row r="915" spans="21:26" ht="16.5">
      <c r="U915" s="1"/>
      <c r="V915" s="1"/>
      <c r="W915" s="1"/>
      <c r="X915" s="1"/>
      <c r="Y915" s="1"/>
      <c r="Z915" s="1"/>
    </row>
    <row r="916" spans="21:26" ht="16.5">
      <c r="U916" s="1"/>
      <c r="V916" s="1"/>
      <c r="W916" s="1"/>
      <c r="X916" s="1"/>
      <c r="Y916" s="1"/>
      <c r="Z916" s="1"/>
    </row>
    <row r="917" spans="21:26" ht="16.5">
      <c r="U917" s="1"/>
      <c r="V917" s="1"/>
      <c r="W917" s="1"/>
      <c r="X917" s="1"/>
      <c r="Y917" s="1"/>
      <c r="Z917" s="1"/>
    </row>
    <row r="918" spans="21:26" ht="16.5">
      <c r="U918" s="1"/>
      <c r="V918" s="1"/>
      <c r="W918" s="1"/>
      <c r="X918" s="1"/>
      <c r="Y918" s="1"/>
      <c r="Z918" s="1"/>
    </row>
    <row r="919" spans="21:26" ht="16.5">
      <c r="U919" s="1"/>
      <c r="V919" s="1"/>
      <c r="W919" s="1"/>
      <c r="X919" s="1"/>
      <c r="Y919" s="1"/>
      <c r="Z919" s="1"/>
    </row>
    <row r="920" spans="21:26" ht="16.5">
      <c r="U920" s="1"/>
      <c r="V920" s="1"/>
      <c r="W920" s="1"/>
      <c r="X920" s="1"/>
      <c r="Y920" s="1"/>
      <c r="Z920" s="1"/>
    </row>
    <row r="921" spans="21:26" ht="16.5">
      <c r="U921" s="1"/>
      <c r="V921" s="1"/>
      <c r="W921" s="1"/>
      <c r="X921" s="1"/>
      <c r="Y921" s="1"/>
      <c r="Z921" s="1"/>
    </row>
    <row r="922" spans="21:26" ht="16.5">
      <c r="U922" s="1"/>
      <c r="V922" s="1"/>
      <c r="W922" s="1"/>
      <c r="X922" s="1"/>
      <c r="Y922" s="1"/>
      <c r="Z922" s="1"/>
    </row>
    <row r="923" spans="21:26" ht="16.5">
      <c r="U923" s="1"/>
      <c r="V923" s="1"/>
      <c r="W923" s="1"/>
      <c r="X923" s="1"/>
      <c r="Y923" s="1"/>
      <c r="Z923" s="1"/>
    </row>
    <row r="924" spans="21:26" ht="16.5">
      <c r="U924" s="1"/>
      <c r="V924" s="1"/>
      <c r="W924" s="1"/>
      <c r="X924" s="1"/>
      <c r="Y924" s="1"/>
      <c r="Z924" s="1"/>
    </row>
    <row r="925" spans="21:26" ht="16.5">
      <c r="U925" s="1"/>
      <c r="V925" s="1"/>
      <c r="W925" s="1"/>
      <c r="X925" s="1"/>
      <c r="Y925" s="1"/>
      <c r="Z925" s="1"/>
    </row>
    <row r="926" spans="21:26" ht="16.5">
      <c r="U926" s="1"/>
      <c r="V926" s="1"/>
      <c r="W926" s="1"/>
      <c r="X926" s="1"/>
      <c r="Y926" s="1"/>
      <c r="Z926" s="1"/>
    </row>
    <row r="927" spans="21:26" ht="16.5">
      <c r="U927" s="1"/>
      <c r="V927" s="1"/>
      <c r="W927" s="1"/>
      <c r="X927" s="1"/>
      <c r="Y927" s="1"/>
      <c r="Z927" s="1"/>
    </row>
    <row r="928" spans="21:26" ht="16.5">
      <c r="U928" s="1"/>
      <c r="V928" s="1"/>
      <c r="W928" s="1"/>
      <c r="X928" s="1"/>
      <c r="Y928" s="1"/>
      <c r="Z928" s="1"/>
    </row>
    <row r="929" spans="21:26" ht="16.5">
      <c r="U929" s="1"/>
      <c r="V929" s="1"/>
      <c r="W929" s="1"/>
      <c r="X929" s="1"/>
      <c r="Y929" s="1"/>
      <c r="Z929" s="1"/>
    </row>
    <row r="930" spans="21:26" ht="16.5">
      <c r="U930" s="1"/>
      <c r="V930" s="1"/>
      <c r="W930" s="1"/>
      <c r="X930" s="1"/>
      <c r="Y930" s="1"/>
      <c r="Z930" s="1"/>
    </row>
    <row r="931" spans="21:26" ht="16.5">
      <c r="U931" s="1"/>
      <c r="V931" s="1"/>
      <c r="W931" s="1"/>
      <c r="X931" s="1"/>
      <c r="Y931" s="1"/>
      <c r="Z931" s="1"/>
    </row>
    <row r="932" spans="21:26" ht="16.5">
      <c r="U932" s="1"/>
      <c r="V932" s="1"/>
      <c r="W932" s="1"/>
      <c r="X932" s="1"/>
      <c r="Y932" s="1"/>
      <c r="Z932" s="1"/>
    </row>
    <row r="933" spans="21:26" ht="16.5">
      <c r="U933" s="1"/>
      <c r="V933" s="1"/>
      <c r="W933" s="1"/>
      <c r="X933" s="1"/>
      <c r="Y933" s="1"/>
      <c r="Z933" s="1"/>
    </row>
    <row r="934" spans="21:26" ht="16.5">
      <c r="U934" s="1"/>
      <c r="V934" s="1"/>
      <c r="W934" s="1"/>
      <c r="X934" s="1"/>
      <c r="Y934" s="1"/>
      <c r="Z934" s="1"/>
    </row>
    <row r="935" spans="21:26" ht="16.5">
      <c r="U935" s="1"/>
      <c r="V935" s="1"/>
      <c r="W935" s="1"/>
      <c r="X935" s="1"/>
      <c r="Y935" s="1"/>
      <c r="Z935" s="1"/>
    </row>
    <row r="936" spans="21:26" ht="16.5">
      <c r="U936" s="1"/>
      <c r="V936" s="1"/>
      <c r="W936" s="1"/>
      <c r="X936" s="1"/>
      <c r="Y936" s="1"/>
      <c r="Z936" s="1"/>
    </row>
    <row r="937" spans="21:26" ht="16.5">
      <c r="U937" s="1"/>
      <c r="V937" s="1"/>
      <c r="W937" s="1"/>
      <c r="X937" s="1"/>
      <c r="Y937" s="1"/>
      <c r="Z937" s="1"/>
    </row>
    <row r="938" spans="21:26" ht="16.5">
      <c r="U938" s="1"/>
      <c r="V938" s="1"/>
      <c r="W938" s="1"/>
      <c r="X938" s="1"/>
      <c r="Y938" s="1"/>
      <c r="Z938" s="1"/>
    </row>
    <row r="939" spans="21:26" ht="16.5">
      <c r="U939" s="1"/>
      <c r="V939" s="1"/>
      <c r="W939" s="1"/>
      <c r="X939" s="1"/>
      <c r="Y939" s="1"/>
      <c r="Z939" s="1"/>
    </row>
    <row r="940" spans="21:26" ht="16.5">
      <c r="U940" s="1"/>
      <c r="V940" s="1"/>
      <c r="W940" s="1"/>
      <c r="X940" s="1"/>
      <c r="Y940" s="1"/>
      <c r="Z940" s="1"/>
    </row>
    <row r="941" spans="21:26" ht="16.5">
      <c r="U941" s="1"/>
      <c r="V941" s="1"/>
      <c r="W941" s="1"/>
      <c r="X941" s="1"/>
      <c r="Y941" s="1"/>
      <c r="Z941" s="1"/>
    </row>
    <row r="942" spans="21:26" ht="16.5">
      <c r="U942" s="1"/>
      <c r="V942" s="1"/>
      <c r="W942" s="1"/>
      <c r="X942" s="1"/>
      <c r="Y942" s="1"/>
      <c r="Z942" s="1"/>
    </row>
    <row r="943" spans="21:26" ht="16.5">
      <c r="U943" s="1"/>
      <c r="V943" s="1"/>
      <c r="W943" s="1"/>
      <c r="X943" s="1"/>
      <c r="Y943" s="1"/>
      <c r="Z943" s="1"/>
    </row>
    <row r="944" spans="21:26" ht="16.5">
      <c r="U944" s="1"/>
      <c r="V944" s="1"/>
      <c r="W944" s="1"/>
      <c r="X944" s="1"/>
      <c r="Y944" s="1"/>
      <c r="Z944" s="1"/>
    </row>
    <row r="945" spans="21:26" ht="16.5">
      <c r="U945" s="1"/>
      <c r="V945" s="1"/>
      <c r="W945" s="1"/>
      <c r="X945" s="1"/>
      <c r="Y945" s="1"/>
      <c r="Z945" s="1"/>
    </row>
    <row r="946" spans="21:26" ht="16.5">
      <c r="U946" s="1"/>
      <c r="V946" s="1"/>
      <c r="W946" s="1"/>
      <c r="X946" s="1"/>
      <c r="Y946" s="1"/>
      <c r="Z946" s="1"/>
    </row>
    <row r="947" spans="21:26" ht="16.5">
      <c r="U947" s="1"/>
      <c r="V947" s="1"/>
      <c r="W947" s="1"/>
      <c r="X947" s="1"/>
      <c r="Y947" s="1"/>
      <c r="Z947" s="1"/>
    </row>
    <row r="948" spans="21:26" ht="16.5">
      <c r="U948" s="1"/>
      <c r="V948" s="1"/>
      <c r="W948" s="1"/>
      <c r="X948" s="1"/>
      <c r="Y948" s="1"/>
      <c r="Z948" s="1"/>
    </row>
    <row r="949" spans="21:26" ht="16.5">
      <c r="U949" s="1"/>
      <c r="V949" s="1"/>
      <c r="W949" s="1"/>
      <c r="X949" s="1"/>
      <c r="Y949" s="1"/>
      <c r="Z949" s="1"/>
    </row>
    <row r="950" spans="21:26" ht="16.5">
      <c r="U950" s="1"/>
      <c r="V950" s="1"/>
      <c r="W950" s="1"/>
      <c r="X950" s="1"/>
      <c r="Y950" s="1"/>
      <c r="Z950" s="1"/>
    </row>
    <row r="951" spans="21:26" ht="16.5">
      <c r="U951" s="1"/>
      <c r="V951" s="1"/>
      <c r="W951" s="1"/>
      <c r="X951" s="1"/>
      <c r="Y951" s="1"/>
      <c r="Z951" s="1"/>
    </row>
    <row r="952" spans="21:26" ht="16.5">
      <c r="U952" s="1"/>
      <c r="V952" s="1"/>
      <c r="W952" s="1"/>
      <c r="X952" s="1"/>
      <c r="Y952" s="1"/>
      <c r="Z952" s="1"/>
    </row>
    <row r="953" spans="21:26" ht="16.5">
      <c r="U953" s="1"/>
      <c r="V953" s="1"/>
      <c r="W953" s="1"/>
      <c r="X953" s="1"/>
      <c r="Y953" s="1"/>
      <c r="Z953" s="1"/>
    </row>
    <row r="954" spans="21:26" ht="16.5">
      <c r="U954" s="1"/>
      <c r="V954" s="1"/>
      <c r="W954" s="1"/>
      <c r="X954" s="1"/>
      <c r="Y954" s="1"/>
      <c r="Z954" s="1"/>
    </row>
    <row r="955" spans="21:26" ht="16.5">
      <c r="U955" s="1"/>
      <c r="V955" s="1"/>
      <c r="W955" s="1"/>
      <c r="X955" s="1"/>
      <c r="Y955" s="1"/>
      <c r="Z955" s="1"/>
    </row>
    <row r="956" spans="21:26" ht="16.5">
      <c r="U956" s="1"/>
      <c r="V956" s="1"/>
      <c r="W956" s="1"/>
      <c r="X956" s="1"/>
      <c r="Y956" s="1"/>
      <c r="Z956" s="1"/>
    </row>
    <row r="957" spans="21:26" ht="16.5">
      <c r="U957" s="1"/>
      <c r="V957" s="1"/>
      <c r="W957" s="1"/>
      <c r="X957" s="1"/>
      <c r="Y957" s="1"/>
      <c r="Z957" s="1"/>
    </row>
    <row r="958" spans="21:26" ht="16.5">
      <c r="U958" s="1"/>
      <c r="V958" s="1"/>
      <c r="W958" s="1"/>
      <c r="X958" s="1"/>
      <c r="Y958" s="1"/>
      <c r="Z958" s="1"/>
    </row>
    <row r="959" spans="21:26" ht="16.5">
      <c r="U959" s="1"/>
      <c r="V959" s="1"/>
      <c r="W959" s="1"/>
      <c r="X959" s="1"/>
      <c r="Y959" s="1"/>
      <c r="Z959" s="1"/>
    </row>
    <row r="960" spans="21:26" ht="16.5">
      <c r="U960" s="1"/>
      <c r="V960" s="1"/>
      <c r="W960" s="1"/>
      <c r="X960" s="1"/>
      <c r="Y960" s="1"/>
      <c r="Z960" s="1"/>
    </row>
    <row r="961" spans="21:26" ht="16.5">
      <c r="U961" s="1"/>
      <c r="V961" s="1"/>
      <c r="W961" s="1"/>
      <c r="X961" s="1"/>
      <c r="Y961" s="1"/>
      <c r="Z961" s="1"/>
    </row>
    <row r="962" spans="21:26" ht="16.5">
      <c r="U962" s="1"/>
      <c r="V962" s="1"/>
      <c r="W962" s="1"/>
      <c r="X962" s="1"/>
      <c r="Y962" s="1"/>
      <c r="Z962" s="1"/>
    </row>
    <row r="963" spans="21:26" ht="16.5">
      <c r="U963" s="1"/>
      <c r="V963" s="1"/>
      <c r="W963" s="1"/>
      <c r="X963" s="1"/>
      <c r="Y963" s="1"/>
      <c r="Z963" s="1"/>
    </row>
    <row r="964" spans="21:26" ht="16.5">
      <c r="U964" s="1"/>
      <c r="V964" s="1"/>
      <c r="W964" s="1"/>
      <c r="X964" s="1"/>
      <c r="Y964" s="1"/>
      <c r="Z964" s="1"/>
    </row>
    <row r="965" spans="21:26" ht="16.5">
      <c r="U965" s="1"/>
      <c r="V965" s="1"/>
      <c r="W965" s="1"/>
      <c r="X965" s="1"/>
      <c r="Y965" s="1"/>
      <c r="Z965" s="1"/>
    </row>
    <row r="966" spans="21:26" ht="16.5">
      <c r="U966" s="1"/>
      <c r="V966" s="1"/>
      <c r="W966" s="1"/>
      <c r="X966" s="1"/>
      <c r="Y966" s="1"/>
      <c r="Z966" s="1"/>
    </row>
    <row r="967" spans="21:26" ht="16.5">
      <c r="U967" s="1"/>
      <c r="V967" s="1"/>
      <c r="W967" s="1"/>
      <c r="X967" s="1"/>
      <c r="Y967" s="1"/>
      <c r="Z967" s="1"/>
    </row>
    <row r="968" spans="21:26" ht="16.5">
      <c r="U968" s="1"/>
      <c r="V968" s="1"/>
      <c r="W968" s="1"/>
      <c r="X968" s="1"/>
      <c r="Y968" s="1"/>
      <c r="Z968" s="1"/>
    </row>
    <row r="969" spans="21:26" ht="16.5">
      <c r="U969" s="1"/>
      <c r="V969" s="1"/>
      <c r="W969" s="1"/>
      <c r="X969" s="1"/>
      <c r="Y969" s="1"/>
      <c r="Z969" s="1"/>
    </row>
    <row r="970" spans="21:26" ht="16.5">
      <c r="U970" s="1"/>
      <c r="V970" s="1"/>
      <c r="W970" s="1"/>
      <c r="X970" s="1"/>
      <c r="Y970" s="1"/>
      <c r="Z970" s="1"/>
    </row>
    <row r="971" spans="21:26" ht="16.5">
      <c r="U971" s="1"/>
      <c r="V971" s="1"/>
      <c r="W971" s="1"/>
      <c r="X971" s="1"/>
      <c r="Y971" s="1"/>
      <c r="Z971" s="1"/>
    </row>
    <row r="972" spans="21:26" ht="16.5">
      <c r="U972" s="1"/>
      <c r="V972" s="1"/>
      <c r="W972" s="1"/>
      <c r="X972" s="1"/>
      <c r="Y972" s="1"/>
      <c r="Z972" s="1"/>
    </row>
    <row r="973" spans="21:26" ht="16.5">
      <c r="U973" s="1"/>
      <c r="V973" s="1"/>
      <c r="W973" s="1"/>
      <c r="X973" s="1"/>
      <c r="Y973" s="1"/>
      <c r="Z973" s="1"/>
    </row>
    <row r="974" spans="21:26" ht="16.5">
      <c r="U974" s="1"/>
      <c r="V974" s="1"/>
      <c r="W974" s="1"/>
      <c r="X974" s="1"/>
      <c r="Y974" s="1"/>
      <c r="Z974" s="1"/>
    </row>
    <row r="975" spans="21:26" ht="16.5">
      <c r="U975" s="1"/>
      <c r="V975" s="1"/>
      <c r="W975" s="1"/>
      <c r="X975" s="1"/>
      <c r="Y975" s="1"/>
      <c r="Z975" s="1"/>
    </row>
    <row r="976" spans="21:26" ht="16.5">
      <c r="U976" s="1"/>
      <c r="V976" s="1"/>
      <c r="W976" s="1"/>
      <c r="X976" s="1"/>
      <c r="Y976" s="1"/>
      <c r="Z976" s="1"/>
    </row>
    <row r="977" spans="21:26" ht="16.5">
      <c r="U977" s="1"/>
      <c r="V977" s="1"/>
      <c r="W977" s="1"/>
      <c r="X977" s="1"/>
      <c r="Y977" s="1"/>
      <c r="Z977" s="1"/>
    </row>
    <row r="978" spans="21:26" ht="16.5">
      <c r="U978" s="1"/>
      <c r="V978" s="1"/>
      <c r="W978" s="1"/>
      <c r="X978" s="1"/>
      <c r="Y978" s="1"/>
      <c r="Z978" s="1"/>
    </row>
    <row r="979" spans="21:26" ht="16.5">
      <c r="U979" s="1"/>
      <c r="V979" s="1"/>
      <c r="W979" s="1"/>
      <c r="X979" s="1"/>
      <c r="Y979" s="1"/>
      <c r="Z979" s="1"/>
    </row>
    <row r="980" spans="21:26" ht="16.5">
      <c r="U980" s="1"/>
      <c r="V980" s="1"/>
      <c r="W980" s="1"/>
      <c r="X980" s="1"/>
      <c r="Y980" s="1"/>
      <c r="Z980" s="1"/>
    </row>
    <row r="981" spans="21:26" ht="16.5">
      <c r="U981" s="1"/>
      <c r="V981" s="1"/>
      <c r="W981" s="1"/>
      <c r="X981" s="1"/>
      <c r="Y981" s="1"/>
      <c r="Z981" s="1"/>
    </row>
    <row r="982" spans="21:26" ht="16.5">
      <c r="U982" s="1"/>
      <c r="V982" s="1"/>
      <c r="W982" s="1"/>
      <c r="X982" s="1"/>
      <c r="Y982" s="1"/>
      <c r="Z982" s="1"/>
    </row>
    <row r="983" spans="21:26" ht="16.5">
      <c r="U983" s="1"/>
      <c r="V983" s="1"/>
      <c r="W983" s="1"/>
      <c r="X983" s="1"/>
      <c r="Y983" s="1"/>
      <c r="Z983" s="1"/>
    </row>
    <row r="984" spans="21:26" ht="16.5">
      <c r="U984" s="1"/>
      <c r="V984" s="1"/>
      <c r="W984" s="1"/>
      <c r="X984" s="1"/>
      <c r="Y984" s="1"/>
      <c r="Z984" s="1"/>
    </row>
    <row r="985" spans="21:26" ht="16.5">
      <c r="U985" s="1"/>
      <c r="V985" s="1"/>
      <c r="W985" s="1"/>
      <c r="X985" s="1"/>
      <c r="Y985" s="1"/>
      <c r="Z985" s="1"/>
    </row>
    <row r="986" spans="21:26" ht="16.5">
      <c r="U986" s="1"/>
      <c r="V986" s="1"/>
      <c r="W986" s="1"/>
      <c r="X986" s="1"/>
      <c r="Y986" s="1"/>
      <c r="Z986" s="1"/>
    </row>
    <row r="987" spans="21:26" ht="16.5">
      <c r="U987" s="1"/>
      <c r="V987" s="1"/>
      <c r="W987" s="1"/>
      <c r="X987" s="1"/>
      <c r="Y987" s="1"/>
      <c r="Z987" s="1"/>
    </row>
    <row r="988" spans="21:26" ht="16.5">
      <c r="U988" s="1"/>
      <c r="V988" s="1"/>
      <c r="W988" s="1"/>
      <c r="X988" s="1"/>
      <c r="Y988" s="1"/>
      <c r="Z988" s="1"/>
    </row>
    <row r="989" spans="21:26" ht="16.5">
      <c r="U989" s="1"/>
      <c r="V989" s="1"/>
      <c r="W989" s="1"/>
      <c r="X989" s="1"/>
      <c r="Y989" s="1"/>
      <c r="Z989" s="1"/>
    </row>
    <row r="990" spans="21:26" ht="16.5">
      <c r="U990" s="1"/>
      <c r="V990" s="1"/>
      <c r="W990" s="1"/>
      <c r="X990" s="1"/>
      <c r="Y990" s="1"/>
      <c r="Z990" s="1"/>
    </row>
    <row r="991" spans="21:26" ht="16.5">
      <c r="U991" s="1"/>
      <c r="V991" s="1"/>
      <c r="W991" s="1"/>
      <c r="X991" s="1"/>
      <c r="Y991" s="1"/>
      <c r="Z991" s="1"/>
    </row>
    <row r="992" spans="21:26" ht="16.5">
      <c r="U992" s="1"/>
      <c r="V992" s="1"/>
      <c r="W992" s="1"/>
      <c r="X992" s="1"/>
      <c r="Y992" s="1"/>
      <c r="Z992" s="1"/>
    </row>
    <row r="993" spans="21:26" ht="16.5">
      <c r="U993" s="1"/>
      <c r="V993" s="1"/>
      <c r="W993" s="1"/>
      <c r="X993" s="1"/>
      <c r="Y993" s="1"/>
      <c r="Z993" s="1"/>
    </row>
    <row r="994" spans="21:26" ht="16.5">
      <c r="U994" s="1"/>
      <c r="V994" s="1"/>
      <c r="W994" s="1"/>
      <c r="X994" s="1"/>
      <c r="Y994" s="1"/>
      <c r="Z994" s="1"/>
    </row>
    <row r="995" spans="21:26" ht="16.5">
      <c r="U995" s="1"/>
      <c r="V995" s="1"/>
      <c r="W995" s="1"/>
      <c r="X995" s="1"/>
      <c r="Y995" s="1"/>
      <c r="Z995" s="1"/>
    </row>
    <row r="996" spans="21:26" ht="16.5">
      <c r="U996" s="1"/>
      <c r="V996" s="1"/>
      <c r="W996" s="1"/>
      <c r="X996" s="1"/>
      <c r="Y996" s="1"/>
      <c r="Z996" s="1"/>
    </row>
    <row r="997" spans="21:26" ht="16.5">
      <c r="U997" s="1"/>
      <c r="V997" s="1"/>
      <c r="W997" s="1"/>
      <c r="X997" s="1"/>
      <c r="Y997" s="1"/>
      <c r="Z997" s="1"/>
    </row>
    <row r="998" spans="21:26" ht="16.5">
      <c r="U998" s="1"/>
      <c r="V998" s="1"/>
      <c r="W998" s="1"/>
      <c r="X998" s="1"/>
      <c r="Y998" s="1"/>
      <c r="Z998" s="1"/>
    </row>
    <row r="999" spans="21:26" ht="16.5">
      <c r="U999" s="1"/>
      <c r="V999" s="1"/>
      <c r="W999" s="1"/>
      <c r="X999" s="1"/>
      <c r="Y999" s="1"/>
      <c r="Z999" s="1"/>
    </row>
    <row r="1000" spans="21:26" ht="16.5">
      <c r="U1000" s="1"/>
      <c r="V1000" s="1"/>
      <c r="W1000" s="1"/>
      <c r="X1000" s="1"/>
      <c r="Y1000" s="1"/>
      <c r="Z1000" s="1"/>
    </row>
    <row r="1001" spans="21:26" ht="16.5">
      <c r="U1001" s="1"/>
      <c r="V1001" s="1"/>
      <c r="W1001" s="1"/>
      <c r="X1001" s="1"/>
      <c r="Y1001" s="1"/>
      <c r="Z1001" s="1"/>
    </row>
    <row r="1002" spans="21:26" ht="16.5">
      <c r="U1002" s="1"/>
      <c r="V1002" s="1"/>
      <c r="W1002" s="1"/>
      <c r="X1002" s="1"/>
      <c r="Y1002" s="1"/>
      <c r="Z1002" s="1"/>
    </row>
    <row r="1003" spans="21:26" ht="16.5">
      <c r="U1003" s="1"/>
      <c r="V1003" s="1"/>
      <c r="W1003" s="1"/>
      <c r="X1003" s="1"/>
      <c r="Y1003" s="1"/>
      <c r="Z1003" s="1"/>
    </row>
    <row r="1004" spans="21:26" ht="16.5">
      <c r="U1004" s="1"/>
      <c r="V1004" s="1"/>
      <c r="W1004" s="1"/>
      <c r="X1004" s="1"/>
      <c r="Y1004" s="1"/>
      <c r="Z1004" s="1"/>
    </row>
    <row r="1005" spans="21:26" ht="16.5">
      <c r="U1005" s="1"/>
      <c r="V1005" s="1"/>
      <c r="W1005" s="1"/>
      <c r="X1005" s="1"/>
      <c r="Y1005" s="1"/>
      <c r="Z1005" s="1"/>
    </row>
    <row r="1006" spans="21:26" ht="16.5">
      <c r="U1006" s="1"/>
      <c r="V1006" s="1"/>
      <c r="W1006" s="1"/>
      <c r="X1006" s="1"/>
      <c r="Y1006" s="1"/>
      <c r="Z1006" s="1"/>
    </row>
    <row r="1007" spans="21:26" ht="16.5">
      <c r="U1007" s="1"/>
      <c r="V1007" s="1"/>
      <c r="W1007" s="1"/>
      <c r="X1007" s="1"/>
      <c r="Y1007" s="1"/>
      <c r="Z1007" s="1"/>
    </row>
    <row r="1008" spans="21:26" ht="16.5">
      <c r="U1008" s="1"/>
      <c r="V1008" s="1"/>
      <c r="W1008" s="1"/>
      <c r="X1008" s="1"/>
      <c r="Y1008" s="1"/>
      <c r="Z1008" s="1"/>
    </row>
    <row r="1009" spans="21:26" ht="16.5">
      <c r="U1009" s="1"/>
      <c r="V1009" s="1"/>
      <c r="W1009" s="1"/>
      <c r="X1009" s="1"/>
      <c r="Y1009" s="1"/>
      <c r="Z1009" s="1"/>
    </row>
    <row r="1010" spans="21:26" ht="16.5">
      <c r="U1010" s="1"/>
      <c r="V1010" s="1"/>
      <c r="W1010" s="1"/>
      <c r="X1010" s="1"/>
      <c r="Y1010" s="1"/>
      <c r="Z1010" s="1"/>
    </row>
    <row r="1011" spans="21:26" ht="16.5">
      <c r="U1011" s="1"/>
      <c r="V1011" s="1"/>
      <c r="W1011" s="1"/>
      <c r="X1011" s="1"/>
      <c r="Y1011" s="1"/>
      <c r="Z1011" s="1"/>
    </row>
    <row r="1012" spans="21:26" ht="16.5">
      <c r="U1012" s="1"/>
      <c r="V1012" s="1"/>
      <c r="W1012" s="1"/>
      <c r="X1012" s="1"/>
      <c r="Y1012" s="1"/>
      <c r="Z1012" s="1"/>
    </row>
    <row r="1013" spans="21:26" ht="16.5">
      <c r="U1013" s="1"/>
      <c r="V1013" s="1"/>
      <c r="W1013" s="1"/>
      <c r="X1013" s="1"/>
      <c r="Y1013" s="1"/>
      <c r="Z1013" s="1"/>
    </row>
    <row r="1014" spans="21:26" ht="16.5">
      <c r="U1014" s="1"/>
      <c r="V1014" s="1"/>
      <c r="W1014" s="1"/>
      <c r="X1014" s="1"/>
      <c r="Y1014" s="1"/>
      <c r="Z1014" s="1"/>
    </row>
    <row r="1015" spans="21:26" ht="16.5">
      <c r="U1015" s="1"/>
      <c r="V1015" s="1"/>
      <c r="W1015" s="1"/>
      <c r="X1015" s="1"/>
      <c r="Y1015" s="1"/>
      <c r="Z1015" s="1"/>
    </row>
    <row r="1016" spans="21:26" ht="16.5">
      <c r="U1016" s="1"/>
      <c r="V1016" s="1"/>
      <c r="W1016" s="1"/>
      <c r="X1016" s="1"/>
      <c r="Y1016" s="1"/>
      <c r="Z1016" s="1"/>
    </row>
    <row r="1017" spans="21:26" ht="16.5">
      <c r="U1017" s="1"/>
      <c r="V1017" s="1"/>
      <c r="W1017" s="1"/>
      <c r="X1017" s="1"/>
      <c r="Y1017" s="1"/>
      <c r="Z1017" s="1"/>
    </row>
    <row r="1018" spans="21:26" ht="16.5">
      <c r="U1018" s="1"/>
      <c r="V1018" s="1"/>
      <c r="W1018" s="1"/>
      <c r="X1018" s="1"/>
      <c r="Y1018" s="1"/>
      <c r="Z1018" s="1"/>
    </row>
    <row r="1019" spans="21:26" ht="16.5">
      <c r="U1019" s="1"/>
      <c r="V1019" s="1"/>
      <c r="W1019" s="1"/>
      <c r="X1019" s="1"/>
      <c r="Y1019" s="1"/>
      <c r="Z1019" s="1"/>
    </row>
    <row r="1020" spans="21:26" ht="16.5">
      <c r="U1020" s="1"/>
      <c r="V1020" s="1"/>
      <c r="W1020" s="1"/>
      <c r="X1020" s="1"/>
      <c r="Y1020" s="1"/>
      <c r="Z1020" s="1"/>
    </row>
    <row r="1021" spans="21:26" ht="16.5">
      <c r="U1021" s="1"/>
      <c r="V1021" s="1"/>
      <c r="W1021" s="1"/>
      <c r="X1021" s="1"/>
      <c r="Y1021" s="1"/>
      <c r="Z1021" s="1"/>
    </row>
    <row r="1022" spans="21:26" ht="16.5">
      <c r="U1022" s="1"/>
      <c r="V1022" s="1"/>
      <c r="W1022" s="1"/>
      <c r="X1022" s="1"/>
      <c r="Y1022" s="1"/>
      <c r="Z1022" s="1"/>
    </row>
    <row r="1023" spans="21:26" ht="16.5">
      <c r="U1023" s="1"/>
      <c r="V1023" s="1"/>
      <c r="W1023" s="1"/>
      <c r="X1023" s="1"/>
      <c r="Y1023" s="1"/>
      <c r="Z1023" s="1"/>
    </row>
    <row r="1024" spans="21:26" ht="16.5">
      <c r="U1024" s="1"/>
      <c r="V1024" s="1"/>
      <c r="W1024" s="1"/>
      <c r="X1024" s="1"/>
      <c r="Y1024" s="1"/>
      <c r="Z1024" s="1"/>
    </row>
    <row r="1025" spans="21:26" ht="16.5">
      <c r="U1025" s="1"/>
      <c r="V1025" s="1"/>
      <c r="W1025" s="1"/>
      <c r="X1025" s="1"/>
      <c r="Y1025" s="1"/>
      <c r="Z1025" s="1"/>
    </row>
    <row r="1026" spans="21:26" ht="16.5">
      <c r="U1026" s="1"/>
      <c r="V1026" s="1"/>
      <c r="W1026" s="1"/>
      <c r="X1026" s="1"/>
      <c r="Y1026" s="1"/>
      <c r="Z1026" s="1"/>
    </row>
    <row r="1027" spans="21:26" ht="16.5">
      <c r="U1027" s="1"/>
      <c r="V1027" s="1"/>
      <c r="W1027" s="1"/>
      <c r="X1027" s="1"/>
      <c r="Y1027" s="1"/>
      <c r="Z1027" s="1"/>
    </row>
    <row r="1028" spans="21:26" ht="16.5">
      <c r="U1028" s="1"/>
      <c r="V1028" s="1"/>
      <c r="W1028" s="1"/>
      <c r="X1028" s="1"/>
      <c r="Y1028" s="1"/>
      <c r="Z1028" s="1"/>
    </row>
    <row r="1029" spans="21:26" ht="16.5">
      <c r="U1029" s="1"/>
      <c r="V1029" s="1"/>
      <c r="W1029" s="1"/>
      <c r="X1029" s="1"/>
      <c r="Y1029" s="1"/>
      <c r="Z1029" s="1"/>
    </row>
    <row r="1030" spans="21:26" ht="16.5">
      <c r="U1030" s="1"/>
      <c r="V1030" s="1"/>
      <c r="W1030" s="1"/>
      <c r="X1030" s="1"/>
      <c r="Y1030" s="1"/>
      <c r="Z1030" s="1"/>
    </row>
    <row r="1031" spans="21:26" ht="16.5">
      <c r="U1031" s="1"/>
      <c r="V1031" s="1"/>
      <c r="W1031" s="1"/>
      <c r="X1031" s="1"/>
      <c r="Y1031" s="1"/>
      <c r="Z1031" s="1"/>
    </row>
    <row r="1032" spans="21:26" ht="16.5">
      <c r="U1032" s="1"/>
      <c r="V1032" s="1"/>
      <c r="W1032" s="1"/>
      <c r="X1032" s="1"/>
      <c r="Y1032" s="1"/>
      <c r="Z1032" s="1"/>
    </row>
    <row r="1033" spans="21:26" ht="16.5">
      <c r="U1033" s="1"/>
      <c r="V1033" s="1"/>
      <c r="W1033" s="1"/>
      <c r="X1033" s="1"/>
      <c r="Y1033" s="1"/>
      <c r="Z1033" s="1"/>
    </row>
    <row r="1034" spans="21:26" ht="16.5">
      <c r="U1034" s="1"/>
      <c r="V1034" s="1"/>
      <c r="W1034" s="1"/>
      <c r="X1034" s="1"/>
      <c r="Y1034" s="1"/>
      <c r="Z1034" s="1"/>
    </row>
    <row r="1035" spans="21:26" ht="16.5">
      <c r="U1035" s="1"/>
      <c r="V1035" s="1"/>
      <c r="W1035" s="1"/>
      <c r="X1035" s="1"/>
      <c r="Y1035" s="1"/>
      <c r="Z1035" s="1"/>
    </row>
    <row r="1036" spans="21:26" ht="16.5">
      <c r="U1036" s="1"/>
      <c r="V1036" s="1"/>
      <c r="W1036" s="1"/>
      <c r="X1036" s="1"/>
      <c r="Y1036" s="1"/>
      <c r="Z1036" s="1"/>
    </row>
    <row r="1037" spans="21:26" ht="16.5">
      <c r="U1037" s="1"/>
      <c r="V1037" s="1"/>
      <c r="W1037" s="1"/>
      <c r="X1037" s="1"/>
      <c r="Y1037" s="1"/>
      <c r="Z1037" s="1"/>
    </row>
    <row r="1038" spans="21:26" ht="16.5">
      <c r="U1038" s="1"/>
      <c r="V1038" s="1"/>
      <c r="W1038" s="1"/>
      <c r="X1038" s="1"/>
      <c r="Y1038" s="1"/>
      <c r="Z1038" s="1"/>
    </row>
    <row r="1039" spans="21:26" ht="16.5">
      <c r="U1039" s="1"/>
      <c r="V1039" s="1"/>
      <c r="W1039" s="1"/>
      <c r="X1039" s="1"/>
      <c r="Y1039" s="1"/>
      <c r="Z1039" s="1"/>
    </row>
    <row r="1040" spans="21:26" ht="16.5">
      <c r="U1040" s="1"/>
      <c r="V1040" s="1"/>
      <c r="W1040" s="1"/>
      <c r="X1040" s="1"/>
      <c r="Y1040" s="1"/>
      <c r="Z1040" s="1"/>
    </row>
    <row r="1041" spans="21:26" ht="16.5">
      <c r="U1041" s="1"/>
      <c r="V1041" s="1"/>
      <c r="W1041" s="1"/>
      <c r="X1041" s="1"/>
      <c r="Y1041" s="1"/>
      <c r="Z1041" s="1"/>
    </row>
    <row r="1042" spans="21:26" ht="16.5">
      <c r="U1042" s="1"/>
      <c r="V1042" s="1"/>
      <c r="W1042" s="1"/>
      <c r="X1042" s="1"/>
      <c r="Y1042" s="1"/>
      <c r="Z1042" s="1"/>
    </row>
    <row r="1043" spans="21:26" ht="16.5">
      <c r="U1043" s="1"/>
      <c r="V1043" s="1"/>
      <c r="W1043" s="1"/>
      <c r="X1043" s="1"/>
      <c r="Y1043" s="1"/>
      <c r="Z1043" s="1"/>
    </row>
    <row r="1044" spans="21:26" ht="16.5">
      <c r="U1044" s="1"/>
      <c r="V1044" s="1"/>
      <c r="W1044" s="1"/>
      <c r="X1044" s="1"/>
      <c r="Y1044" s="1"/>
      <c r="Z1044" s="1"/>
    </row>
    <row r="1045" spans="21:26" ht="16.5">
      <c r="U1045" s="1"/>
      <c r="V1045" s="1"/>
      <c r="W1045" s="1"/>
      <c r="X1045" s="1"/>
      <c r="Y1045" s="1"/>
      <c r="Z1045" s="1"/>
    </row>
    <row r="1046" spans="21:26" ht="16.5">
      <c r="U1046" s="1"/>
      <c r="V1046" s="1"/>
      <c r="W1046" s="1"/>
      <c r="X1046" s="1"/>
      <c r="Y1046" s="1"/>
      <c r="Z1046" s="1"/>
    </row>
    <row r="1047" spans="21:26" ht="16.5">
      <c r="U1047" s="1"/>
      <c r="V1047" s="1"/>
      <c r="W1047" s="1"/>
      <c r="X1047" s="1"/>
      <c r="Y1047" s="1"/>
      <c r="Z1047" s="1"/>
    </row>
    <row r="1048" spans="21:26" ht="16.5">
      <c r="U1048" s="1"/>
      <c r="V1048" s="1"/>
      <c r="W1048" s="1"/>
      <c r="X1048" s="1"/>
      <c r="Y1048" s="1"/>
      <c r="Z1048" s="1"/>
    </row>
    <row r="1049" spans="21:26" ht="16.5">
      <c r="U1049" s="1"/>
      <c r="V1049" s="1"/>
      <c r="W1049" s="1"/>
      <c r="X1049" s="1"/>
      <c r="Y1049" s="1"/>
      <c r="Z1049" s="1"/>
    </row>
    <row r="1050" spans="21:26" ht="16.5">
      <c r="U1050" s="1"/>
      <c r="V1050" s="1"/>
      <c r="W1050" s="1"/>
      <c r="X1050" s="1"/>
      <c r="Y1050" s="1"/>
      <c r="Z1050" s="1"/>
    </row>
    <row r="1051" spans="21:26" ht="16.5">
      <c r="U1051" s="1"/>
      <c r="V1051" s="1"/>
      <c r="W1051" s="1"/>
      <c r="X1051" s="1"/>
      <c r="Y1051" s="1"/>
      <c r="Z1051" s="1"/>
    </row>
    <row r="1052" spans="21:26" ht="16.5">
      <c r="U1052" s="1"/>
      <c r="V1052" s="1"/>
      <c r="W1052" s="1"/>
      <c r="X1052" s="1"/>
      <c r="Y1052" s="1"/>
      <c r="Z1052" s="1"/>
    </row>
    <row r="1053" spans="21:26" ht="16.5">
      <c r="U1053" s="1"/>
      <c r="V1053" s="1"/>
      <c r="W1053" s="1"/>
      <c r="X1053" s="1"/>
      <c r="Y1053" s="1"/>
      <c r="Z1053" s="1"/>
    </row>
    <row r="1054" spans="21:26" ht="16.5">
      <c r="U1054" s="1"/>
      <c r="V1054" s="1"/>
      <c r="W1054" s="1"/>
      <c r="X1054" s="1"/>
      <c r="Y1054" s="1"/>
      <c r="Z1054" s="1"/>
    </row>
    <row r="1055" spans="21:26" ht="16.5">
      <c r="U1055" s="1"/>
      <c r="V1055" s="1"/>
      <c r="W1055" s="1"/>
      <c r="X1055" s="1"/>
      <c r="Y1055" s="1"/>
      <c r="Z1055" s="1"/>
    </row>
    <row r="1056" spans="21:26" ht="16.5">
      <c r="U1056" s="1"/>
      <c r="V1056" s="1"/>
      <c r="W1056" s="1"/>
      <c r="X1056" s="1"/>
      <c r="Y1056" s="1"/>
      <c r="Z1056" s="1"/>
    </row>
    <row r="1057" spans="21:26" ht="16.5">
      <c r="U1057" s="1"/>
      <c r="V1057" s="1"/>
      <c r="W1057" s="1"/>
      <c r="X1057" s="1"/>
      <c r="Y1057" s="1"/>
      <c r="Z1057" s="1"/>
    </row>
    <row r="1058" spans="21:26" ht="16.5">
      <c r="U1058" s="1"/>
      <c r="V1058" s="1"/>
      <c r="W1058" s="1"/>
      <c r="X1058" s="1"/>
      <c r="Y1058" s="1"/>
      <c r="Z1058" s="1"/>
    </row>
    <row r="1059" spans="21:26" ht="16.5">
      <c r="U1059" s="1"/>
      <c r="V1059" s="1"/>
      <c r="W1059" s="1"/>
      <c r="X1059" s="1"/>
      <c r="Y1059" s="1"/>
      <c r="Z1059" s="1"/>
    </row>
    <row r="1060" spans="21:26" ht="16.5">
      <c r="U1060" s="1"/>
      <c r="V1060" s="1"/>
      <c r="W1060" s="1"/>
      <c r="X1060" s="1"/>
      <c r="Y1060" s="1"/>
      <c r="Z1060" s="1"/>
    </row>
    <row r="1061" spans="21:26" ht="16.5">
      <c r="U1061" s="1"/>
      <c r="V1061" s="1"/>
      <c r="W1061" s="1"/>
      <c r="X1061" s="1"/>
      <c r="Y1061" s="1"/>
      <c r="Z1061" s="1"/>
    </row>
    <row r="1062" spans="21:26" ht="16.5">
      <c r="U1062" s="1"/>
      <c r="V1062" s="1"/>
      <c r="W1062" s="1"/>
      <c r="X1062" s="1"/>
      <c r="Y1062" s="1"/>
      <c r="Z1062" s="1"/>
    </row>
    <row r="1063" spans="21:26" ht="16.5">
      <c r="U1063" s="1"/>
      <c r="V1063" s="1"/>
      <c r="W1063" s="1"/>
      <c r="X1063" s="1"/>
      <c r="Y1063" s="1"/>
      <c r="Z1063" s="1"/>
    </row>
    <row r="1064" spans="21:26" ht="16.5">
      <c r="U1064" s="1"/>
      <c r="V1064" s="1"/>
      <c r="W1064" s="1"/>
      <c r="X1064" s="1"/>
      <c r="Y1064" s="1"/>
      <c r="Z1064" s="1"/>
    </row>
    <row r="1065" spans="21:26" ht="16.5">
      <c r="U1065" s="1"/>
      <c r="V1065" s="1"/>
      <c r="W1065" s="1"/>
      <c r="X1065" s="1"/>
      <c r="Y1065" s="1"/>
      <c r="Z1065" s="1"/>
    </row>
    <row r="1066" spans="21:26" ht="16.5">
      <c r="U1066" s="1"/>
      <c r="V1066" s="1"/>
      <c r="W1066" s="1"/>
      <c r="X1066" s="1"/>
      <c r="Y1066" s="1"/>
      <c r="Z1066" s="1"/>
    </row>
    <row r="1067" spans="21:26" ht="16.5">
      <c r="U1067" s="1"/>
      <c r="V1067" s="1"/>
      <c r="W1067" s="1"/>
      <c r="X1067" s="1"/>
      <c r="Y1067" s="1"/>
      <c r="Z1067" s="1"/>
    </row>
    <row r="1068" spans="21:26" ht="16.5">
      <c r="U1068" s="1"/>
      <c r="V1068" s="1"/>
      <c r="W1068" s="1"/>
      <c r="X1068" s="1"/>
      <c r="Y1068" s="1"/>
      <c r="Z1068" s="1"/>
    </row>
    <row r="1069" spans="21:26" ht="16.5">
      <c r="U1069" s="1"/>
      <c r="V1069" s="1"/>
      <c r="W1069" s="1"/>
      <c r="X1069" s="1"/>
      <c r="Y1069" s="1"/>
      <c r="Z1069" s="1"/>
    </row>
    <row r="1070" spans="21:26" ht="16.5">
      <c r="U1070" s="1"/>
      <c r="V1070" s="1"/>
      <c r="W1070" s="1"/>
      <c r="X1070" s="1"/>
      <c r="Y1070" s="1"/>
      <c r="Z1070" s="1"/>
    </row>
    <row r="1071" spans="21:26" ht="16.5">
      <c r="U1071" s="1"/>
      <c r="V1071" s="1"/>
      <c r="W1071" s="1"/>
      <c r="X1071" s="1"/>
      <c r="Y1071" s="1"/>
      <c r="Z1071" s="1"/>
    </row>
    <row r="1072" spans="21:26" ht="16.5">
      <c r="U1072" s="1"/>
      <c r="V1072" s="1"/>
      <c r="W1072" s="1"/>
      <c r="X1072" s="1"/>
      <c r="Y1072" s="1"/>
      <c r="Z1072" s="1"/>
    </row>
    <row r="1073" spans="21:26" ht="16.5">
      <c r="U1073" s="1"/>
      <c r="V1073" s="1"/>
      <c r="W1073" s="1"/>
      <c r="X1073" s="1"/>
      <c r="Y1073" s="1"/>
      <c r="Z1073" s="1"/>
    </row>
    <row r="1074" spans="21:26" ht="16.5">
      <c r="U1074" s="1"/>
      <c r="V1074" s="1"/>
      <c r="W1074" s="1"/>
      <c r="X1074" s="1"/>
      <c r="Y1074" s="1"/>
      <c r="Z1074" s="1"/>
    </row>
    <row r="1075" spans="21:26" ht="16.5">
      <c r="U1075" s="1"/>
      <c r="V1075" s="1"/>
      <c r="W1075" s="1"/>
      <c r="X1075" s="1"/>
      <c r="Y1075" s="1"/>
      <c r="Z1075" s="1"/>
    </row>
    <row r="1076" spans="21:26" ht="16.5">
      <c r="U1076" s="1"/>
      <c r="V1076" s="1"/>
      <c r="W1076" s="1"/>
      <c r="X1076" s="1"/>
      <c r="Y1076" s="1"/>
      <c r="Z1076" s="1"/>
    </row>
    <row r="1077" spans="21:26" ht="16.5">
      <c r="U1077" s="1"/>
      <c r="V1077" s="1"/>
      <c r="W1077" s="1"/>
      <c r="X1077" s="1"/>
      <c r="Y1077" s="1"/>
      <c r="Z1077" s="1"/>
    </row>
    <row r="1078" spans="21:26" ht="16.5">
      <c r="U1078" s="1"/>
      <c r="V1078" s="1"/>
      <c r="W1078" s="1"/>
      <c r="X1078" s="1"/>
      <c r="Y1078" s="1"/>
      <c r="Z1078" s="1"/>
    </row>
    <row r="1079" spans="21:26" ht="16.5">
      <c r="U1079" s="1"/>
      <c r="V1079" s="1"/>
      <c r="W1079" s="1"/>
      <c r="X1079" s="1"/>
      <c r="Y1079" s="1"/>
      <c r="Z1079" s="1"/>
    </row>
    <row r="1080" spans="21:26" ht="16.5">
      <c r="U1080" s="1"/>
      <c r="V1080" s="1"/>
      <c r="W1080" s="1"/>
      <c r="X1080" s="1"/>
      <c r="Y1080" s="1"/>
      <c r="Z1080" s="1"/>
    </row>
    <row r="1081" spans="21:26" ht="16.5">
      <c r="U1081" s="1"/>
      <c r="V1081" s="1"/>
      <c r="W1081" s="1"/>
      <c r="X1081" s="1"/>
      <c r="Y1081" s="1"/>
      <c r="Z1081" s="1"/>
    </row>
    <row r="1082" spans="21:26" ht="16.5">
      <c r="U1082" s="1"/>
      <c r="V1082" s="1"/>
      <c r="W1082" s="1"/>
      <c r="X1082" s="1"/>
      <c r="Y1082" s="1"/>
      <c r="Z1082" s="1"/>
    </row>
    <row r="1083" spans="21:26" ht="16.5">
      <c r="U1083" s="1"/>
      <c r="V1083" s="1"/>
      <c r="W1083" s="1"/>
      <c r="X1083" s="1"/>
      <c r="Y1083" s="1"/>
      <c r="Z1083" s="1"/>
    </row>
    <row r="1084" spans="21:26" ht="16.5">
      <c r="U1084" s="1"/>
      <c r="V1084" s="1"/>
      <c r="W1084" s="1"/>
      <c r="X1084" s="1"/>
      <c r="Y1084" s="1"/>
      <c r="Z1084" s="1"/>
    </row>
    <row r="1085" spans="21:26" ht="16.5">
      <c r="U1085" s="1"/>
      <c r="V1085" s="1"/>
      <c r="W1085" s="1"/>
      <c r="X1085" s="1"/>
      <c r="Y1085" s="1"/>
      <c r="Z1085" s="1"/>
    </row>
    <row r="1086" spans="21:26" ht="16.5">
      <c r="U1086" s="1"/>
      <c r="V1086" s="1"/>
      <c r="W1086" s="1"/>
      <c r="X1086" s="1"/>
      <c r="Y1086" s="1"/>
      <c r="Z1086" s="1"/>
    </row>
    <row r="1087" spans="21:26" ht="16.5">
      <c r="U1087" s="1"/>
      <c r="V1087" s="1"/>
      <c r="W1087" s="1"/>
      <c r="X1087" s="1"/>
      <c r="Y1087" s="1"/>
      <c r="Z1087" s="1"/>
    </row>
    <row r="1088" spans="21:26" ht="16.5">
      <c r="U1088" s="1"/>
      <c r="V1088" s="1"/>
      <c r="W1088" s="1"/>
      <c r="X1088" s="1"/>
      <c r="Y1088" s="1"/>
      <c r="Z1088" s="1"/>
    </row>
    <row r="1089" spans="21:26" ht="16.5">
      <c r="U1089" s="1"/>
      <c r="V1089" s="1"/>
      <c r="W1089" s="1"/>
      <c r="X1089" s="1"/>
      <c r="Y1089" s="1"/>
      <c r="Z1089" s="1"/>
    </row>
    <row r="1090" spans="21:26" ht="16.5">
      <c r="U1090" s="1"/>
      <c r="V1090" s="1"/>
      <c r="W1090" s="1"/>
      <c r="X1090" s="1"/>
      <c r="Y1090" s="1"/>
      <c r="Z1090" s="1"/>
    </row>
    <row r="1091" spans="21:26" ht="16.5">
      <c r="U1091" s="1"/>
      <c r="V1091" s="1"/>
      <c r="W1091" s="1"/>
      <c r="X1091" s="1"/>
      <c r="Y1091" s="1"/>
      <c r="Z1091" s="1"/>
    </row>
    <row r="1092" spans="21:26" ht="16.5">
      <c r="U1092" s="1"/>
      <c r="V1092" s="1"/>
      <c r="W1092" s="1"/>
      <c r="X1092" s="1"/>
      <c r="Y1092" s="1"/>
      <c r="Z1092" s="1"/>
    </row>
    <row r="1093" spans="21:26" ht="16.5">
      <c r="U1093" s="1"/>
      <c r="V1093" s="1"/>
      <c r="W1093" s="1"/>
      <c r="X1093" s="1"/>
      <c r="Y1093" s="1"/>
      <c r="Z1093" s="1"/>
    </row>
    <row r="1094" spans="21:26" ht="16.5">
      <c r="U1094" s="1"/>
      <c r="V1094" s="1"/>
      <c r="W1094" s="1"/>
      <c r="X1094" s="1"/>
      <c r="Y1094" s="1"/>
      <c r="Z1094" s="1"/>
    </row>
    <row r="1095" spans="21:26" ht="16.5">
      <c r="U1095" s="1"/>
      <c r="V1095" s="1"/>
      <c r="W1095" s="1"/>
      <c r="X1095" s="1"/>
      <c r="Y1095" s="1"/>
      <c r="Z1095" s="1"/>
    </row>
    <row r="1096" spans="21:26" ht="16.5">
      <c r="U1096" s="1"/>
      <c r="V1096" s="1"/>
      <c r="W1096" s="1"/>
      <c r="X1096" s="1"/>
      <c r="Y1096" s="1"/>
      <c r="Z1096" s="1"/>
    </row>
    <row r="1097" spans="21:26" ht="16.5">
      <c r="U1097" s="1"/>
      <c r="V1097" s="1"/>
      <c r="W1097" s="1"/>
      <c r="X1097" s="1"/>
      <c r="Y1097" s="1"/>
      <c r="Z1097" s="1"/>
    </row>
    <row r="1098" spans="21:26" ht="16.5">
      <c r="U1098" s="1"/>
      <c r="V1098" s="1"/>
      <c r="W1098" s="1"/>
      <c r="X1098" s="1"/>
      <c r="Y1098" s="1"/>
      <c r="Z1098" s="1"/>
    </row>
    <row r="1099" spans="21:26" ht="16.5">
      <c r="U1099" s="1"/>
      <c r="V1099" s="1"/>
      <c r="W1099" s="1"/>
      <c r="X1099" s="1"/>
      <c r="Y1099" s="1"/>
      <c r="Z1099" s="1"/>
    </row>
    <row r="1100" spans="21:26" ht="16.5">
      <c r="U1100" s="1"/>
      <c r="V1100" s="1"/>
      <c r="W1100" s="1"/>
      <c r="X1100" s="1"/>
      <c r="Y1100" s="1"/>
      <c r="Z1100" s="1"/>
    </row>
    <row r="1101" spans="21:26" ht="16.5">
      <c r="U1101" s="1"/>
      <c r="V1101" s="1"/>
      <c r="W1101" s="1"/>
      <c r="X1101" s="1"/>
      <c r="Y1101" s="1"/>
      <c r="Z1101" s="1"/>
    </row>
    <row r="1102" spans="21:26" ht="16.5">
      <c r="U1102" s="1"/>
      <c r="V1102" s="1"/>
      <c r="W1102" s="1"/>
      <c r="X1102" s="1"/>
      <c r="Y1102" s="1"/>
      <c r="Z1102" s="1"/>
    </row>
    <row r="1103" spans="21:26" ht="16.5">
      <c r="U1103" s="1"/>
      <c r="V1103" s="1"/>
      <c r="W1103" s="1"/>
      <c r="X1103" s="1"/>
      <c r="Y1103" s="1"/>
      <c r="Z1103" s="1"/>
    </row>
    <row r="1104" spans="21:26" ht="16.5">
      <c r="U1104" s="1"/>
      <c r="V1104" s="1"/>
      <c r="W1104" s="1"/>
      <c r="X1104" s="1"/>
      <c r="Y1104" s="1"/>
      <c r="Z1104" s="1"/>
    </row>
    <row r="1105" spans="21:26" ht="16.5">
      <c r="U1105" s="1"/>
      <c r="V1105" s="1"/>
      <c r="W1105" s="1"/>
      <c r="X1105" s="1"/>
      <c r="Y1105" s="1"/>
      <c r="Z1105" s="1"/>
    </row>
    <row r="1106" spans="21:26" ht="16.5">
      <c r="U1106" s="1"/>
      <c r="V1106" s="1"/>
      <c r="W1106" s="1"/>
      <c r="X1106" s="1"/>
      <c r="Y1106" s="1"/>
      <c r="Z1106" s="1"/>
    </row>
    <row r="1107" spans="21:26" ht="16.5">
      <c r="U1107" s="1"/>
      <c r="V1107" s="1"/>
      <c r="W1107" s="1"/>
      <c r="X1107" s="1"/>
      <c r="Y1107" s="1"/>
      <c r="Z1107" s="1"/>
    </row>
    <row r="1108" spans="21:26" ht="16.5">
      <c r="U1108" s="1"/>
      <c r="V1108" s="1"/>
      <c r="W1108" s="1"/>
      <c r="X1108" s="1"/>
      <c r="Y1108" s="1"/>
      <c r="Z1108" s="1"/>
    </row>
    <row r="1109" spans="21:26" ht="16.5">
      <c r="U1109" s="1"/>
      <c r="V1109" s="1"/>
      <c r="W1109" s="1"/>
      <c r="X1109" s="1"/>
      <c r="Y1109" s="1"/>
      <c r="Z1109" s="1"/>
    </row>
    <row r="1110" spans="21:26" ht="16.5">
      <c r="U1110" s="1"/>
      <c r="V1110" s="1"/>
      <c r="W1110" s="1"/>
      <c r="X1110" s="1"/>
      <c r="Y1110" s="1"/>
      <c r="Z1110" s="1"/>
    </row>
    <row r="1111" spans="21:26" ht="16.5">
      <c r="U1111" s="1"/>
      <c r="V1111" s="1"/>
      <c r="W1111" s="1"/>
      <c r="X1111" s="1"/>
      <c r="Y1111" s="1"/>
      <c r="Z1111" s="1"/>
    </row>
    <row r="1112" spans="21:26" ht="16.5">
      <c r="U1112" s="1"/>
      <c r="V1112" s="1"/>
      <c r="W1112" s="1"/>
      <c r="X1112" s="1"/>
      <c r="Y1112" s="1"/>
      <c r="Z1112" s="1"/>
    </row>
    <row r="1113" spans="21:26" ht="16.5">
      <c r="U1113" s="1"/>
      <c r="V1113" s="1"/>
      <c r="W1113" s="1"/>
      <c r="X1113" s="1"/>
      <c r="Y1113" s="1"/>
      <c r="Z1113" s="1"/>
    </row>
    <row r="1114" spans="21:26" ht="16.5">
      <c r="U1114" s="1"/>
      <c r="V1114" s="1"/>
      <c r="W1114" s="1"/>
      <c r="X1114" s="1"/>
      <c r="Y1114" s="1"/>
      <c r="Z1114" s="1"/>
    </row>
    <row r="1115" spans="21:26" ht="16.5">
      <c r="U1115" s="1"/>
      <c r="V1115" s="1"/>
      <c r="W1115" s="1"/>
      <c r="X1115" s="1"/>
      <c r="Y1115" s="1"/>
      <c r="Z1115" s="1"/>
    </row>
    <row r="1116" spans="21:26" ht="16.5">
      <c r="U1116" s="1"/>
      <c r="V1116" s="1"/>
      <c r="W1116" s="1"/>
      <c r="X1116" s="1"/>
      <c r="Y1116" s="1"/>
      <c r="Z1116" s="1"/>
    </row>
    <row r="1117" spans="21:26" ht="16.5">
      <c r="U1117" s="1"/>
      <c r="V1117" s="1"/>
      <c r="W1117" s="1"/>
      <c r="X1117" s="1"/>
      <c r="Y1117" s="1"/>
      <c r="Z1117" s="1"/>
    </row>
    <row r="1118" spans="21:26" ht="16.5">
      <c r="U1118" s="1"/>
      <c r="V1118" s="1"/>
      <c r="W1118" s="1"/>
      <c r="X1118" s="1"/>
      <c r="Y1118" s="1"/>
      <c r="Z1118" s="1"/>
    </row>
    <row r="1119" spans="21:26" ht="16.5">
      <c r="U1119" s="1"/>
      <c r="V1119" s="1"/>
      <c r="W1119" s="1"/>
      <c r="X1119" s="1"/>
      <c r="Y1119" s="1"/>
      <c r="Z1119" s="1"/>
    </row>
    <row r="1120" spans="21:26" ht="16.5">
      <c r="U1120" s="1"/>
      <c r="V1120" s="1"/>
      <c r="W1120" s="1"/>
      <c r="X1120" s="1"/>
      <c r="Y1120" s="1"/>
      <c r="Z1120" s="1"/>
    </row>
    <row r="1121" spans="21:26" ht="16.5">
      <c r="U1121" s="1"/>
      <c r="V1121" s="1"/>
      <c r="W1121" s="1"/>
      <c r="X1121" s="1"/>
      <c r="Y1121" s="1"/>
      <c r="Z1121" s="1"/>
    </row>
    <row r="1122" spans="21:26" ht="16.5">
      <c r="U1122" s="1"/>
      <c r="V1122" s="1"/>
      <c r="W1122" s="1"/>
      <c r="X1122" s="1"/>
      <c r="Y1122" s="1"/>
      <c r="Z1122" s="1"/>
    </row>
    <row r="1123" spans="21:26" ht="16.5">
      <c r="U1123" s="1"/>
      <c r="V1123" s="1"/>
      <c r="W1123" s="1"/>
      <c r="X1123" s="1"/>
      <c r="Y1123" s="1"/>
      <c r="Z1123" s="1"/>
    </row>
    <row r="1124" spans="21:26" ht="16.5">
      <c r="U1124" s="1"/>
      <c r="V1124" s="1"/>
      <c r="W1124" s="1"/>
      <c r="X1124" s="1"/>
      <c r="Y1124" s="1"/>
      <c r="Z1124" s="1"/>
    </row>
    <row r="1125" spans="21:26" ht="16.5">
      <c r="U1125" s="1"/>
      <c r="V1125" s="1"/>
      <c r="W1125" s="1"/>
      <c r="X1125" s="1"/>
      <c r="Y1125" s="1"/>
      <c r="Z1125" s="1"/>
    </row>
    <row r="1126" spans="21:26" ht="16.5">
      <c r="U1126" s="1"/>
      <c r="V1126" s="1"/>
      <c r="W1126" s="1"/>
      <c r="X1126" s="1"/>
      <c r="Y1126" s="1"/>
      <c r="Z1126" s="1"/>
    </row>
    <row r="1127" spans="21:26" ht="16.5">
      <c r="U1127" s="1"/>
      <c r="V1127" s="1"/>
      <c r="W1127" s="1"/>
      <c r="X1127" s="1"/>
      <c r="Y1127" s="1"/>
      <c r="Z1127" s="1"/>
    </row>
    <row r="1128" spans="21:26" ht="16.5">
      <c r="U1128" s="1"/>
      <c r="V1128" s="1"/>
      <c r="W1128" s="1"/>
      <c r="X1128" s="1"/>
      <c r="Y1128" s="1"/>
      <c r="Z1128" s="1"/>
    </row>
    <row r="1129" spans="21:26" ht="16.5">
      <c r="U1129" s="1"/>
      <c r="V1129" s="1"/>
      <c r="W1129" s="1"/>
      <c r="X1129" s="1"/>
      <c r="Y1129" s="1"/>
      <c r="Z1129" s="1"/>
    </row>
    <row r="1130" spans="21:26" ht="16.5">
      <c r="U1130" s="1"/>
      <c r="V1130" s="1"/>
      <c r="W1130" s="1"/>
      <c r="X1130" s="1"/>
      <c r="Y1130" s="1"/>
      <c r="Z1130" s="1"/>
    </row>
    <row r="1131" spans="21:26" ht="16.5">
      <c r="U1131" s="1"/>
      <c r="V1131" s="1"/>
      <c r="W1131" s="1"/>
      <c r="X1131" s="1"/>
      <c r="Y1131" s="1"/>
      <c r="Z1131" s="1"/>
    </row>
    <row r="1132" spans="21:26" ht="16.5">
      <c r="U1132" s="1"/>
      <c r="V1132" s="1"/>
      <c r="W1132" s="1"/>
      <c r="X1132" s="1"/>
      <c r="Y1132" s="1"/>
      <c r="Z1132" s="1"/>
    </row>
    <row r="1133" spans="21:26" ht="16.5">
      <c r="U1133" s="1"/>
      <c r="V1133" s="1"/>
      <c r="W1133" s="1"/>
      <c r="X1133" s="1"/>
      <c r="Y1133" s="1"/>
      <c r="Z1133" s="1"/>
    </row>
    <row r="1134" spans="21:26" ht="16.5">
      <c r="U1134" s="1"/>
      <c r="V1134" s="1"/>
      <c r="W1134" s="1"/>
      <c r="X1134" s="1"/>
      <c r="Y1134" s="1"/>
      <c r="Z1134" s="1"/>
    </row>
    <row r="1135" spans="21:26" ht="16.5">
      <c r="U1135" s="1"/>
      <c r="V1135" s="1"/>
      <c r="W1135" s="1"/>
      <c r="X1135" s="1"/>
      <c r="Y1135" s="1"/>
      <c r="Z1135" s="1"/>
    </row>
    <row r="1136" spans="21:26" ht="16.5">
      <c r="U1136" s="1"/>
      <c r="V1136" s="1"/>
      <c r="W1136" s="1"/>
      <c r="X1136" s="1"/>
      <c r="Y1136" s="1"/>
      <c r="Z1136" s="1"/>
    </row>
    <row r="1137" spans="21:26" ht="16.5">
      <c r="U1137" s="1"/>
      <c r="V1137" s="1"/>
      <c r="W1137" s="1"/>
      <c r="X1137" s="1"/>
      <c r="Y1137" s="1"/>
      <c r="Z1137" s="1"/>
    </row>
    <row r="1138" spans="21:26" ht="16.5">
      <c r="U1138" s="1"/>
      <c r="V1138" s="1"/>
      <c r="W1138" s="1"/>
      <c r="X1138" s="1"/>
      <c r="Y1138" s="1"/>
      <c r="Z1138" s="1"/>
    </row>
    <row r="1139" spans="21:26" ht="16.5">
      <c r="U1139" s="1"/>
      <c r="V1139" s="1"/>
      <c r="W1139" s="1"/>
      <c r="X1139" s="1"/>
      <c r="Y1139" s="1"/>
      <c r="Z1139" s="1"/>
    </row>
    <row r="1140" spans="21:26" ht="16.5">
      <c r="U1140" s="1"/>
      <c r="V1140" s="1"/>
      <c r="W1140" s="1"/>
      <c r="X1140" s="1"/>
      <c r="Y1140" s="1"/>
      <c r="Z1140" s="1"/>
    </row>
    <row r="1141" spans="21:26" ht="16.5">
      <c r="U1141" s="1"/>
      <c r="V1141" s="1"/>
      <c r="W1141" s="1"/>
      <c r="X1141" s="1"/>
      <c r="Y1141" s="1"/>
      <c r="Z1141" s="1"/>
    </row>
    <row r="1142" spans="21:26" ht="16.5">
      <c r="U1142" s="1"/>
      <c r="V1142" s="1"/>
      <c r="W1142" s="1"/>
      <c r="X1142" s="1"/>
      <c r="Y1142" s="1"/>
      <c r="Z1142" s="1"/>
    </row>
    <row r="1143" spans="21:26" ht="16.5">
      <c r="U1143" s="1"/>
      <c r="V1143" s="1"/>
      <c r="W1143" s="1"/>
      <c r="X1143" s="1"/>
      <c r="Y1143" s="1"/>
      <c r="Z1143" s="1"/>
    </row>
    <row r="1144" spans="21:26" ht="16.5">
      <c r="U1144" s="1"/>
      <c r="V1144" s="1"/>
      <c r="W1144" s="1"/>
      <c r="X1144" s="1"/>
      <c r="Y1144" s="1"/>
      <c r="Z1144" s="1"/>
    </row>
    <row r="1145" spans="21:26" ht="16.5">
      <c r="U1145" s="1"/>
      <c r="V1145" s="1"/>
      <c r="W1145" s="1"/>
      <c r="X1145" s="1"/>
      <c r="Y1145" s="1"/>
      <c r="Z1145" s="1"/>
    </row>
    <row r="1146" spans="21:26" ht="16.5">
      <c r="U1146" s="1"/>
      <c r="V1146" s="1"/>
      <c r="W1146" s="1"/>
      <c r="X1146" s="1"/>
      <c r="Y1146" s="1"/>
      <c r="Z1146" s="1"/>
    </row>
    <row r="1147" spans="21:26" ht="16.5">
      <c r="U1147" s="1"/>
      <c r="V1147" s="1"/>
      <c r="W1147" s="1"/>
      <c r="X1147" s="1"/>
      <c r="Y1147" s="1"/>
      <c r="Z1147" s="1"/>
    </row>
    <row r="1148" spans="21:26" ht="16.5">
      <c r="U1148" s="1"/>
      <c r="V1148" s="1"/>
      <c r="W1148" s="1"/>
      <c r="X1148" s="1"/>
      <c r="Y1148" s="1"/>
      <c r="Z1148" s="1"/>
    </row>
    <row r="1149" spans="21:26" ht="16.5">
      <c r="U1149" s="1"/>
      <c r="V1149" s="1"/>
      <c r="W1149" s="1"/>
      <c r="X1149" s="1"/>
      <c r="Y1149" s="1"/>
      <c r="Z1149" s="1"/>
    </row>
    <row r="1150" spans="21:26" ht="16.5">
      <c r="U1150" s="1"/>
      <c r="V1150" s="1"/>
      <c r="W1150" s="1"/>
      <c r="X1150" s="1"/>
      <c r="Y1150" s="1"/>
      <c r="Z1150" s="1"/>
    </row>
    <row r="1151" spans="21:26" ht="16.5">
      <c r="U1151" s="1"/>
      <c r="V1151" s="1"/>
      <c r="W1151" s="1"/>
      <c r="X1151" s="1"/>
      <c r="Y1151" s="1"/>
      <c r="Z1151" s="1"/>
    </row>
    <row r="1152" spans="21:26" ht="16.5">
      <c r="U1152" s="1"/>
      <c r="V1152" s="1"/>
      <c r="W1152" s="1"/>
      <c r="X1152" s="1"/>
      <c r="Y1152" s="1"/>
      <c r="Z1152" s="1"/>
    </row>
    <row r="1153" spans="21:26" ht="16.5">
      <c r="U1153" s="1"/>
      <c r="V1153" s="1"/>
      <c r="W1153" s="1"/>
      <c r="X1153" s="1"/>
      <c r="Y1153" s="1"/>
      <c r="Z1153" s="1"/>
    </row>
    <row r="1154" spans="21:26" ht="16.5">
      <c r="U1154" s="1"/>
      <c r="V1154" s="1"/>
      <c r="W1154" s="1"/>
      <c r="X1154" s="1"/>
      <c r="Y1154" s="1"/>
      <c r="Z1154" s="1"/>
    </row>
    <row r="1155" spans="21:26" ht="16.5">
      <c r="U1155" s="1"/>
      <c r="V1155" s="1"/>
      <c r="W1155" s="1"/>
      <c r="X1155" s="1"/>
      <c r="Y1155" s="1"/>
      <c r="Z1155" s="1"/>
    </row>
    <row r="1156" spans="21:26" ht="16.5">
      <c r="U1156" s="1"/>
      <c r="V1156" s="1"/>
      <c r="W1156" s="1"/>
      <c r="X1156" s="1"/>
      <c r="Y1156" s="1"/>
      <c r="Z1156" s="1"/>
    </row>
    <row r="1157" spans="21:26" ht="16.5">
      <c r="U1157" s="1"/>
      <c r="V1157" s="1"/>
      <c r="W1157" s="1"/>
      <c r="X1157" s="1"/>
      <c r="Y1157" s="1"/>
      <c r="Z1157" s="1"/>
    </row>
    <row r="1158" spans="21:26" ht="16.5">
      <c r="U1158" s="1"/>
      <c r="V1158" s="1"/>
      <c r="W1158" s="1"/>
      <c r="X1158" s="1"/>
      <c r="Y1158" s="1"/>
      <c r="Z1158" s="1"/>
    </row>
    <row r="1159" spans="21:26" ht="16.5">
      <c r="U1159" s="1"/>
      <c r="V1159" s="1"/>
      <c r="W1159" s="1"/>
      <c r="X1159" s="1"/>
      <c r="Y1159" s="1"/>
      <c r="Z1159" s="1"/>
    </row>
    <row r="1160" spans="21:26" ht="16.5">
      <c r="U1160" s="1"/>
      <c r="V1160" s="1"/>
      <c r="W1160" s="1"/>
      <c r="X1160" s="1"/>
      <c r="Y1160" s="1"/>
      <c r="Z1160" s="1"/>
    </row>
    <row r="1161" spans="21:26" ht="16.5">
      <c r="U1161" s="1"/>
      <c r="V1161" s="1"/>
      <c r="W1161" s="1"/>
      <c r="X1161" s="1"/>
      <c r="Y1161" s="1"/>
      <c r="Z1161" s="1"/>
    </row>
    <row r="1162" spans="21:26" ht="16.5">
      <c r="U1162" s="1"/>
      <c r="V1162" s="1"/>
      <c r="W1162" s="1"/>
      <c r="X1162" s="1"/>
      <c r="Y1162" s="1"/>
      <c r="Z1162" s="1"/>
    </row>
    <row r="1163" spans="21:26" ht="16.5">
      <c r="U1163" s="1"/>
      <c r="V1163" s="1"/>
      <c r="W1163" s="1"/>
      <c r="X1163" s="1"/>
      <c r="Y1163" s="1"/>
      <c r="Z1163" s="1"/>
    </row>
    <row r="1164" spans="21:26" ht="16.5">
      <c r="U1164" s="1"/>
      <c r="V1164" s="1"/>
      <c r="W1164" s="1"/>
      <c r="X1164" s="1"/>
      <c r="Y1164" s="1"/>
      <c r="Z1164" s="1"/>
    </row>
    <row r="1165" spans="21:26" ht="16.5">
      <c r="U1165" s="1"/>
      <c r="V1165" s="1"/>
      <c r="W1165" s="1"/>
      <c r="X1165" s="1"/>
      <c r="Y1165" s="1"/>
      <c r="Z1165" s="1"/>
    </row>
    <row r="1166" spans="21:26" ht="16.5">
      <c r="U1166" s="1"/>
      <c r="V1166" s="1"/>
      <c r="W1166" s="1"/>
      <c r="X1166" s="1"/>
      <c r="Y1166" s="1"/>
      <c r="Z1166" s="1"/>
    </row>
    <row r="1167" spans="21:26" ht="16.5">
      <c r="U1167" s="1"/>
      <c r="V1167" s="1"/>
      <c r="W1167" s="1"/>
      <c r="X1167" s="1"/>
      <c r="Y1167" s="1"/>
      <c r="Z1167" s="1"/>
    </row>
    <row r="1168" spans="21:26" ht="16.5">
      <c r="U1168" s="1"/>
      <c r="V1168" s="1"/>
      <c r="W1168" s="1"/>
      <c r="X1168" s="1"/>
      <c r="Y1168" s="1"/>
      <c r="Z1168" s="1"/>
    </row>
    <row r="1169" spans="21:26" ht="16.5">
      <c r="U1169" s="1"/>
      <c r="V1169" s="1"/>
      <c r="W1169" s="1"/>
      <c r="X1169" s="1"/>
      <c r="Y1169" s="1"/>
      <c r="Z1169" s="1"/>
    </row>
    <row r="1170" spans="21:26" ht="16.5">
      <c r="U1170" s="1"/>
      <c r="V1170" s="1"/>
      <c r="W1170" s="1"/>
      <c r="X1170" s="1"/>
      <c r="Y1170" s="1"/>
      <c r="Z1170" s="1"/>
    </row>
    <row r="1171" spans="21:26" ht="16.5">
      <c r="U1171" s="1"/>
      <c r="V1171" s="1"/>
      <c r="W1171" s="1"/>
      <c r="X1171" s="1"/>
      <c r="Y1171" s="1"/>
      <c r="Z1171" s="1"/>
    </row>
    <row r="1172" spans="21:26" ht="16.5">
      <c r="U1172" s="1"/>
      <c r="V1172" s="1"/>
      <c r="W1172" s="1"/>
      <c r="X1172" s="1"/>
      <c r="Y1172" s="1"/>
      <c r="Z1172" s="1"/>
    </row>
    <row r="1173" spans="21:26" ht="16.5">
      <c r="U1173" s="1"/>
      <c r="V1173" s="1"/>
      <c r="W1173" s="1"/>
      <c r="X1173" s="1"/>
      <c r="Y1173" s="1"/>
      <c r="Z1173" s="1"/>
    </row>
    <row r="1174" spans="21:26" ht="16.5">
      <c r="U1174" s="1"/>
      <c r="V1174" s="1"/>
      <c r="W1174" s="1"/>
      <c r="X1174" s="1"/>
      <c r="Y1174" s="1"/>
      <c r="Z1174" s="1"/>
    </row>
    <row r="1175" spans="21:26" ht="16.5">
      <c r="U1175" s="1"/>
      <c r="V1175" s="1"/>
      <c r="W1175" s="1"/>
      <c r="X1175" s="1"/>
      <c r="Y1175" s="1"/>
      <c r="Z1175" s="1"/>
    </row>
    <row r="1176" spans="21:26" ht="16.5">
      <c r="U1176" s="1"/>
      <c r="V1176" s="1"/>
      <c r="W1176" s="1"/>
      <c r="X1176" s="1"/>
      <c r="Y1176" s="1"/>
      <c r="Z1176" s="1"/>
    </row>
    <row r="1177" spans="21:26" ht="16.5">
      <c r="U1177" s="1"/>
      <c r="V1177" s="1"/>
      <c r="W1177" s="1"/>
      <c r="X1177" s="1"/>
      <c r="Y1177" s="1"/>
      <c r="Z1177" s="1"/>
    </row>
    <row r="1178" spans="21:26" ht="16.5">
      <c r="U1178" s="1"/>
      <c r="V1178" s="1"/>
      <c r="W1178" s="1"/>
      <c r="X1178" s="1"/>
      <c r="Y1178" s="1"/>
      <c r="Z1178" s="1"/>
    </row>
    <row r="1179" spans="21:26" ht="16.5">
      <c r="U1179" s="1"/>
      <c r="V1179" s="1"/>
      <c r="W1179" s="1"/>
      <c r="X1179" s="1"/>
      <c r="Y1179" s="1"/>
      <c r="Z1179" s="1"/>
    </row>
    <row r="1180" spans="21:26" ht="16.5">
      <c r="U1180" s="1"/>
      <c r="V1180" s="1"/>
      <c r="W1180" s="1"/>
      <c r="X1180" s="1"/>
      <c r="Y1180" s="1"/>
      <c r="Z1180" s="1"/>
    </row>
    <row r="1181" spans="21:26" ht="16.5">
      <c r="U1181" s="1"/>
      <c r="V1181" s="1"/>
      <c r="W1181" s="1"/>
      <c r="X1181" s="1"/>
      <c r="Y1181" s="1"/>
      <c r="Z1181" s="1"/>
    </row>
    <row r="1182" spans="21:26" ht="16.5">
      <c r="U1182" s="1"/>
      <c r="V1182" s="1"/>
      <c r="W1182" s="1"/>
      <c r="X1182" s="1"/>
      <c r="Y1182" s="1"/>
      <c r="Z1182" s="1"/>
    </row>
    <row r="1183" spans="21:26" ht="16.5">
      <c r="U1183" s="1"/>
      <c r="V1183" s="1"/>
      <c r="W1183" s="1"/>
      <c r="X1183" s="1"/>
      <c r="Y1183" s="1"/>
      <c r="Z1183" s="1"/>
    </row>
    <row r="1184" spans="21:26" ht="16.5">
      <c r="U1184" s="1"/>
      <c r="V1184" s="1"/>
      <c r="W1184" s="1"/>
      <c r="X1184" s="1"/>
      <c r="Y1184" s="1"/>
      <c r="Z1184" s="1"/>
    </row>
    <row r="1185" spans="21:26" ht="16.5">
      <c r="U1185" s="1"/>
      <c r="V1185" s="1"/>
      <c r="W1185" s="1"/>
      <c r="X1185" s="1"/>
      <c r="Y1185" s="1"/>
      <c r="Z1185" s="1"/>
    </row>
    <row r="1186" spans="21:26" ht="16.5">
      <c r="U1186" s="1"/>
      <c r="V1186" s="1"/>
      <c r="W1186" s="1"/>
      <c r="X1186" s="1"/>
      <c r="Y1186" s="1"/>
      <c r="Z1186" s="1"/>
    </row>
    <row r="1187" spans="21:26" ht="16.5">
      <c r="U1187" s="1"/>
      <c r="V1187" s="1"/>
      <c r="W1187" s="1"/>
      <c r="X1187" s="1"/>
      <c r="Y1187" s="1"/>
      <c r="Z1187" s="1"/>
    </row>
    <row r="1188" spans="21:26" ht="16.5">
      <c r="U1188" s="1"/>
      <c r="V1188" s="1"/>
      <c r="W1188" s="1"/>
      <c r="X1188" s="1"/>
      <c r="Y1188" s="1"/>
      <c r="Z1188" s="1"/>
    </row>
    <row r="1189" spans="21:26" ht="16.5">
      <c r="U1189" s="1"/>
      <c r="V1189" s="1"/>
      <c r="W1189" s="1"/>
      <c r="X1189" s="1"/>
      <c r="Y1189" s="1"/>
      <c r="Z1189" s="1"/>
    </row>
    <row r="1190" spans="21:26" ht="16.5">
      <c r="U1190" s="1"/>
      <c r="V1190" s="1"/>
      <c r="W1190" s="1"/>
      <c r="X1190" s="1"/>
      <c r="Y1190" s="1"/>
      <c r="Z1190" s="1"/>
    </row>
    <row r="1191" spans="21:26" ht="16.5">
      <c r="U1191" s="1"/>
      <c r="V1191" s="1"/>
      <c r="W1191" s="1"/>
      <c r="X1191" s="1"/>
      <c r="Y1191" s="1"/>
      <c r="Z1191" s="1"/>
    </row>
    <row r="1192" spans="21:26" ht="16.5">
      <c r="U1192" s="1"/>
      <c r="V1192" s="1"/>
      <c r="W1192" s="1"/>
      <c r="X1192" s="1"/>
      <c r="Y1192" s="1"/>
      <c r="Z1192" s="1"/>
    </row>
    <row r="1193" spans="21:26" ht="16.5">
      <c r="U1193" s="1"/>
      <c r="V1193" s="1"/>
      <c r="W1193" s="1"/>
      <c r="X1193" s="1"/>
      <c r="Y1193" s="1"/>
      <c r="Z1193" s="1"/>
    </row>
    <row r="1194" spans="21:26" ht="16.5">
      <c r="U1194" s="1"/>
      <c r="V1194" s="1"/>
      <c r="W1194" s="1"/>
      <c r="X1194" s="1"/>
      <c r="Y1194" s="1"/>
      <c r="Z1194" s="1"/>
    </row>
    <row r="1195" spans="21:26" ht="16.5">
      <c r="U1195" s="1"/>
      <c r="V1195" s="1"/>
      <c r="W1195" s="1"/>
      <c r="X1195" s="1"/>
      <c r="Y1195" s="1"/>
      <c r="Z1195" s="1"/>
    </row>
    <row r="1196" spans="21:26" ht="16.5">
      <c r="U1196" s="1"/>
      <c r="V1196" s="1"/>
      <c r="W1196" s="1"/>
      <c r="X1196" s="1"/>
      <c r="Y1196" s="1"/>
      <c r="Z1196" s="1"/>
    </row>
    <row r="1197" spans="21:26" ht="16.5">
      <c r="U1197" s="1"/>
      <c r="V1197" s="1"/>
      <c r="W1197" s="1"/>
      <c r="X1197" s="1"/>
      <c r="Y1197" s="1"/>
      <c r="Z1197" s="1"/>
    </row>
    <row r="1198" spans="21:26" ht="16.5">
      <c r="U1198" s="1"/>
      <c r="V1198" s="1"/>
      <c r="W1198" s="1"/>
      <c r="X1198" s="1"/>
      <c r="Y1198" s="1"/>
      <c r="Z1198" s="1"/>
    </row>
    <row r="1199" spans="21:26" ht="16.5">
      <c r="U1199" s="1"/>
      <c r="V1199" s="1"/>
      <c r="W1199" s="1"/>
      <c r="X1199" s="1"/>
      <c r="Y1199" s="1"/>
      <c r="Z1199" s="1"/>
    </row>
    <row r="1200" spans="21:26" ht="16.5">
      <c r="U1200" s="1"/>
      <c r="V1200" s="1"/>
      <c r="W1200" s="1"/>
      <c r="X1200" s="1"/>
      <c r="Y1200" s="1"/>
      <c r="Z1200" s="1"/>
    </row>
    <row r="1201" spans="21:26" ht="16.5">
      <c r="U1201" s="1"/>
      <c r="V1201" s="1"/>
      <c r="W1201" s="1"/>
      <c r="X1201" s="1"/>
      <c r="Y1201" s="1"/>
      <c r="Z1201" s="1"/>
    </row>
    <row r="1202" spans="21:26" ht="16.5">
      <c r="U1202" s="1"/>
      <c r="V1202" s="1"/>
      <c r="W1202" s="1"/>
      <c r="X1202" s="1"/>
      <c r="Y1202" s="1"/>
      <c r="Z1202" s="1"/>
    </row>
    <row r="1203" spans="21:26" ht="16.5">
      <c r="U1203" s="1"/>
      <c r="V1203" s="1"/>
      <c r="W1203" s="1"/>
      <c r="X1203" s="1"/>
      <c r="Y1203" s="1"/>
      <c r="Z1203" s="1"/>
    </row>
    <row r="1204" spans="21:26" ht="16.5">
      <c r="U1204" s="1"/>
      <c r="V1204" s="1"/>
      <c r="W1204" s="1"/>
      <c r="X1204" s="1"/>
      <c r="Y1204" s="1"/>
      <c r="Z1204" s="1"/>
    </row>
    <row r="1205" spans="21:26" ht="16.5">
      <c r="U1205" s="1"/>
      <c r="V1205" s="1"/>
      <c r="W1205" s="1"/>
      <c r="X1205" s="1"/>
      <c r="Y1205" s="1"/>
      <c r="Z1205" s="1"/>
    </row>
    <row r="1206" spans="21:26" ht="16.5">
      <c r="U1206" s="1"/>
      <c r="V1206" s="1"/>
      <c r="W1206" s="1"/>
      <c r="X1206" s="1"/>
      <c r="Y1206" s="1"/>
      <c r="Z1206" s="1"/>
    </row>
    <row r="1207" spans="21:26" ht="16.5">
      <c r="U1207" s="1"/>
      <c r="V1207" s="1"/>
      <c r="W1207" s="1"/>
      <c r="X1207" s="1"/>
      <c r="Y1207" s="1"/>
      <c r="Z1207" s="1"/>
    </row>
    <row r="1208" spans="21:26" ht="16.5">
      <c r="U1208" s="1"/>
      <c r="V1208" s="1"/>
      <c r="W1208" s="1"/>
      <c r="X1208" s="1"/>
      <c r="Y1208" s="1"/>
      <c r="Z1208" s="1"/>
    </row>
    <row r="1209" spans="21:26" ht="16.5">
      <c r="U1209" s="1"/>
      <c r="V1209" s="1"/>
      <c r="W1209" s="1"/>
      <c r="X1209" s="1"/>
      <c r="Y1209" s="1"/>
      <c r="Z1209" s="1"/>
    </row>
    <row r="1210" spans="21:26" ht="16.5">
      <c r="U1210" s="1"/>
      <c r="V1210" s="1"/>
      <c r="W1210" s="1"/>
      <c r="X1210" s="1"/>
      <c r="Y1210" s="1"/>
      <c r="Z1210" s="1"/>
    </row>
    <row r="1211" spans="21:26" ht="16.5">
      <c r="U1211" s="1"/>
      <c r="V1211" s="1"/>
      <c r="W1211" s="1"/>
      <c r="X1211" s="1"/>
      <c r="Y1211" s="1"/>
      <c r="Z1211" s="1"/>
    </row>
    <row r="1212" spans="21:26" ht="16.5">
      <c r="U1212" s="1"/>
      <c r="V1212" s="1"/>
      <c r="W1212" s="1"/>
      <c r="X1212" s="1"/>
      <c r="Y1212" s="1"/>
      <c r="Z1212" s="1"/>
    </row>
    <row r="1213" spans="21:26" ht="16.5">
      <c r="U1213" s="1"/>
      <c r="V1213" s="1"/>
      <c r="W1213" s="1"/>
      <c r="X1213" s="1"/>
      <c r="Y1213" s="1"/>
      <c r="Z1213" s="1"/>
    </row>
    <row r="1214" spans="21:26" ht="16.5">
      <c r="U1214" s="1"/>
      <c r="V1214" s="1"/>
      <c r="W1214" s="1"/>
      <c r="X1214" s="1"/>
      <c r="Y1214" s="1"/>
      <c r="Z1214" s="1"/>
    </row>
    <row r="1215" spans="21:26" ht="16.5">
      <c r="U1215" s="1"/>
      <c r="V1215" s="1"/>
      <c r="W1215" s="1"/>
      <c r="X1215" s="1"/>
      <c r="Y1215" s="1"/>
      <c r="Z1215" s="1"/>
    </row>
    <row r="1216" spans="21:26" ht="16.5">
      <c r="U1216" s="1"/>
      <c r="V1216" s="1"/>
      <c r="W1216" s="1"/>
      <c r="X1216" s="1"/>
      <c r="Y1216" s="1"/>
      <c r="Z1216" s="1"/>
    </row>
    <row r="1217" spans="21:26" ht="16.5">
      <c r="U1217" s="1"/>
      <c r="V1217" s="1"/>
      <c r="W1217" s="1"/>
      <c r="X1217" s="1"/>
      <c r="Y1217" s="1"/>
      <c r="Z1217" s="1"/>
    </row>
    <row r="1218" spans="21:26" ht="16.5">
      <c r="U1218" s="1"/>
      <c r="V1218" s="1"/>
      <c r="W1218" s="1"/>
      <c r="X1218" s="1"/>
      <c r="Y1218" s="1"/>
      <c r="Z1218" s="1"/>
    </row>
    <row r="1219" spans="21:26" ht="16.5">
      <c r="U1219" s="1"/>
      <c r="V1219" s="1"/>
      <c r="W1219" s="1"/>
      <c r="X1219" s="1"/>
      <c r="Y1219" s="1"/>
      <c r="Z1219" s="1"/>
    </row>
    <row r="1220" spans="21:26" ht="16.5">
      <c r="U1220" s="1"/>
      <c r="V1220" s="1"/>
      <c r="W1220" s="1"/>
      <c r="X1220" s="1"/>
      <c r="Y1220" s="1"/>
      <c r="Z1220" s="1"/>
    </row>
    <row r="1221" spans="21:26" ht="16.5">
      <c r="U1221" s="1"/>
      <c r="V1221" s="1"/>
      <c r="W1221" s="1"/>
      <c r="X1221" s="1"/>
      <c r="Y1221" s="1"/>
      <c r="Z1221" s="1"/>
    </row>
    <row r="1222" spans="21:26" ht="16.5">
      <c r="U1222" s="1"/>
      <c r="V1222" s="1"/>
      <c r="W1222" s="1"/>
      <c r="X1222" s="1"/>
      <c r="Y1222" s="1"/>
      <c r="Z1222" s="1"/>
    </row>
    <row r="1223" spans="21:26" ht="16.5">
      <c r="U1223" s="1"/>
      <c r="V1223" s="1"/>
      <c r="W1223" s="1"/>
      <c r="X1223" s="1"/>
      <c r="Y1223" s="1"/>
      <c r="Z1223" s="1"/>
    </row>
    <row r="1224" spans="21:26" ht="16.5">
      <c r="U1224" s="1"/>
      <c r="V1224" s="1"/>
      <c r="W1224" s="1"/>
      <c r="X1224" s="1"/>
      <c r="Y1224" s="1"/>
      <c r="Z1224" s="1"/>
    </row>
    <row r="1225" spans="21:26" ht="16.5">
      <c r="U1225" s="1"/>
      <c r="V1225" s="1"/>
      <c r="W1225" s="1"/>
      <c r="X1225" s="1"/>
      <c r="Y1225" s="1"/>
      <c r="Z1225" s="1"/>
    </row>
    <row r="1226" spans="21:26" ht="16.5">
      <c r="U1226" s="1"/>
      <c r="V1226" s="1"/>
      <c r="W1226" s="1"/>
      <c r="X1226" s="1"/>
      <c r="Y1226" s="1"/>
      <c r="Z1226" s="1"/>
    </row>
    <row r="1227" spans="21:26" ht="16.5">
      <c r="U1227" s="1"/>
      <c r="V1227" s="1"/>
      <c r="W1227" s="1"/>
      <c r="X1227" s="1"/>
      <c r="Y1227" s="1"/>
      <c r="Z1227" s="1"/>
    </row>
    <row r="1228" spans="21:26" ht="16.5">
      <c r="U1228" s="1"/>
      <c r="V1228" s="1"/>
      <c r="W1228" s="1"/>
      <c r="X1228" s="1"/>
      <c r="Y1228" s="1"/>
      <c r="Z1228" s="1"/>
    </row>
    <row r="1229" spans="21:26" ht="16.5">
      <c r="U1229" s="1"/>
      <c r="V1229" s="1"/>
      <c r="W1229" s="1"/>
      <c r="X1229" s="1"/>
      <c r="Y1229" s="1"/>
      <c r="Z1229" s="1"/>
    </row>
    <row r="1230" spans="21:26" ht="16.5">
      <c r="U1230" s="1"/>
      <c r="V1230" s="1"/>
      <c r="W1230" s="1"/>
      <c r="X1230" s="1"/>
      <c r="Y1230" s="1"/>
      <c r="Z1230" s="1"/>
    </row>
    <row r="1231" spans="21:26" ht="16.5">
      <c r="U1231" s="1"/>
      <c r="V1231" s="1"/>
      <c r="W1231" s="1"/>
      <c r="X1231" s="1"/>
      <c r="Y1231" s="1"/>
      <c r="Z1231" s="1"/>
    </row>
    <row r="1232" spans="21:26" ht="16.5">
      <c r="U1232" s="1"/>
      <c r="V1232" s="1"/>
      <c r="W1232" s="1"/>
      <c r="X1232" s="1"/>
      <c r="Y1232" s="1"/>
      <c r="Z1232" s="1"/>
    </row>
    <row r="1233" spans="21:26" ht="16.5">
      <c r="U1233" s="1"/>
      <c r="V1233" s="1"/>
      <c r="W1233" s="1"/>
      <c r="X1233" s="1"/>
      <c r="Y1233" s="1"/>
      <c r="Z1233" s="1"/>
    </row>
    <row r="1234" spans="21:26" ht="16.5">
      <c r="U1234" s="1"/>
      <c r="V1234" s="1"/>
      <c r="W1234" s="1"/>
      <c r="X1234" s="1"/>
      <c r="Y1234" s="1"/>
      <c r="Z1234" s="1"/>
    </row>
    <row r="1235" spans="21:26" ht="16.5">
      <c r="U1235" s="1"/>
      <c r="V1235" s="1"/>
      <c r="W1235" s="1"/>
      <c r="X1235" s="1"/>
      <c r="Y1235" s="1"/>
      <c r="Z1235" s="1"/>
    </row>
    <row r="1236" spans="21:26" ht="16.5">
      <c r="U1236" s="1"/>
      <c r="V1236" s="1"/>
      <c r="W1236" s="1"/>
      <c r="X1236" s="1"/>
      <c r="Y1236" s="1"/>
      <c r="Z1236" s="1"/>
    </row>
    <row r="1237" spans="21:26" ht="16.5">
      <c r="U1237" s="1"/>
      <c r="V1237" s="1"/>
      <c r="W1237" s="1"/>
      <c r="X1237" s="1"/>
      <c r="Y1237" s="1"/>
      <c r="Z1237" s="1"/>
    </row>
    <row r="1238" spans="21:26" ht="16.5">
      <c r="U1238" s="1"/>
      <c r="V1238" s="1"/>
      <c r="W1238" s="1"/>
      <c r="X1238" s="1"/>
      <c r="Y1238" s="1"/>
      <c r="Z1238" s="1"/>
    </row>
    <row r="1239" spans="21:26" ht="16.5">
      <c r="U1239" s="1"/>
      <c r="V1239" s="1"/>
      <c r="W1239" s="1"/>
      <c r="X1239" s="1"/>
      <c r="Y1239" s="1"/>
      <c r="Z1239" s="1"/>
    </row>
    <row r="1240" spans="21:26" ht="16.5">
      <c r="U1240" s="1"/>
      <c r="V1240" s="1"/>
      <c r="W1240" s="1"/>
      <c r="X1240" s="1"/>
      <c r="Y1240" s="1"/>
      <c r="Z1240" s="1"/>
    </row>
    <row r="1241" spans="21:26" ht="16.5">
      <c r="U1241" s="1"/>
      <c r="V1241" s="1"/>
      <c r="W1241" s="1"/>
      <c r="X1241" s="1"/>
      <c r="Y1241" s="1"/>
      <c r="Z1241" s="1"/>
    </row>
    <row r="1242" spans="21:26" ht="16.5">
      <c r="U1242" s="1"/>
      <c r="V1242" s="1"/>
      <c r="W1242" s="1"/>
      <c r="X1242" s="1"/>
      <c r="Y1242" s="1"/>
      <c r="Z1242" s="1"/>
    </row>
    <row r="1243" spans="21:26" ht="16.5">
      <c r="U1243" s="1"/>
      <c r="V1243" s="1"/>
      <c r="W1243" s="1"/>
      <c r="X1243" s="1"/>
      <c r="Y1243" s="1"/>
      <c r="Z1243" s="1"/>
    </row>
    <row r="1244" spans="21:26" ht="16.5">
      <c r="U1244" s="1"/>
      <c r="V1244" s="1"/>
      <c r="W1244" s="1"/>
      <c r="X1244" s="1"/>
      <c r="Y1244" s="1"/>
      <c r="Z1244" s="1"/>
    </row>
    <row r="1245" spans="21:26" ht="16.5">
      <c r="U1245" s="1"/>
      <c r="V1245" s="1"/>
      <c r="W1245" s="1"/>
      <c r="X1245" s="1"/>
      <c r="Y1245" s="1"/>
      <c r="Z1245" s="1"/>
    </row>
    <row r="1246" spans="21:26" ht="16.5">
      <c r="U1246" s="1"/>
      <c r="V1246" s="1"/>
      <c r="W1246" s="1"/>
      <c r="X1246" s="1"/>
      <c r="Y1246" s="1"/>
      <c r="Z1246" s="1"/>
    </row>
    <row r="1247" spans="21:26" ht="16.5">
      <c r="U1247" s="1"/>
      <c r="V1247" s="1"/>
      <c r="W1247" s="1"/>
      <c r="X1247" s="1"/>
      <c r="Y1247" s="1"/>
      <c r="Z1247" s="1"/>
    </row>
    <row r="1248" spans="21:26" ht="16.5">
      <c r="U1248" s="1"/>
      <c r="V1248" s="1"/>
      <c r="W1248" s="1"/>
      <c r="X1248" s="1"/>
      <c r="Y1248" s="1"/>
      <c r="Z1248" s="1"/>
    </row>
    <row r="1249" spans="21:26" ht="16.5">
      <c r="U1249" s="1"/>
      <c r="V1249" s="1"/>
      <c r="W1249" s="1"/>
      <c r="X1249" s="1"/>
      <c r="Y1249" s="1"/>
      <c r="Z1249" s="1"/>
    </row>
    <row r="1250" spans="21:26" ht="16.5">
      <c r="U1250" s="1"/>
      <c r="V1250" s="1"/>
      <c r="W1250" s="1"/>
      <c r="X1250" s="1"/>
      <c r="Y1250" s="1"/>
      <c r="Z1250" s="1"/>
    </row>
    <row r="1251" spans="21:26" ht="16.5">
      <c r="U1251" s="1"/>
      <c r="V1251" s="1"/>
      <c r="W1251" s="1"/>
      <c r="X1251" s="1"/>
      <c r="Y1251" s="1"/>
      <c r="Z1251" s="1"/>
    </row>
    <row r="1252" spans="21:26" ht="16.5">
      <c r="U1252" s="1"/>
      <c r="V1252" s="1"/>
      <c r="W1252" s="1"/>
      <c r="X1252" s="1"/>
      <c r="Y1252" s="1"/>
      <c r="Z1252" s="1"/>
    </row>
    <row r="1253" spans="21:26" ht="16.5">
      <c r="U1253" s="1"/>
      <c r="V1253" s="1"/>
      <c r="W1253" s="1"/>
      <c r="X1253" s="1"/>
      <c r="Y1253" s="1"/>
      <c r="Z1253" s="1"/>
    </row>
    <row r="1254" spans="21:26" ht="16.5">
      <c r="U1254" s="1"/>
      <c r="V1254" s="1"/>
      <c r="W1254" s="1"/>
      <c r="X1254" s="1"/>
      <c r="Y1254" s="1"/>
      <c r="Z1254" s="1"/>
    </row>
    <row r="1255" spans="21:26" ht="16.5">
      <c r="U1255" s="1"/>
      <c r="V1255" s="1"/>
      <c r="W1255" s="1"/>
      <c r="X1255" s="1"/>
      <c r="Y1255" s="1"/>
      <c r="Z1255" s="1"/>
    </row>
    <row r="1256" spans="21:26" ht="16.5">
      <c r="U1256" s="1"/>
      <c r="V1256" s="1"/>
      <c r="W1256" s="1"/>
      <c r="X1256" s="1"/>
      <c r="Y1256" s="1"/>
      <c r="Z1256" s="1"/>
    </row>
    <row r="1257" spans="21:26" ht="16.5">
      <c r="U1257" s="1"/>
      <c r="V1257" s="1"/>
      <c r="W1257" s="1"/>
      <c r="X1257" s="1"/>
      <c r="Y1257" s="1"/>
      <c r="Z1257" s="1"/>
    </row>
    <row r="1258" spans="21:26" ht="16.5">
      <c r="U1258" s="1"/>
      <c r="V1258" s="1"/>
      <c r="W1258" s="1"/>
      <c r="X1258" s="1"/>
      <c r="Y1258" s="1"/>
      <c r="Z1258" s="1"/>
    </row>
    <row r="1259" spans="21:26" ht="16.5">
      <c r="U1259" s="1"/>
      <c r="V1259" s="1"/>
      <c r="W1259" s="1"/>
      <c r="X1259" s="1"/>
      <c r="Y1259" s="1"/>
      <c r="Z1259" s="1"/>
    </row>
    <row r="1260" spans="21:26" ht="16.5">
      <c r="U1260" s="1"/>
      <c r="V1260" s="1"/>
      <c r="W1260" s="1"/>
      <c r="X1260" s="1"/>
      <c r="Y1260" s="1"/>
      <c r="Z1260" s="1"/>
    </row>
    <row r="1261" spans="21:26" ht="16.5">
      <c r="U1261" s="1"/>
      <c r="V1261" s="1"/>
      <c r="W1261" s="1"/>
      <c r="X1261" s="1"/>
      <c r="Y1261" s="1"/>
      <c r="Z1261" s="1"/>
    </row>
    <row r="1262" spans="21:26" ht="16.5">
      <c r="U1262" s="1"/>
      <c r="V1262" s="1"/>
      <c r="W1262" s="1"/>
      <c r="X1262" s="1"/>
      <c r="Y1262" s="1"/>
      <c r="Z1262" s="1"/>
    </row>
    <row r="1263" spans="21:26" ht="16.5">
      <c r="U1263" s="1"/>
      <c r="V1263" s="1"/>
      <c r="W1263" s="1"/>
      <c r="X1263" s="1"/>
      <c r="Y1263" s="1"/>
      <c r="Z1263" s="1"/>
    </row>
    <row r="1264" spans="21:26" ht="16.5">
      <c r="U1264" s="1"/>
      <c r="V1264" s="1"/>
      <c r="W1264" s="1"/>
      <c r="X1264" s="1"/>
      <c r="Y1264" s="1"/>
      <c r="Z1264" s="1"/>
    </row>
    <row r="1265" spans="21:26" ht="16.5">
      <c r="U1265" s="1"/>
      <c r="V1265" s="1"/>
      <c r="W1265" s="1"/>
      <c r="X1265" s="1"/>
      <c r="Y1265" s="1"/>
      <c r="Z1265" s="1"/>
    </row>
    <row r="1266" spans="21:26" ht="16.5">
      <c r="U1266" s="1"/>
      <c r="V1266" s="1"/>
      <c r="W1266" s="1"/>
      <c r="X1266" s="1"/>
      <c r="Y1266" s="1"/>
      <c r="Z1266" s="1"/>
    </row>
    <row r="1267" spans="21:26" ht="16.5">
      <c r="U1267" s="1"/>
      <c r="V1267" s="1"/>
      <c r="W1267" s="1"/>
      <c r="X1267" s="1"/>
      <c r="Y1267" s="1"/>
      <c r="Z1267" s="1"/>
    </row>
    <row r="1268" spans="21:26" ht="16.5">
      <c r="U1268" s="1"/>
      <c r="V1268" s="1"/>
      <c r="W1268" s="1"/>
      <c r="X1268" s="1"/>
      <c r="Y1268" s="1"/>
      <c r="Z1268" s="1"/>
    </row>
    <row r="1269" spans="21:26" ht="16.5">
      <c r="U1269" s="1"/>
      <c r="V1269" s="1"/>
      <c r="W1269" s="1"/>
      <c r="X1269" s="1"/>
      <c r="Y1269" s="1"/>
      <c r="Z1269" s="1"/>
    </row>
    <row r="1270" spans="21:26" ht="16.5">
      <c r="U1270" s="1"/>
      <c r="V1270" s="1"/>
      <c r="W1270" s="1"/>
      <c r="X1270" s="1"/>
      <c r="Y1270" s="1"/>
      <c r="Z1270" s="1"/>
    </row>
    <row r="1271" spans="21:26" ht="16.5">
      <c r="U1271" s="1"/>
      <c r="V1271" s="1"/>
      <c r="W1271" s="1"/>
      <c r="X1271" s="1"/>
      <c r="Y1271" s="1"/>
      <c r="Z1271" s="1"/>
    </row>
    <row r="1272" spans="21:26" ht="16.5">
      <c r="U1272" s="1"/>
      <c r="V1272" s="1"/>
      <c r="W1272" s="1"/>
      <c r="X1272" s="1"/>
      <c r="Y1272" s="1"/>
      <c r="Z1272" s="1"/>
    </row>
    <row r="1273" spans="21:26" ht="16.5">
      <c r="U1273" s="1"/>
      <c r="V1273" s="1"/>
      <c r="W1273" s="1"/>
      <c r="X1273" s="1"/>
      <c r="Y1273" s="1"/>
      <c r="Z1273" s="1"/>
    </row>
    <row r="1274" spans="21:26" ht="16.5">
      <c r="U1274" s="1"/>
      <c r="V1274" s="1"/>
      <c r="W1274" s="1"/>
      <c r="X1274" s="1"/>
      <c r="Y1274" s="1"/>
      <c r="Z1274" s="1"/>
    </row>
    <row r="1275" spans="21:26" ht="16.5">
      <c r="U1275" s="1"/>
      <c r="V1275" s="1"/>
      <c r="W1275" s="1"/>
      <c r="X1275" s="1"/>
      <c r="Y1275" s="1"/>
      <c r="Z1275" s="1"/>
    </row>
    <row r="1276" spans="21:26" ht="16.5">
      <c r="U1276" s="1"/>
      <c r="V1276" s="1"/>
      <c r="W1276" s="1"/>
      <c r="X1276" s="1"/>
      <c r="Y1276" s="1"/>
      <c r="Z1276" s="1"/>
    </row>
    <row r="1277" spans="21:26" ht="16.5">
      <c r="U1277" s="1"/>
      <c r="V1277" s="1"/>
      <c r="W1277" s="1"/>
      <c r="X1277" s="1"/>
      <c r="Y1277" s="1"/>
      <c r="Z1277" s="1"/>
    </row>
    <row r="1278" spans="21:26" ht="16.5">
      <c r="U1278" s="1"/>
      <c r="V1278" s="1"/>
      <c r="W1278" s="1"/>
      <c r="X1278" s="1"/>
      <c r="Y1278" s="1"/>
      <c r="Z1278" s="1"/>
    </row>
    <row r="1279" spans="21:26" ht="16.5">
      <c r="U1279" s="1"/>
      <c r="V1279" s="1"/>
      <c r="W1279" s="1"/>
      <c r="X1279" s="1"/>
      <c r="Y1279" s="1"/>
      <c r="Z1279" s="1"/>
    </row>
    <row r="1280" spans="21:26" ht="16.5">
      <c r="U1280" s="1"/>
      <c r="V1280" s="1"/>
      <c r="W1280" s="1"/>
      <c r="X1280" s="1"/>
      <c r="Y1280" s="1"/>
      <c r="Z1280" s="1"/>
    </row>
    <row r="1281" spans="21:26" ht="16.5">
      <c r="U1281" s="1"/>
      <c r="V1281" s="1"/>
      <c r="W1281" s="1"/>
      <c r="X1281" s="1"/>
      <c r="Y1281" s="1"/>
      <c r="Z1281" s="1"/>
    </row>
    <row r="1282" spans="21:26" ht="16.5">
      <c r="U1282" s="1"/>
      <c r="V1282" s="1"/>
      <c r="W1282" s="1"/>
      <c r="X1282" s="1"/>
      <c r="Y1282" s="1"/>
      <c r="Z1282" s="1"/>
    </row>
    <row r="1283" spans="21:26" ht="16.5">
      <c r="U1283" s="1"/>
      <c r="V1283" s="1"/>
      <c r="W1283" s="1"/>
      <c r="X1283" s="1"/>
      <c r="Y1283" s="1"/>
      <c r="Z1283" s="1"/>
    </row>
    <row r="1284" spans="21:26" ht="16.5">
      <c r="U1284" s="1"/>
      <c r="V1284" s="1"/>
      <c r="W1284" s="1"/>
      <c r="X1284" s="1"/>
      <c r="Y1284" s="1"/>
      <c r="Z1284" s="1"/>
    </row>
    <row r="1285" spans="21:26" ht="16.5">
      <c r="U1285" s="1"/>
      <c r="V1285" s="1"/>
      <c r="W1285" s="1"/>
      <c r="X1285" s="1"/>
      <c r="Y1285" s="1"/>
      <c r="Z1285" s="1"/>
    </row>
    <row r="1286" spans="21:26" ht="16.5">
      <c r="U1286" s="1"/>
      <c r="V1286" s="1"/>
      <c r="W1286" s="1"/>
      <c r="X1286" s="1"/>
      <c r="Y1286" s="1"/>
      <c r="Z1286" s="1"/>
    </row>
    <row r="1287" spans="21:26" ht="16.5">
      <c r="U1287" s="1"/>
      <c r="V1287" s="1"/>
      <c r="W1287" s="1"/>
      <c r="X1287" s="1"/>
      <c r="Y1287" s="1"/>
      <c r="Z1287" s="1"/>
    </row>
    <row r="1288" spans="21:26" ht="16.5">
      <c r="U1288" s="1"/>
      <c r="V1288" s="1"/>
      <c r="W1288" s="1"/>
      <c r="X1288" s="1"/>
      <c r="Y1288" s="1"/>
      <c r="Z1288" s="1"/>
    </row>
    <row r="1289" spans="21:26" ht="16.5">
      <c r="U1289" s="1"/>
      <c r="V1289" s="1"/>
      <c r="W1289" s="1"/>
      <c r="X1289" s="1"/>
      <c r="Y1289" s="1"/>
      <c r="Z1289" s="1"/>
    </row>
    <row r="1290" spans="21:26" ht="16.5">
      <c r="U1290" s="1"/>
      <c r="V1290" s="1"/>
      <c r="W1290" s="1"/>
      <c r="X1290" s="1"/>
      <c r="Y1290" s="1"/>
      <c r="Z1290" s="1"/>
    </row>
    <row r="1291" spans="21:26" ht="16.5">
      <c r="U1291" s="1"/>
      <c r="V1291" s="1"/>
      <c r="W1291" s="1"/>
      <c r="X1291" s="1"/>
      <c r="Y1291" s="1"/>
      <c r="Z1291" s="1"/>
    </row>
    <row r="1292" spans="21:26" ht="16.5">
      <c r="U1292" s="1"/>
      <c r="V1292" s="1"/>
      <c r="W1292" s="1"/>
      <c r="X1292" s="1"/>
      <c r="Y1292" s="1"/>
      <c r="Z1292" s="1"/>
    </row>
    <row r="1293" spans="21:26" ht="16.5">
      <c r="U1293" s="1"/>
      <c r="V1293" s="1"/>
      <c r="W1293" s="1"/>
      <c r="X1293" s="1"/>
      <c r="Y1293" s="1"/>
      <c r="Z1293" s="1"/>
    </row>
    <row r="1294" spans="21:26" ht="16.5">
      <c r="U1294" s="1"/>
      <c r="V1294" s="1"/>
      <c r="W1294" s="1"/>
      <c r="X1294" s="1"/>
      <c r="Y1294" s="1"/>
      <c r="Z1294" s="1"/>
    </row>
    <row r="1295" spans="21:26" ht="16.5">
      <c r="U1295" s="1"/>
      <c r="V1295" s="1"/>
      <c r="W1295" s="1"/>
      <c r="X1295" s="1"/>
      <c r="Y1295" s="1"/>
      <c r="Z1295" s="1"/>
    </row>
    <row r="1296" spans="21:26" ht="16.5">
      <c r="U1296" s="1"/>
      <c r="V1296" s="1"/>
      <c r="W1296" s="1"/>
      <c r="X1296" s="1"/>
      <c r="Y1296" s="1"/>
      <c r="Z1296" s="1"/>
    </row>
    <row r="1297" spans="21:26" ht="16.5">
      <c r="U1297" s="1"/>
      <c r="V1297" s="1"/>
      <c r="W1297" s="1"/>
      <c r="X1297" s="1"/>
      <c r="Y1297" s="1"/>
      <c r="Z1297" s="1"/>
    </row>
    <row r="1298" spans="21:26" ht="16.5">
      <c r="U1298" s="1"/>
      <c r="V1298" s="1"/>
      <c r="W1298" s="1"/>
      <c r="X1298" s="1"/>
      <c r="Y1298" s="1"/>
      <c r="Z1298" s="1"/>
    </row>
    <row r="1299" spans="21:26" ht="16.5">
      <c r="U1299" s="1"/>
      <c r="V1299" s="1"/>
      <c r="W1299" s="1"/>
      <c r="X1299" s="1"/>
      <c r="Y1299" s="1"/>
      <c r="Z1299" s="1"/>
    </row>
    <row r="1300" spans="21:26" ht="16.5">
      <c r="U1300" s="1"/>
      <c r="V1300" s="1"/>
      <c r="W1300" s="1"/>
      <c r="X1300" s="1"/>
      <c r="Y1300" s="1"/>
      <c r="Z1300" s="1"/>
    </row>
    <row r="1301" spans="21:26" ht="16.5">
      <c r="U1301" s="1"/>
      <c r="V1301" s="1"/>
      <c r="W1301" s="1"/>
      <c r="X1301" s="1"/>
      <c r="Y1301" s="1"/>
      <c r="Z1301" s="1"/>
    </row>
    <row r="1302" spans="21:26" ht="16.5">
      <c r="U1302" s="1"/>
      <c r="V1302" s="1"/>
      <c r="W1302" s="1"/>
      <c r="X1302" s="1"/>
      <c r="Y1302" s="1"/>
      <c r="Z1302" s="1"/>
    </row>
    <row r="1303" spans="21:26" ht="16.5">
      <c r="U1303" s="1"/>
      <c r="V1303" s="1"/>
      <c r="W1303" s="1"/>
      <c r="X1303" s="1"/>
      <c r="Y1303" s="1"/>
      <c r="Z1303" s="1"/>
    </row>
    <row r="1304" spans="21:26" ht="16.5">
      <c r="U1304" s="1"/>
      <c r="V1304" s="1"/>
      <c r="W1304" s="1"/>
      <c r="X1304" s="1"/>
      <c r="Y1304" s="1"/>
      <c r="Z1304" s="1"/>
    </row>
    <row r="1305" spans="21:26" ht="16.5">
      <c r="U1305" s="1"/>
      <c r="V1305" s="1"/>
      <c r="W1305" s="1"/>
      <c r="X1305" s="1"/>
      <c r="Y1305" s="1"/>
      <c r="Z1305" s="1"/>
    </row>
    <row r="1306" spans="21:26" ht="16.5">
      <c r="U1306" s="1"/>
      <c r="V1306" s="1"/>
      <c r="W1306" s="1"/>
      <c r="X1306" s="1"/>
      <c r="Y1306" s="1"/>
      <c r="Z1306" s="1"/>
    </row>
    <row r="1307" spans="21:26" ht="16.5">
      <c r="U1307" s="1"/>
      <c r="V1307" s="1"/>
      <c r="W1307" s="1"/>
      <c r="X1307" s="1"/>
      <c r="Y1307" s="1"/>
      <c r="Z1307" s="1"/>
    </row>
    <row r="1308" spans="21:26" ht="16.5">
      <c r="U1308" s="1"/>
      <c r="V1308" s="1"/>
      <c r="W1308" s="1"/>
      <c r="X1308" s="1"/>
      <c r="Y1308" s="1"/>
      <c r="Z1308" s="1"/>
    </row>
    <row r="1309" spans="21:26" ht="16.5">
      <c r="U1309" s="1"/>
      <c r="V1309" s="1"/>
      <c r="W1309" s="1"/>
      <c r="X1309" s="1"/>
      <c r="Y1309" s="1"/>
      <c r="Z1309" s="1"/>
    </row>
    <row r="1310" spans="21:26" ht="16.5">
      <c r="U1310" s="1"/>
      <c r="V1310" s="1"/>
      <c r="W1310" s="1"/>
      <c r="X1310" s="1"/>
      <c r="Y1310" s="1"/>
      <c r="Z1310" s="1"/>
    </row>
    <row r="1311" spans="21:26" ht="16.5">
      <c r="U1311" s="1"/>
      <c r="V1311" s="1"/>
      <c r="W1311" s="1"/>
      <c r="X1311" s="1"/>
      <c r="Y1311" s="1"/>
      <c r="Z1311" s="1"/>
    </row>
    <row r="1312" spans="21:26" ht="16.5">
      <c r="U1312" s="1"/>
      <c r="V1312" s="1"/>
      <c r="W1312" s="1"/>
      <c r="X1312" s="1"/>
      <c r="Y1312" s="1"/>
      <c r="Z1312" s="1"/>
    </row>
    <row r="1313" spans="21:26" ht="16.5">
      <c r="U1313" s="1"/>
      <c r="V1313" s="1"/>
      <c r="W1313" s="1"/>
      <c r="X1313" s="1"/>
      <c r="Y1313" s="1"/>
      <c r="Z1313" s="1"/>
    </row>
    <row r="1314" spans="21:26" ht="16.5">
      <c r="U1314" s="1"/>
      <c r="V1314" s="1"/>
      <c r="W1314" s="1"/>
      <c r="X1314" s="1"/>
      <c r="Y1314" s="1"/>
      <c r="Z1314" s="1"/>
    </row>
    <row r="1315" spans="21:26" ht="16.5">
      <c r="U1315" s="1"/>
      <c r="V1315" s="1"/>
      <c r="W1315" s="1"/>
      <c r="X1315" s="1"/>
      <c r="Y1315" s="1"/>
      <c r="Z1315" s="1"/>
    </row>
    <row r="1316" spans="21:26" ht="16.5">
      <c r="U1316" s="1"/>
      <c r="V1316" s="1"/>
      <c r="W1316" s="1"/>
      <c r="X1316" s="1"/>
      <c r="Y1316" s="1"/>
      <c r="Z1316" s="1"/>
    </row>
    <row r="1317" spans="21:26" ht="16.5">
      <c r="U1317" s="1"/>
      <c r="V1317" s="1"/>
      <c r="W1317" s="1"/>
      <c r="X1317" s="1"/>
      <c r="Y1317" s="1"/>
      <c r="Z1317" s="1"/>
    </row>
    <row r="1318" spans="21:26" ht="16.5">
      <c r="U1318" s="1"/>
      <c r="V1318" s="1"/>
      <c r="W1318" s="1"/>
      <c r="X1318" s="1"/>
      <c r="Y1318" s="1"/>
      <c r="Z1318" s="1"/>
    </row>
    <row r="1319" spans="21:26" ht="16.5">
      <c r="U1319" s="1"/>
      <c r="V1319" s="1"/>
      <c r="W1319" s="1"/>
      <c r="X1319" s="1"/>
      <c r="Y1319" s="1"/>
      <c r="Z1319" s="1"/>
    </row>
    <row r="1320" spans="21:26" ht="16.5">
      <c r="U1320" s="1"/>
      <c r="V1320" s="1"/>
      <c r="W1320" s="1"/>
      <c r="X1320" s="1"/>
      <c r="Y1320" s="1"/>
      <c r="Z1320" s="1"/>
    </row>
    <row r="1321" spans="21:26" ht="16.5">
      <c r="U1321" s="1"/>
      <c r="V1321" s="1"/>
      <c r="W1321" s="1"/>
      <c r="X1321" s="1"/>
      <c r="Y1321" s="1"/>
      <c r="Z1321" s="1"/>
    </row>
    <row r="1322" spans="21:26" ht="16.5">
      <c r="U1322" s="1"/>
      <c r="V1322" s="1"/>
      <c r="W1322" s="1"/>
      <c r="X1322" s="1"/>
      <c r="Y1322" s="1"/>
      <c r="Z1322" s="1"/>
    </row>
    <row r="1323" spans="21:26" ht="16.5">
      <c r="U1323" s="1"/>
      <c r="V1323" s="1"/>
      <c r="W1323" s="1"/>
      <c r="X1323" s="1"/>
      <c r="Y1323" s="1"/>
      <c r="Z1323" s="1"/>
    </row>
    <row r="1324" spans="21:26" ht="16.5">
      <c r="U1324" s="1"/>
      <c r="V1324" s="1"/>
      <c r="W1324" s="1"/>
      <c r="X1324" s="1"/>
      <c r="Y1324" s="1"/>
      <c r="Z1324" s="1"/>
    </row>
    <row r="1325" spans="21:26" ht="16.5">
      <c r="U1325" s="1"/>
      <c r="V1325" s="1"/>
      <c r="W1325" s="1"/>
      <c r="X1325" s="1"/>
      <c r="Y1325" s="1"/>
      <c r="Z1325" s="1"/>
    </row>
    <row r="1326" spans="21:26" ht="16.5">
      <c r="U1326" s="1"/>
      <c r="V1326" s="1"/>
      <c r="W1326" s="1"/>
      <c r="X1326" s="1"/>
      <c r="Y1326" s="1"/>
      <c r="Z1326" s="1"/>
    </row>
    <row r="1327" spans="21:26" ht="16.5">
      <c r="U1327" s="1"/>
      <c r="V1327" s="1"/>
      <c r="W1327" s="1"/>
      <c r="X1327" s="1"/>
      <c r="Y1327" s="1"/>
      <c r="Z1327" s="1"/>
    </row>
    <row r="1328" spans="21:26" ht="16.5">
      <c r="U1328" s="1"/>
      <c r="V1328" s="1"/>
      <c r="W1328" s="1"/>
      <c r="X1328" s="1"/>
      <c r="Y1328" s="1"/>
      <c r="Z1328" s="1"/>
    </row>
    <row r="1329" spans="21:26" ht="16.5">
      <c r="U1329" s="1"/>
      <c r="V1329" s="1"/>
      <c r="W1329" s="1"/>
      <c r="X1329" s="1"/>
      <c r="Y1329" s="1"/>
      <c r="Z1329" s="1"/>
    </row>
    <row r="1330" spans="21:26" ht="16.5">
      <c r="U1330" s="1"/>
      <c r="V1330" s="1"/>
      <c r="W1330" s="1"/>
      <c r="X1330" s="1"/>
      <c r="Y1330" s="1"/>
      <c r="Z1330" s="1"/>
    </row>
    <row r="1331" spans="21:26" ht="16.5">
      <c r="U1331" s="1"/>
      <c r="V1331" s="1"/>
      <c r="W1331" s="1"/>
      <c r="X1331" s="1"/>
      <c r="Y1331" s="1"/>
      <c r="Z1331" s="1"/>
    </row>
    <row r="1332" spans="21:26" ht="16.5">
      <c r="U1332" s="1"/>
      <c r="V1332" s="1"/>
      <c r="W1332" s="1"/>
      <c r="X1332" s="1"/>
      <c r="Y1332" s="1"/>
      <c r="Z1332" s="1"/>
    </row>
    <row r="1333" spans="21:26" ht="16.5">
      <c r="U1333" s="1"/>
      <c r="V1333" s="1"/>
      <c r="W1333" s="1"/>
      <c r="X1333" s="1"/>
      <c r="Y1333" s="1"/>
      <c r="Z1333" s="1"/>
    </row>
    <row r="1334" spans="21:26" ht="16.5">
      <c r="U1334" s="1"/>
      <c r="V1334" s="1"/>
      <c r="W1334" s="1"/>
      <c r="X1334" s="1"/>
      <c r="Y1334" s="1"/>
      <c r="Z1334" s="1"/>
    </row>
    <row r="1335" spans="21:26" ht="16.5">
      <c r="U1335" s="1"/>
      <c r="V1335" s="1"/>
      <c r="W1335" s="1"/>
      <c r="X1335" s="1"/>
      <c r="Y1335" s="1"/>
      <c r="Z1335" s="1"/>
    </row>
    <row r="1336" spans="21:26" ht="16.5">
      <c r="U1336" s="1"/>
      <c r="V1336" s="1"/>
      <c r="W1336" s="1"/>
      <c r="X1336" s="1"/>
      <c r="Y1336" s="1"/>
      <c r="Z1336" s="1"/>
    </row>
    <row r="1337" spans="21:26" ht="16.5">
      <c r="U1337" s="1"/>
      <c r="V1337" s="1"/>
      <c r="W1337" s="1"/>
      <c r="X1337" s="1"/>
      <c r="Y1337" s="1"/>
      <c r="Z1337" s="1"/>
    </row>
    <row r="1338" spans="21:26" ht="16.5">
      <c r="U1338" s="1"/>
      <c r="V1338" s="1"/>
      <c r="W1338" s="1"/>
      <c r="X1338" s="1"/>
      <c r="Y1338" s="1"/>
      <c r="Z1338" s="1"/>
    </row>
    <row r="1339" spans="21:26" ht="16.5">
      <c r="U1339" s="1"/>
      <c r="V1339" s="1"/>
      <c r="W1339" s="1"/>
      <c r="X1339" s="1"/>
      <c r="Y1339" s="1"/>
      <c r="Z1339" s="1"/>
    </row>
    <row r="1340" spans="21:26" ht="16.5">
      <c r="U1340" s="1"/>
      <c r="V1340" s="1"/>
      <c r="W1340" s="1"/>
      <c r="X1340" s="1"/>
      <c r="Y1340" s="1"/>
      <c r="Z1340" s="1"/>
    </row>
    <row r="1341" spans="21:26" ht="16.5">
      <c r="U1341" s="1"/>
      <c r="V1341" s="1"/>
      <c r="W1341" s="1"/>
      <c r="X1341" s="1"/>
      <c r="Y1341" s="1"/>
      <c r="Z1341" s="1"/>
    </row>
    <row r="1342" spans="21:26" ht="16.5">
      <c r="U1342" s="1"/>
      <c r="V1342" s="1"/>
      <c r="W1342" s="1"/>
      <c r="X1342" s="1"/>
      <c r="Y1342" s="1"/>
      <c r="Z1342" s="1"/>
    </row>
    <row r="1343" spans="21:26" ht="16.5">
      <c r="U1343" s="1"/>
      <c r="V1343" s="1"/>
      <c r="W1343" s="1"/>
      <c r="X1343" s="1"/>
      <c r="Y1343" s="1"/>
      <c r="Z1343" s="1"/>
    </row>
    <row r="1344" spans="21:26" ht="16.5">
      <c r="U1344" s="1"/>
      <c r="V1344" s="1"/>
      <c r="W1344" s="1"/>
      <c r="X1344" s="1"/>
      <c r="Y1344" s="1"/>
      <c r="Z1344" s="1"/>
    </row>
    <row r="1345" spans="21:26" ht="16.5">
      <c r="U1345" s="1"/>
      <c r="V1345" s="1"/>
      <c r="W1345" s="1"/>
      <c r="X1345" s="1"/>
      <c r="Y1345" s="1"/>
      <c r="Z1345" s="1"/>
    </row>
    <row r="1346" spans="21:26" ht="16.5">
      <c r="U1346" s="1"/>
      <c r="V1346" s="1"/>
      <c r="W1346" s="1"/>
      <c r="X1346" s="1"/>
      <c r="Y1346" s="1"/>
      <c r="Z1346" s="1"/>
    </row>
    <row r="1347" spans="21:26" ht="16.5">
      <c r="U1347" s="1"/>
      <c r="V1347" s="1"/>
      <c r="W1347" s="1"/>
      <c r="X1347" s="1"/>
      <c r="Y1347" s="1"/>
      <c r="Z1347" s="1"/>
    </row>
    <row r="1348" spans="21:26" ht="16.5">
      <c r="U1348" s="1"/>
      <c r="V1348" s="1"/>
      <c r="W1348" s="1"/>
      <c r="X1348" s="1"/>
      <c r="Y1348" s="1"/>
      <c r="Z1348" s="1"/>
    </row>
    <row r="1349" spans="21:26" ht="16.5">
      <c r="U1349" s="1"/>
      <c r="V1349" s="1"/>
      <c r="W1349" s="1"/>
      <c r="X1349" s="1"/>
      <c r="Y1349" s="1"/>
      <c r="Z1349" s="1"/>
    </row>
    <row r="1350" spans="21:26" ht="16.5">
      <c r="U1350" s="1"/>
      <c r="V1350" s="1"/>
      <c r="W1350" s="1"/>
      <c r="X1350" s="1"/>
      <c r="Y1350" s="1"/>
      <c r="Z1350" s="1"/>
    </row>
    <row r="1351" spans="21:26" ht="16.5">
      <c r="U1351" s="1"/>
      <c r="V1351" s="1"/>
      <c r="W1351" s="1"/>
      <c r="X1351" s="1"/>
      <c r="Y1351" s="1"/>
      <c r="Z1351" s="1"/>
    </row>
    <row r="1352" spans="21:26" ht="16.5">
      <c r="U1352" s="1"/>
      <c r="V1352" s="1"/>
      <c r="W1352" s="1"/>
      <c r="X1352" s="1"/>
      <c r="Y1352" s="1"/>
      <c r="Z1352" s="1"/>
    </row>
    <row r="1353" spans="21:26" ht="16.5">
      <c r="U1353" s="1"/>
      <c r="V1353" s="1"/>
      <c r="W1353" s="1"/>
      <c r="X1353" s="1"/>
      <c r="Y1353" s="1"/>
      <c r="Z1353" s="1"/>
    </row>
    <row r="1354" spans="21:26" ht="16.5">
      <c r="U1354" s="1"/>
      <c r="V1354" s="1"/>
      <c r="W1354" s="1"/>
      <c r="X1354" s="1"/>
      <c r="Y1354" s="1"/>
      <c r="Z1354" s="1"/>
    </row>
    <row r="1355" spans="21:26" ht="16.5">
      <c r="U1355" s="1"/>
      <c r="V1355" s="1"/>
      <c r="W1355" s="1"/>
      <c r="X1355" s="1"/>
      <c r="Y1355" s="1"/>
      <c r="Z1355" s="1"/>
    </row>
    <row r="1356" spans="21:26" ht="16.5">
      <c r="U1356" s="1"/>
      <c r="V1356" s="1"/>
      <c r="W1356" s="1"/>
      <c r="X1356" s="1"/>
      <c r="Y1356" s="1"/>
      <c r="Z1356" s="1"/>
    </row>
    <row r="1357" spans="21:26" ht="16.5">
      <c r="U1357" s="1"/>
      <c r="V1357" s="1"/>
      <c r="W1357" s="1"/>
      <c r="X1357" s="1"/>
      <c r="Y1357" s="1"/>
      <c r="Z1357" s="1"/>
    </row>
    <row r="1358" spans="21:26" ht="16.5">
      <c r="U1358" s="1"/>
      <c r="V1358" s="1"/>
      <c r="W1358" s="1"/>
      <c r="X1358" s="1"/>
      <c r="Y1358" s="1"/>
      <c r="Z1358" s="1"/>
    </row>
    <row r="1359" spans="21:26" ht="16.5">
      <c r="U1359" s="1"/>
      <c r="V1359" s="1"/>
      <c r="W1359" s="1"/>
      <c r="X1359" s="1"/>
      <c r="Y1359" s="1"/>
      <c r="Z1359" s="1"/>
    </row>
    <row r="1360" spans="21:26" ht="16.5">
      <c r="U1360" s="1"/>
      <c r="V1360" s="1"/>
      <c r="W1360" s="1"/>
      <c r="X1360" s="1"/>
      <c r="Y1360" s="1"/>
      <c r="Z1360" s="1"/>
    </row>
    <row r="1361" spans="21:26" ht="16.5">
      <c r="U1361" s="1"/>
      <c r="V1361" s="1"/>
      <c r="W1361" s="1"/>
      <c r="X1361" s="1"/>
      <c r="Y1361" s="1"/>
      <c r="Z1361" s="1"/>
    </row>
    <row r="1362" spans="21:26" ht="16.5">
      <c r="U1362" s="1"/>
      <c r="V1362" s="1"/>
      <c r="W1362" s="1"/>
      <c r="X1362" s="1"/>
      <c r="Y1362" s="1"/>
      <c r="Z1362" s="1"/>
    </row>
    <row r="1363" spans="21:26" ht="16.5">
      <c r="U1363" s="1"/>
      <c r="V1363" s="1"/>
      <c r="W1363" s="1"/>
      <c r="X1363" s="1"/>
      <c r="Y1363" s="1"/>
      <c r="Z1363" s="1"/>
    </row>
    <row r="1364" spans="21:26" ht="16.5">
      <c r="U1364" s="1"/>
      <c r="V1364" s="1"/>
      <c r="W1364" s="1"/>
      <c r="X1364" s="1"/>
      <c r="Y1364" s="1"/>
      <c r="Z1364" s="1"/>
    </row>
    <row r="1365" spans="21:26" ht="16.5">
      <c r="U1365" s="1"/>
      <c r="V1365" s="1"/>
      <c r="W1365" s="1"/>
      <c r="X1365" s="1"/>
      <c r="Y1365" s="1"/>
      <c r="Z1365" s="1"/>
    </row>
    <row r="1366" spans="21:26" ht="16.5">
      <c r="U1366" s="1"/>
      <c r="V1366" s="1"/>
      <c r="W1366" s="1"/>
      <c r="X1366" s="1"/>
      <c r="Y1366" s="1"/>
      <c r="Z1366" s="1"/>
    </row>
    <row r="1367" spans="21:26" ht="16.5">
      <c r="U1367" s="1"/>
      <c r="V1367" s="1"/>
      <c r="W1367" s="1"/>
      <c r="X1367" s="1"/>
      <c r="Y1367" s="1"/>
      <c r="Z1367" s="1"/>
    </row>
    <row r="1368" spans="21:26" ht="16.5">
      <c r="U1368" s="1"/>
      <c r="V1368" s="1"/>
      <c r="W1368" s="1"/>
      <c r="X1368" s="1"/>
      <c r="Y1368" s="1"/>
      <c r="Z1368" s="1"/>
    </row>
    <row r="1369" spans="21:26" ht="16.5">
      <c r="U1369" s="1"/>
      <c r="V1369" s="1"/>
      <c r="W1369" s="1"/>
      <c r="X1369" s="1"/>
      <c r="Y1369" s="1"/>
      <c r="Z1369" s="1"/>
    </row>
    <row r="1370" spans="21:26" ht="16.5">
      <c r="U1370" s="1"/>
      <c r="V1370" s="1"/>
      <c r="W1370" s="1"/>
      <c r="X1370" s="1"/>
      <c r="Y1370" s="1"/>
      <c r="Z1370" s="1"/>
    </row>
    <row r="1371" spans="21:26" ht="16.5">
      <c r="U1371" s="1"/>
      <c r="V1371" s="1"/>
      <c r="W1371" s="1"/>
      <c r="X1371" s="1"/>
      <c r="Y1371" s="1"/>
      <c r="Z1371" s="1"/>
    </row>
    <row r="1372" spans="21:26" ht="16.5">
      <c r="U1372" s="1"/>
      <c r="V1372" s="1"/>
      <c r="W1372" s="1"/>
      <c r="X1372" s="1"/>
      <c r="Y1372" s="1"/>
      <c r="Z1372" s="1"/>
    </row>
    <row r="1373" spans="21:26" ht="16.5">
      <c r="U1373" s="1"/>
      <c r="V1373" s="1"/>
      <c r="W1373" s="1"/>
      <c r="X1373" s="1"/>
      <c r="Y1373" s="1"/>
      <c r="Z1373" s="1"/>
    </row>
    <row r="1374" spans="21:26" ht="16.5">
      <c r="U1374" s="1"/>
      <c r="V1374" s="1"/>
      <c r="W1374" s="1"/>
      <c r="X1374" s="1"/>
      <c r="Y1374" s="1"/>
      <c r="Z1374" s="1"/>
    </row>
    <row r="1375" spans="21:26" ht="16.5">
      <c r="U1375" s="1"/>
      <c r="V1375" s="1"/>
      <c r="W1375" s="1"/>
      <c r="X1375" s="1"/>
      <c r="Y1375" s="1"/>
      <c r="Z1375" s="1"/>
    </row>
    <row r="1376" spans="21:26" ht="16.5">
      <c r="U1376" s="1"/>
      <c r="V1376" s="1"/>
      <c r="W1376" s="1"/>
      <c r="X1376" s="1"/>
      <c r="Y1376" s="1"/>
      <c r="Z1376" s="1"/>
    </row>
    <row r="1377" spans="21:26" ht="16.5">
      <c r="U1377" s="1"/>
      <c r="V1377" s="1"/>
      <c r="W1377" s="1"/>
      <c r="X1377" s="1"/>
      <c r="Y1377" s="1"/>
      <c r="Z1377" s="1"/>
    </row>
    <row r="1378" spans="21:26" ht="16.5">
      <c r="U1378" s="1"/>
      <c r="V1378" s="1"/>
      <c r="W1378" s="1"/>
      <c r="X1378" s="1"/>
      <c r="Y1378" s="1"/>
      <c r="Z1378" s="1"/>
    </row>
    <row r="1379" spans="21:26" ht="16.5">
      <c r="U1379" s="1"/>
      <c r="V1379" s="1"/>
      <c r="W1379" s="1"/>
      <c r="X1379" s="1"/>
      <c r="Y1379" s="1"/>
      <c r="Z1379" s="1"/>
    </row>
    <row r="1380" spans="21:26" ht="16.5">
      <c r="U1380" s="1"/>
      <c r="V1380" s="1"/>
      <c r="W1380" s="1"/>
      <c r="X1380" s="1"/>
      <c r="Y1380" s="1"/>
      <c r="Z1380" s="1"/>
    </row>
    <row r="1381" spans="21:26" ht="16.5">
      <c r="U1381" s="1"/>
      <c r="V1381" s="1"/>
      <c r="W1381" s="1"/>
      <c r="X1381" s="1"/>
      <c r="Y1381" s="1"/>
      <c r="Z1381" s="1"/>
    </row>
    <row r="1382" spans="21:26" ht="16.5">
      <c r="U1382" s="1"/>
      <c r="V1382" s="1"/>
      <c r="W1382" s="1"/>
      <c r="X1382" s="1"/>
      <c r="Y1382" s="1"/>
      <c r="Z1382" s="1"/>
    </row>
    <row r="1383" spans="21:26" ht="16.5">
      <c r="U1383" s="1"/>
      <c r="V1383" s="1"/>
      <c r="W1383" s="1"/>
      <c r="X1383" s="1"/>
      <c r="Y1383" s="1"/>
      <c r="Z1383" s="1"/>
    </row>
    <row r="1384" spans="21:26" ht="16.5">
      <c r="U1384" s="1"/>
      <c r="V1384" s="1"/>
      <c r="W1384" s="1"/>
      <c r="X1384" s="1"/>
      <c r="Y1384" s="1"/>
      <c r="Z1384" s="1"/>
    </row>
    <row r="1385" spans="21:26" ht="16.5">
      <c r="U1385" s="1"/>
      <c r="V1385" s="1"/>
      <c r="W1385" s="1"/>
      <c r="X1385" s="1"/>
      <c r="Y1385" s="1"/>
      <c r="Z1385" s="1"/>
    </row>
    <row r="1386" spans="21:26" ht="16.5">
      <c r="U1386" s="1"/>
      <c r="V1386" s="1"/>
      <c r="W1386" s="1"/>
      <c r="X1386" s="1"/>
      <c r="Y1386" s="1"/>
      <c r="Z1386" s="1"/>
    </row>
    <row r="1387" spans="21:26" ht="16.5">
      <c r="U1387" s="1"/>
      <c r="V1387" s="1"/>
      <c r="W1387" s="1"/>
      <c r="X1387" s="1"/>
      <c r="Y1387" s="1"/>
      <c r="Z1387" s="1"/>
    </row>
    <row r="1388" spans="21:26" ht="16.5">
      <c r="U1388" s="1"/>
      <c r="V1388" s="1"/>
      <c r="W1388" s="1"/>
      <c r="X1388" s="1"/>
      <c r="Y1388" s="1"/>
      <c r="Z1388" s="1"/>
    </row>
    <row r="1389" spans="21:26" ht="16.5">
      <c r="U1389" s="1"/>
      <c r="V1389" s="1"/>
      <c r="W1389" s="1"/>
      <c r="X1389" s="1"/>
      <c r="Y1389" s="1"/>
      <c r="Z1389" s="1"/>
    </row>
    <row r="1390" spans="21:26" ht="16.5">
      <c r="U1390" s="1"/>
      <c r="V1390" s="1"/>
      <c r="W1390" s="1"/>
      <c r="X1390" s="1"/>
      <c r="Y1390" s="1"/>
      <c r="Z1390" s="1"/>
    </row>
    <row r="1391" spans="21:26" ht="16.5">
      <c r="U1391" s="1"/>
      <c r="V1391" s="1"/>
      <c r="W1391" s="1"/>
      <c r="X1391" s="1"/>
      <c r="Y1391" s="1"/>
      <c r="Z1391" s="1"/>
    </row>
    <row r="1392" spans="21:26" ht="16.5">
      <c r="U1392" s="1"/>
      <c r="V1392" s="1"/>
      <c r="W1392" s="1"/>
      <c r="X1392" s="1"/>
      <c r="Y1392" s="1"/>
      <c r="Z1392" s="1"/>
    </row>
    <row r="1393" spans="21:26" ht="16.5">
      <c r="U1393" s="1"/>
      <c r="V1393" s="1"/>
      <c r="W1393" s="1"/>
      <c r="X1393" s="1"/>
      <c r="Y1393" s="1"/>
      <c r="Z1393" s="1"/>
    </row>
    <row r="1394" spans="21:26" ht="16.5">
      <c r="U1394" s="1"/>
      <c r="V1394" s="1"/>
      <c r="W1394" s="1"/>
      <c r="X1394" s="1"/>
      <c r="Y1394" s="1"/>
      <c r="Z1394" s="1"/>
    </row>
    <row r="1395" spans="21:26" ht="16.5">
      <c r="U1395" s="1"/>
      <c r="V1395" s="1"/>
      <c r="W1395" s="1"/>
      <c r="X1395" s="1"/>
      <c r="Y1395" s="1"/>
      <c r="Z1395" s="1"/>
    </row>
    <row r="1396" spans="21:26" ht="16.5">
      <c r="U1396" s="1"/>
      <c r="V1396" s="1"/>
      <c r="W1396" s="1"/>
      <c r="X1396" s="1"/>
      <c r="Y1396" s="1"/>
      <c r="Z1396" s="1"/>
    </row>
    <row r="1397" spans="21:26" ht="16.5">
      <c r="U1397" s="1"/>
      <c r="V1397" s="1"/>
      <c r="W1397" s="1"/>
      <c r="X1397" s="1"/>
      <c r="Y1397" s="1"/>
      <c r="Z1397" s="1"/>
    </row>
    <row r="1398" spans="21:26" ht="16.5">
      <c r="U1398" s="1"/>
      <c r="V1398" s="1"/>
      <c r="W1398" s="1"/>
      <c r="X1398" s="1"/>
      <c r="Y1398" s="1"/>
      <c r="Z1398" s="1"/>
    </row>
    <row r="1399" spans="21:26" ht="16.5">
      <c r="U1399" s="1"/>
      <c r="V1399" s="1"/>
      <c r="W1399" s="1"/>
      <c r="X1399" s="1"/>
      <c r="Y1399" s="1"/>
      <c r="Z1399" s="1"/>
    </row>
    <row r="1400" spans="21:26" ht="16.5">
      <c r="U1400" s="1"/>
      <c r="V1400" s="1"/>
      <c r="W1400" s="1"/>
      <c r="X1400" s="1"/>
      <c r="Y1400" s="1"/>
      <c r="Z1400" s="1"/>
    </row>
    <row r="1401" spans="21:26" ht="16.5">
      <c r="U1401" s="1"/>
      <c r="V1401" s="1"/>
      <c r="W1401" s="1"/>
      <c r="X1401" s="1"/>
      <c r="Y1401" s="1"/>
      <c r="Z1401" s="1"/>
    </row>
    <row r="1402" spans="21:26" ht="16.5">
      <c r="U1402" s="1"/>
      <c r="V1402" s="1"/>
      <c r="W1402" s="1"/>
      <c r="X1402" s="1"/>
      <c r="Y1402" s="1"/>
      <c r="Z1402" s="1"/>
    </row>
    <row r="1403" spans="21:26" ht="16.5">
      <c r="U1403" s="1"/>
      <c r="V1403" s="1"/>
      <c r="W1403" s="1"/>
      <c r="X1403" s="1"/>
      <c r="Y1403" s="1"/>
      <c r="Z1403" s="1"/>
    </row>
    <row r="1404" spans="21:26" ht="16.5">
      <c r="U1404" s="1"/>
      <c r="V1404" s="1"/>
      <c r="W1404" s="1"/>
      <c r="X1404" s="1"/>
      <c r="Y1404" s="1"/>
      <c r="Z1404" s="1"/>
    </row>
    <row r="1405" spans="21:26" ht="16.5">
      <c r="U1405" s="1"/>
      <c r="V1405" s="1"/>
      <c r="W1405" s="1"/>
      <c r="X1405" s="1"/>
      <c r="Y1405" s="1"/>
      <c r="Z1405" s="1"/>
    </row>
    <row r="1406" spans="21:26" ht="16.5">
      <c r="U1406" s="1"/>
      <c r="V1406" s="1"/>
      <c r="W1406" s="1"/>
      <c r="X1406" s="1"/>
      <c r="Y1406" s="1"/>
      <c r="Z1406" s="1"/>
    </row>
    <row r="1407" spans="21:26" ht="16.5">
      <c r="U1407" s="1"/>
      <c r="V1407" s="1"/>
      <c r="W1407" s="1"/>
      <c r="X1407" s="1"/>
      <c r="Y1407" s="1"/>
      <c r="Z1407" s="1"/>
    </row>
    <row r="1408" spans="21:26" ht="16.5">
      <c r="U1408" s="1"/>
      <c r="V1408" s="1"/>
      <c r="W1408" s="1"/>
      <c r="X1408" s="1"/>
      <c r="Y1408" s="1"/>
      <c r="Z1408" s="1"/>
    </row>
    <row r="1409" spans="21:26" ht="16.5">
      <c r="U1409" s="1"/>
      <c r="V1409" s="1"/>
      <c r="W1409" s="1"/>
      <c r="X1409" s="1"/>
      <c r="Y1409" s="1"/>
      <c r="Z1409" s="1"/>
    </row>
    <row r="1410" spans="21:26" ht="16.5">
      <c r="U1410" s="1"/>
      <c r="V1410" s="1"/>
      <c r="W1410" s="1"/>
      <c r="X1410" s="1"/>
      <c r="Y1410" s="1"/>
      <c r="Z1410" s="1"/>
    </row>
    <row r="1411" spans="21:26" ht="16.5">
      <c r="U1411" s="1"/>
      <c r="V1411" s="1"/>
      <c r="W1411" s="1"/>
      <c r="X1411" s="1"/>
      <c r="Y1411" s="1"/>
      <c r="Z1411" s="1"/>
    </row>
    <row r="1412" spans="21:26" ht="16.5">
      <c r="U1412" s="1"/>
      <c r="V1412" s="1"/>
      <c r="W1412" s="1"/>
      <c r="X1412" s="1"/>
      <c r="Y1412" s="1"/>
      <c r="Z1412" s="1"/>
    </row>
    <row r="1413" spans="21:26" ht="16.5">
      <c r="U1413" s="1"/>
      <c r="V1413" s="1"/>
      <c r="W1413" s="1"/>
      <c r="X1413" s="1"/>
      <c r="Y1413" s="1"/>
      <c r="Z1413" s="1"/>
    </row>
    <row r="1414" spans="21:26" ht="16.5">
      <c r="U1414" s="1"/>
      <c r="V1414" s="1"/>
      <c r="W1414" s="1"/>
      <c r="X1414" s="1"/>
      <c r="Y1414" s="1"/>
      <c r="Z1414" s="1"/>
    </row>
    <row r="1415" spans="21:26" ht="16.5">
      <c r="U1415" s="1"/>
      <c r="V1415" s="1"/>
      <c r="W1415" s="1"/>
      <c r="X1415" s="1"/>
      <c r="Y1415" s="1"/>
      <c r="Z1415" s="1"/>
    </row>
    <row r="1416" spans="21:26" ht="16.5">
      <c r="U1416" s="1"/>
      <c r="V1416" s="1"/>
      <c r="W1416" s="1"/>
      <c r="X1416" s="1"/>
      <c r="Y1416" s="1"/>
      <c r="Z1416" s="1"/>
    </row>
    <row r="1417" spans="21:26" ht="16.5">
      <c r="U1417" s="1"/>
      <c r="V1417" s="1"/>
      <c r="W1417" s="1"/>
      <c r="X1417" s="1"/>
      <c r="Y1417" s="1"/>
      <c r="Z1417" s="1"/>
    </row>
    <row r="1418" spans="21:26" ht="16.5">
      <c r="U1418" s="1"/>
      <c r="V1418" s="1"/>
      <c r="W1418" s="1"/>
      <c r="X1418" s="1"/>
      <c r="Y1418" s="1"/>
      <c r="Z1418" s="1"/>
    </row>
    <row r="1419" spans="21:26" ht="16.5">
      <c r="U1419" s="1"/>
      <c r="V1419" s="1"/>
      <c r="W1419" s="1"/>
      <c r="X1419" s="1"/>
      <c r="Y1419" s="1"/>
      <c r="Z1419" s="1"/>
    </row>
    <row r="1420" spans="21:26" ht="16.5">
      <c r="U1420" s="1"/>
      <c r="V1420" s="1"/>
      <c r="W1420" s="1"/>
      <c r="X1420" s="1"/>
      <c r="Y1420" s="1"/>
      <c r="Z1420" s="1"/>
    </row>
    <row r="1421" spans="21:26" ht="16.5">
      <c r="U1421" s="1"/>
      <c r="V1421" s="1"/>
      <c r="W1421" s="1"/>
      <c r="X1421" s="1"/>
      <c r="Y1421" s="1"/>
      <c r="Z1421" s="1"/>
    </row>
    <row r="1422" spans="21:26" ht="16.5">
      <c r="U1422" s="1"/>
      <c r="V1422" s="1"/>
      <c r="W1422" s="1"/>
      <c r="X1422" s="1"/>
      <c r="Y1422" s="1"/>
      <c r="Z1422" s="1"/>
    </row>
    <row r="1423" spans="21:26" ht="16.5">
      <c r="U1423" s="1"/>
      <c r="V1423" s="1"/>
      <c r="W1423" s="1"/>
      <c r="X1423" s="1"/>
      <c r="Y1423" s="1"/>
      <c r="Z1423" s="1"/>
    </row>
    <row r="1424" spans="21:26" ht="16.5">
      <c r="U1424" s="1"/>
      <c r="V1424" s="1"/>
      <c r="W1424" s="1"/>
      <c r="X1424" s="1"/>
      <c r="Y1424" s="1"/>
      <c r="Z1424" s="1"/>
    </row>
    <row r="1425" spans="21:26" ht="16.5">
      <c r="U1425" s="1"/>
      <c r="V1425" s="1"/>
      <c r="W1425" s="1"/>
      <c r="X1425" s="1"/>
      <c r="Y1425" s="1"/>
      <c r="Z1425" s="1"/>
    </row>
    <row r="1426" spans="21:26" ht="16.5">
      <c r="U1426" s="1"/>
      <c r="V1426" s="1"/>
      <c r="W1426" s="1"/>
      <c r="X1426" s="1"/>
      <c r="Y1426" s="1"/>
      <c r="Z1426" s="1"/>
    </row>
    <row r="1427" spans="21:26" ht="16.5">
      <c r="U1427" s="1"/>
      <c r="V1427" s="1"/>
      <c r="W1427" s="1"/>
      <c r="X1427" s="1"/>
      <c r="Y1427" s="1"/>
      <c r="Z1427" s="1"/>
    </row>
    <row r="1428" spans="21:26" ht="16.5">
      <c r="U1428" s="1"/>
      <c r="V1428" s="1"/>
      <c r="W1428" s="1"/>
      <c r="X1428" s="1"/>
      <c r="Y1428" s="1"/>
      <c r="Z1428" s="1"/>
    </row>
    <row r="1429" spans="21:26" ht="16.5">
      <c r="U1429" s="1"/>
      <c r="V1429" s="1"/>
      <c r="W1429" s="1"/>
      <c r="X1429" s="1"/>
      <c r="Y1429" s="1"/>
      <c r="Z1429" s="1"/>
    </row>
    <row r="1430" spans="21:26" ht="16.5">
      <c r="U1430" s="1"/>
      <c r="V1430" s="1"/>
      <c r="W1430" s="1"/>
      <c r="X1430" s="1"/>
      <c r="Y1430" s="1"/>
      <c r="Z1430" s="1"/>
    </row>
    <row r="1431" spans="21:26" ht="16.5">
      <c r="U1431" s="1"/>
      <c r="V1431" s="1"/>
      <c r="W1431" s="1"/>
      <c r="X1431" s="1"/>
      <c r="Y1431" s="1"/>
      <c r="Z1431" s="1"/>
    </row>
    <row r="1432" spans="21:26" ht="16.5">
      <c r="U1432" s="1"/>
      <c r="V1432" s="1"/>
      <c r="W1432" s="1"/>
      <c r="X1432" s="1"/>
      <c r="Y1432" s="1"/>
      <c r="Z1432" s="1"/>
    </row>
    <row r="1433" spans="21:26" ht="16.5">
      <c r="U1433" s="1"/>
      <c r="V1433" s="1"/>
      <c r="W1433" s="1"/>
      <c r="X1433" s="1"/>
      <c r="Y1433" s="1"/>
      <c r="Z1433" s="1"/>
    </row>
    <row r="1434" spans="21:26" ht="16.5">
      <c r="U1434" s="1"/>
      <c r="V1434" s="1"/>
      <c r="W1434" s="1"/>
      <c r="X1434" s="1"/>
      <c r="Y1434" s="1"/>
      <c r="Z1434" s="1"/>
    </row>
    <row r="1435" spans="21:26" ht="16.5">
      <c r="U1435" s="1"/>
      <c r="V1435" s="1"/>
      <c r="W1435" s="1"/>
      <c r="X1435" s="1"/>
      <c r="Y1435" s="1"/>
      <c r="Z1435" s="1"/>
    </row>
    <row r="1436" spans="21:26" ht="16.5">
      <c r="U1436" s="1"/>
      <c r="V1436" s="1"/>
      <c r="W1436" s="1"/>
      <c r="X1436" s="1"/>
      <c r="Y1436" s="1"/>
      <c r="Z1436" s="1"/>
    </row>
    <row r="1437" spans="21:26" ht="16.5">
      <c r="U1437" s="1"/>
      <c r="V1437" s="1"/>
      <c r="W1437" s="1"/>
      <c r="X1437" s="1"/>
      <c r="Y1437" s="1"/>
      <c r="Z1437" s="1"/>
    </row>
    <row r="1438" spans="21:26" ht="16.5">
      <c r="U1438" s="1"/>
      <c r="V1438" s="1"/>
      <c r="W1438" s="1"/>
      <c r="X1438" s="1"/>
      <c r="Y1438" s="1"/>
      <c r="Z1438" s="1"/>
    </row>
    <row r="1439" spans="21:26" ht="16.5">
      <c r="U1439" s="1"/>
      <c r="V1439" s="1"/>
      <c r="W1439" s="1"/>
      <c r="X1439" s="1"/>
      <c r="Y1439" s="1"/>
      <c r="Z1439" s="1"/>
    </row>
    <row r="1440" spans="21:26" ht="16.5">
      <c r="U1440" s="1"/>
      <c r="V1440" s="1"/>
      <c r="W1440" s="1"/>
      <c r="X1440" s="1"/>
      <c r="Y1440" s="1"/>
      <c r="Z1440" s="1"/>
    </row>
    <row r="1441" spans="21:26" ht="16.5">
      <c r="U1441" s="1"/>
      <c r="V1441" s="1"/>
      <c r="W1441" s="1"/>
      <c r="X1441" s="1"/>
      <c r="Y1441" s="1"/>
      <c r="Z1441" s="1"/>
    </row>
    <row r="1442" spans="21:26" ht="16.5">
      <c r="U1442" s="1"/>
      <c r="V1442" s="1"/>
      <c r="W1442" s="1"/>
      <c r="X1442" s="1"/>
      <c r="Y1442" s="1"/>
      <c r="Z1442" s="1"/>
    </row>
    <row r="1443" spans="21:26" ht="16.5">
      <c r="U1443" s="1"/>
      <c r="V1443" s="1"/>
      <c r="W1443" s="1"/>
      <c r="X1443" s="1"/>
      <c r="Y1443" s="1"/>
      <c r="Z1443" s="1"/>
    </row>
    <row r="1444" spans="21:26" ht="16.5">
      <c r="U1444" s="1"/>
      <c r="V1444" s="1"/>
      <c r="W1444" s="1"/>
      <c r="X1444" s="1"/>
      <c r="Y1444" s="1"/>
      <c r="Z1444" s="1"/>
    </row>
    <row r="1445" spans="21:26" ht="16.5">
      <c r="U1445" s="1"/>
      <c r="V1445" s="1"/>
      <c r="W1445" s="1"/>
      <c r="X1445" s="1"/>
      <c r="Y1445" s="1"/>
      <c r="Z1445" s="1"/>
    </row>
    <row r="1446" spans="21:26" ht="16.5">
      <c r="U1446" s="1"/>
      <c r="V1446" s="1"/>
      <c r="W1446" s="1"/>
      <c r="X1446" s="1"/>
      <c r="Y1446" s="1"/>
      <c r="Z1446" s="1"/>
    </row>
    <row r="1447" spans="21:26" ht="16.5">
      <c r="U1447" s="1"/>
      <c r="V1447" s="1"/>
      <c r="W1447" s="1"/>
      <c r="X1447" s="1"/>
      <c r="Y1447" s="1"/>
      <c r="Z1447" s="1"/>
    </row>
    <row r="1448" spans="21:26" ht="16.5">
      <c r="U1448" s="1"/>
      <c r="V1448" s="1"/>
      <c r="W1448" s="1"/>
      <c r="X1448" s="1"/>
      <c r="Y1448" s="1"/>
      <c r="Z1448" s="1"/>
    </row>
    <row r="1449" spans="21:26" ht="16.5">
      <c r="U1449" s="1"/>
      <c r="V1449" s="1"/>
      <c r="W1449" s="1"/>
      <c r="X1449" s="1"/>
      <c r="Y1449" s="1"/>
      <c r="Z1449" s="1"/>
    </row>
    <row r="1450" spans="21:26" ht="16.5">
      <c r="U1450" s="1"/>
      <c r="V1450" s="1"/>
      <c r="W1450" s="1"/>
      <c r="X1450" s="1"/>
      <c r="Y1450" s="1"/>
      <c r="Z1450" s="1"/>
    </row>
    <row r="1451" spans="21:26" ht="16.5">
      <c r="U1451" s="1"/>
      <c r="V1451" s="1"/>
      <c r="W1451" s="1"/>
      <c r="X1451" s="1"/>
      <c r="Y1451" s="1"/>
      <c r="Z1451" s="1"/>
    </row>
    <row r="1452" spans="21:26" ht="16.5">
      <c r="U1452" s="1"/>
      <c r="V1452" s="1"/>
      <c r="W1452" s="1"/>
      <c r="X1452" s="1"/>
      <c r="Y1452" s="1"/>
      <c r="Z1452" s="1"/>
    </row>
    <row r="1453" spans="21:26" ht="16.5">
      <c r="U1453" s="1"/>
      <c r="V1453" s="1"/>
      <c r="W1453" s="1"/>
      <c r="X1453" s="1"/>
      <c r="Y1453" s="1"/>
      <c r="Z1453" s="1"/>
    </row>
    <row r="1454" spans="21:26" ht="16.5">
      <c r="U1454" s="1"/>
      <c r="V1454" s="1"/>
      <c r="W1454" s="1"/>
      <c r="X1454" s="1"/>
      <c r="Y1454" s="1"/>
      <c r="Z1454" s="1"/>
    </row>
    <row r="1455" spans="21:26" ht="16.5">
      <c r="U1455" s="1"/>
      <c r="V1455" s="1"/>
      <c r="W1455" s="1"/>
      <c r="X1455" s="1"/>
      <c r="Y1455" s="1"/>
      <c r="Z1455" s="1"/>
    </row>
    <row r="1456" spans="21:26" ht="16.5">
      <c r="U1456" s="1"/>
      <c r="V1456" s="1"/>
      <c r="W1456" s="1"/>
      <c r="X1456" s="1"/>
      <c r="Y1456" s="1"/>
      <c r="Z1456" s="1"/>
    </row>
    <row r="1457" spans="21:26" ht="16.5">
      <c r="U1457" s="1"/>
      <c r="V1457" s="1"/>
      <c r="W1457" s="1"/>
      <c r="X1457" s="1"/>
      <c r="Y1457" s="1"/>
      <c r="Z1457" s="1"/>
    </row>
    <row r="1458" spans="21:26" ht="16.5">
      <c r="U1458" s="1"/>
      <c r="V1458" s="1"/>
      <c r="W1458" s="1"/>
      <c r="X1458" s="1"/>
      <c r="Y1458" s="1"/>
      <c r="Z1458" s="1"/>
    </row>
    <row r="1459" spans="21:26" ht="16.5">
      <c r="U1459" s="1"/>
      <c r="V1459" s="1"/>
      <c r="W1459" s="1"/>
      <c r="X1459" s="1"/>
      <c r="Y1459" s="1"/>
      <c r="Z1459" s="1"/>
    </row>
    <row r="1460" spans="21:26" ht="16.5">
      <c r="U1460" s="1"/>
      <c r="V1460" s="1"/>
      <c r="W1460" s="1"/>
      <c r="X1460" s="1"/>
      <c r="Y1460" s="1"/>
      <c r="Z1460" s="1"/>
    </row>
    <row r="1461" spans="21:26" ht="16.5">
      <c r="U1461" s="1"/>
      <c r="V1461" s="1"/>
      <c r="W1461" s="1"/>
      <c r="X1461" s="1"/>
      <c r="Y1461" s="1"/>
      <c r="Z1461" s="1"/>
    </row>
    <row r="1462" spans="21:26" ht="16.5">
      <c r="U1462" s="1"/>
      <c r="V1462" s="1"/>
      <c r="W1462" s="1"/>
      <c r="X1462" s="1"/>
      <c r="Y1462" s="1"/>
      <c r="Z1462" s="1"/>
    </row>
    <row r="1463" spans="21:26" ht="16.5">
      <c r="U1463" s="1"/>
      <c r="V1463" s="1"/>
      <c r="W1463" s="1"/>
      <c r="X1463" s="1"/>
      <c r="Y1463" s="1"/>
      <c r="Z1463" s="1"/>
    </row>
    <row r="1464" spans="21:26" ht="16.5">
      <c r="U1464" s="1"/>
      <c r="V1464" s="1"/>
      <c r="W1464" s="1"/>
      <c r="X1464" s="1"/>
      <c r="Y1464" s="1"/>
      <c r="Z1464" s="1"/>
    </row>
    <row r="1465" spans="21:26" ht="16.5">
      <c r="U1465" s="1"/>
      <c r="V1465" s="1"/>
      <c r="W1465" s="1"/>
      <c r="X1465" s="1"/>
      <c r="Y1465" s="1"/>
      <c r="Z1465" s="1"/>
    </row>
    <row r="1466" spans="21:26" ht="16.5">
      <c r="U1466" s="1"/>
      <c r="V1466" s="1"/>
      <c r="W1466" s="1"/>
      <c r="X1466" s="1"/>
      <c r="Y1466" s="1"/>
      <c r="Z1466" s="1"/>
    </row>
    <row r="1467" spans="21:26" ht="16.5">
      <c r="U1467" s="1"/>
      <c r="V1467" s="1"/>
      <c r="W1467" s="1"/>
      <c r="X1467" s="1"/>
      <c r="Y1467" s="1"/>
      <c r="Z1467" s="1"/>
    </row>
    <row r="1468" spans="21:26" ht="16.5">
      <c r="U1468" s="1"/>
      <c r="V1468" s="1"/>
      <c r="W1468" s="1"/>
      <c r="X1468" s="1"/>
      <c r="Y1468" s="1"/>
      <c r="Z1468" s="1"/>
    </row>
    <row r="1469" spans="21:26" ht="16.5">
      <c r="U1469" s="1"/>
      <c r="V1469" s="1"/>
      <c r="W1469" s="1"/>
      <c r="X1469" s="1"/>
      <c r="Y1469" s="1"/>
      <c r="Z1469" s="1"/>
    </row>
    <row r="1470" spans="21:26" ht="16.5">
      <c r="U1470" s="1"/>
      <c r="V1470" s="1"/>
      <c r="W1470" s="1"/>
      <c r="X1470" s="1"/>
      <c r="Y1470" s="1"/>
      <c r="Z1470" s="1"/>
    </row>
    <row r="1471" spans="21:26" ht="16.5">
      <c r="U1471" s="1"/>
      <c r="V1471" s="1"/>
      <c r="W1471" s="1"/>
      <c r="X1471" s="1"/>
      <c r="Y1471" s="1"/>
      <c r="Z1471" s="1"/>
    </row>
    <row r="1472" spans="21:26" ht="16.5">
      <c r="U1472" s="1"/>
      <c r="V1472" s="1"/>
      <c r="W1472" s="1"/>
      <c r="X1472" s="1"/>
      <c r="Y1472" s="1"/>
      <c r="Z1472" s="1"/>
    </row>
    <row r="1473" spans="21:26" ht="16.5">
      <c r="U1473" s="1"/>
      <c r="V1473" s="1"/>
      <c r="W1473" s="1"/>
      <c r="X1473" s="1"/>
      <c r="Y1473" s="1"/>
      <c r="Z1473" s="1"/>
    </row>
    <row r="1474" spans="21:26" ht="16.5">
      <c r="U1474" s="1"/>
      <c r="V1474" s="1"/>
      <c r="W1474" s="1"/>
      <c r="X1474" s="1"/>
      <c r="Y1474" s="1"/>
      <c r="Z1474" s="1"/>
    </row>
    <row r="1475" spans="21:26" ht="16.5">
      <c r="U1475" s="1"/>
      <c r="V1475" s="1"/>
      <c r="W1475" s="1"/>
      <c r="X1475" s="1"/>
      <c r="Y1475" s="1"/>
      <c r="Z1475" s="1"/>
    </row>
    <row r="1476" spans="21:26" ht="16.5">
      <c r="U1476" s="1"/>
      <c r="V1476" s="1"/>
      <c r="W1476" s="1"/>
      <c r="X1476" s="1"/>
      <c r="Y1476" s="1"/>
      <c r="Z1476" s="1"/>
    </row>
    <row r="1477" spans="21:26" ht="16.5">
      <c r="U1477" s="1"/>
      <c r="V1477" s="1"/>
      <c r="W1477" s="1"/>
      <c r="X1477" s="1"/>
      <c r="Y1477" s="1"/>
      <c r="Z1477" s="1"/>
    </row>
    <row r="1478" spans="21:26" ht="16.5">
      <c r="U1478" s="1"/>
      <c r="V1478" s="1"/>
      <c r="W1478" s="1"/>
      <c r="X1478" s="1"/>
      <c r="Y1478" s="1"/>
      <c r="Z1478" s="1"/>
    </row>
    <row r="1479" spans="21:26" ht="16.5">
      <c r="U1479" s="1"/>
      <c r="V1479" s="1"/>
      <c r="W1479" s="1"/>
      <c r="X1479" s="1"/>
      <c r="Y1479" s="1"/>
      <c r="Z1479" s="1"/>
    </row>
    <row r="1480" spans="21:26" ht="16.5">
      <c r="U1480" s="1"/>
      <c r="V1480" s="1"/>
      <c r="W1480" s="1"/>
      <c r="X1480" s="1"/>
      <c r="Y1480" s="1"/>
      <c r="Z1480" s="1"/>
    </row>
    <row r="1481" spans="21:26" ht="16.5">
      <c r="U1481" s="1"/>
      <c r="V1481" s="1"/>
      <c r="W1481" s="1"/>
      <c r="X1481" s="1"/>
      <c r="Y1481" s="1"/>
      <c r="Z1481" s="1"/>
    </row>
    <row r="1482" spans="21:26" ht="16.5">
      <c r="U1482" s="1"/>
      <c r="V1482" s="1"/>
      <c r="W1482" s="1"/>
      <c r="X1482" s="1"/>
      <c r="Y1482" s="1"/>
      <c r="Z1482" s="1"/>
    </row>
    <row r="1483" spans="21:26" ht="16.5">
      <c r="U1483" s="1"/>
      <c r="V1483" s="1"/>
      <c r="W1483" s="1"/>
      <c r="X1483" s="1"/>
      <c r="Y1483" s="1"/>
      <c r="Z1483" s="1"/>
    </row>
    <row r="1484" spans="21:26" ht="16.5">
      <c r="U1484" s="1"/>
      <c r="V1484" s="1"/>
      <c r="W1484" s="1"/>
      <c r="X1484" s="1"/>
      <c r="Y1484" s="1"/>
      <c r="Z1484" s="1"/>
    </row>
    <row r="1485" spans="21:26" ht="16.5">
      <c r="U1485" s="1"/>
      <c r="V1485" s="1"/>
      <c r="W1485" s="1"/>
      <c r="X1485" s="1"/>
      <c r="Y1485" s="1"/>
      <c r="Z1485" s="1"/>
    </row>
    <row r="1486" spans="21:26" ht="16.5">
      <c r="U1486" s="1"/>
      <c r="V1486" s="1"/>
      <c r="W1486" s="1"/>
      <c r="X1486" s="1"/>
      <c r="Y1486" s="1"/>
      <c r="Z1486" s="1"/>
    </row>
    <row r="1487" spans="21:26" ht="16.5">
      <c r="U1487" s="1"/>
      <c r="V1487" s="1"/>
      <c r="W1487" s="1"/>
      <c r="X1487" s="1"/>
      <c r="Y1487" s="1"/>
      <c r="Z1487" s="1"/>
    </row>
    <row r="1488" spans="21:26" ht="16.5">
      <c r="U1488" s="1"/>
      <c r="V1488" s="1"/>
      <c r="W1488" s="1"/>
      <c r="X1488" s="1"/>
      <c r="Y1488" s="1"/>
      <c r="Z1488" s="1"/>
    </row>
    <row r="1489" spans="21:26" ht="16.5">
      <c r="U1489" s="1"/>
      <c r="V1489" s="1"/>
      <c r="W1489" s="1"/>
      <c r="X1489" s="1"/>
      <c r="Y1489" s="1"/>
      <c r="Z1489" s="1"/>
    </row>
    <row r="1490" spans="21:26" ht="16.5">
      <c r="U1490" s="1"/>
      <c r="V1490" s="1"/>
      <c r="W1490" s="1"/>
      <c r="X1490" s="1"/>
      <c r="Y1490" s="1"/>
      <c r="Z1490" s="1"/>
    </row>
    <row r="1491" spans="21:26" ht="16.5">
      <c r="U1491" s="1"/>
      <c r="V1491" s="1"/>
      <c r="W1491" s="1"/>
      <c r="X1491" s="1"/>
      <c r="Y1491" s="1"/>
      <c r="Z1491" s="1"/>
    </row>
    <row r="1492" spans="21:26" ht="16.5">
      <c r="U1492" s="1"/>
      <c r="V1492" s="1"/>
      <c r="W1492" s="1"/>
      <c r="X1492" s="1"/>
      <c r="Y1492" s="1"/>
      <c r="Z1492" s="1"/>
    </row>
    <row r="1493" spans="21:26" ht="16.5">
      <c r="U1493" s="1"/>
      <c r="V1493" s="1"/>
      <c r="W1493" s="1"/>
      <c r="X1493" s="1"/>
      <c r="Y1493" s="1"/>
      <c r="Z1493" s="1"/>
    </row>
    <row r="1494" spans="21:26" ht="16.5">
      <c r="U1494" s="1"/>
      <c r="V1494" s="1"/>
      <c r="W1494" s="1"/>
      <c r="X1494" s="1"/>
      <c r="Y1494" s="1"/>
      <c r="Z1494" s="1"/>
    </row>
    <row r="1495" spans="21:26" ht="16.5">
      <c r="U1495" s="1"/>
      <c r="V1495" s="1"/>
      <c r="W1495" s="1"/>
      <c r="X1495" s="1"/>
      <c r="Y1495" s="1"/>
      <c r="Z1495" s="1"/>
    </row>
    <row r="1496" spans="21:26" ht="16.5">
      <c r="U1496" s="1"/>
      <c r="V1496" s="1"/>
      <c r="W1496" s="1"/>
      <c r="X1496" s="1"/>
      <c r="Y1496" s="1"/>
      <c r="Z1496" s="1"/>
    </row>
    <row r="1497" spans="21:26" ht="16.5">
      <c r="U1497" s="1"/>
      <c r="V1497" s="1"/>
      <c r="W1497" s="1"/>
      <c r="X1497" s="1"/>
      <c r="Y1497" s="1"/>
      <c r="Z1497" s="1"/>
    </row>
    <row r="1498" spans="21:26" ht="16.5">
      <c r="U1498" s="1"/>
      <c r="V1498" s="1"/>
      <c r="W1498" s="1"/>
      <c r="X1498" s="1"/>
      <c r="Y1498" s="1"/>
      <c r="Z1498" s="1"/>
    </row>
    <row r="1499" spans="21:26" ht="16.5">
      <c r="U1499" s="1"/>
      <c r="V1499" s="1"/>
      <c r="W1499" s="1"/>
      <c r="X1499" s="1"/>
      <c r="Y1499" s="1"/>
      <c r="Z1499" s="1"/>
    </row>
    <row r="1500" spans="21:26" ht="16.5">
      <c r="U1500" s="1"/>
      <c r="V1500" s="1"/>
      <c r="W1500" s="1"/>
      <c r="X1500" s="1"/>
      <c r="Y1500" s="1"/>
      <c r="Z1500" s="1"/>
    </row>
    <row r="1501" spans="21:26" ht="16.5">
      <c r="U1501" s="1"/>
      <c r="V1501" s="1"/>
      <c r="W1501" s="1"/>
      <c r="X1501" s="1"/>
      <c r="Y1501" s="1"/>
      <c r="Z1501" s="1"/>
    </row>
    <row r="1502" spans="21:26" ht="16.5">
      <c r="U1502" s="1"/>
      <c r="V1502" s="1"/>
      <c r="W1502" s="1"/>
      <c r="X1502" s="1"/>
      <c r="Y1502" s="1"/>
      <c r="Z1502" s="1"/>
    </row>
    <row r="1503" spans="21:26" ht="16.5">
      <c r="U1503" s="1"/>
      <c r="V1503" s="1"/>
      <c r="W1503" s="1"/>
      <c r="X1503" s="1"/>
      <c r="Y1503" s="1"/>
      <c r="Z1503" s="1"/>
    </row>
    <row r="1504" spans="21:26" ht="16.5">
      <c r="U1504" s="1"/>
      <c r="V1504" s="1"/>
      <c r="W1504" s="1"/>
      <c r="X1504" s="1"/>
      <c r="Y1504" s="1"/>
      <c r="Z1504" s="1"/>
    </row>
    <row r="1505" spans="21:26" ht="16.5">
      <c r="U1505" s="1"/>
      <c r="V1505" s="1"/>
      <c r="W1505" s="1"/>
      <c r="X1505" s="1"/>
      <c r="Y1505" s="1"/>
      <c r="Z1505" s="1"/>
    </row>
    <row r="1506" spans="21:26" ht="16.5">
      <c r="U1506" s="1"/>
      <c r="V1506" s="1"/>
      <c r="W1506" s="1"/>
      <c r="X1506" s="1"/>
      <c r="Y1506" s="1"/>
      <c r="Z1506" s="1"/>
    </row>
    <row r="1507" spans="21:26" ht="16.5">
      <c r="U1507" s="1"/>
      <c r="V1507" s="1"/>
      <c r="W1507" s="1"/>
      <c r="X1507" s="1"/>
      <c r="Y1507" s="1"/>
      <c r="Z1507" s="1"/>
    </row>
    <row r="1508" spans="21:26" ht="16.5">
      <c r="U1508" s="1"/>
      <c r="V1508" s="1"/>
      <c r="W1508" s="1"/>
      <c r="X1508" s="1"/>
      <c r="Y1508" s="1"/>
      <c r="Z1508" s="1"/>
    </row>
    <row r="1509" spans="21:26" ht="16.5">
      <c r="U1509" s="1"/>
      <c r="V1509" s="1"/>
      <c r="W1509" s="1"/>
      <c r="X1509" s="1"/>
      <c r="Y1509" s="1"/>
      <c r="Z1509" s="1"/>
    </row>
    <row r="1510" spans="21:26" ht="16.5">
      <c r="U1510" s="1"/>
      <c r="V1510" s="1"/>
      <c r="W1510" s="1"/>
      <c r="X1510" s="1"/>
      <c r="Y1510" s="1"/>
      <c r="Z1510" s="1"/>
    </row>
    <row r="1511" spans="21:26" ht="16.5">
      <c r="U1511" s="1"/>
      <c r="V1511" s="1"/>
      <c r="W1511" s="1"/>
      <c r="X1511" s="1"/>
      <c r="Y1511" s="1"/>
      <c r="Z1511" s="1"/>
    </row>
    <row r="1512" spans="21:26" ht="16.5">
      <c r="U1512" s="1"/>
      <c r="V1512" s="1"/>
      <c r="W1512" s="1"/>
      <c r="X1512" s="1"/>
      <c r="Y1512" s="1"/>
      <c r="Z1512" s="1"/>
    </row>
    <row r="1513" spans="21:26" ht="16.5">
      <c r="U1513" s="1"/>
      <c r="V1513" s="1"/>
      <c r="W1513" s="1"/>
      <c r="X1513" s="1"/>
      <c r="Y1513" s="1"/>
      <c r="Z1513" s="1"/>
    </row>
    <row r="1514" spans="21:26" ht="16.5">
      <c r="U1514" s="1"/>
      <c r="V1514" s="1"/>
      <c r="W1514" s="1"/>
      <c r="X1514" s="1"/>
      <c r="Y1514" s="1"/>
      <c r="Z1514" s="1"/>
    </row>
    <row r="1515" spans="21:26" ht="16.5">
      <c r="U1515" s="1"/>
      <c r="V1515" s="1"/>
      <c r="W1515" s="1"/>
      <c r="X1515" s="1"/>
      <c r="Y1515" s="1"/>
      <c r="Z1515" s="1"/>
    </row>
    <row r="1516" spans="21:26" ht="16.5">
      <c r="U1516" s="1"/>
      <c r="V1516" s="1"/>
      <c r="W1516" s="1"/>
      <c r="X1516" s="1"/>
      <c r="Y1516" s="1"/>
      <c r="Z1516" s="1"/>
    </row>
    <row r="1517" spans="21:26" ht="16.5">
      <c r="U1517" s="1"/>
      <c r="V1517" s="1"/>
      <c r="W1517" s="1"/>
      <c r="X1517" s="1"/>
      <c r="Y1517" s="1"/>
      <c r="Z1517" s="1"/>
    </row>
    <row r="1518" spans="21:26" ht="16.5">
      <c r="U1518" s="1"/>
      <c r="V1518" s="1"/>
      <c r="W1518" s="1"/>
      <c r="X1518" s="1"/>
      <c r="Y1518" s="1"/>
      <c r="Z1518" s="1"/>
    </row>
    <row r="1519" spans="21:26" ht="16.5">
      <c r="U1519" s="1"/>
      <c r="V1519" s="1"/>
      <c r="W1519" s="1"/>
      <c r="X1519" s="1"/>
      <c r="Y1519" s="1"/>
      <c r="Z1519" s="1"/>
    </row>
    <row r="1520" spans="21:26" ht="16.5">
      <c r="U1520" s="1"/>
      <c r="V1520" s="1"/>
      <c r="W1520" s="1"/>
      <c r="X1520" s="1"/>
      <c r="Y1520" s="1"/>
      <c r="Z1520" s="1"/>
    </row>
    <row r="1521" spans="21:26" ht="16.5">
      <c r="U1521" s="1"/>
      <c r="V1521" s="1"/>
      <c r="W1521" s="1"/>
      <c r="X1521" s="1"/>
      <c r="Y1521" s="1"/>
      <c r="Z1521" s="1"/>
    </row>
    <row r="1522" spans="21:26" ht="16.5">
      <c r="U1522" s="1"/>
      <c r="V1522" s="1"/>
      <c r="W1522" s="1"/>
      <c r="X1522" s="1"/>
      <c r="Y1522" s="1"/>
      <c r="Z1522" s="1"/>
    </row>
    <row r="1523" spans="21:26" ht="16.5">
      <c r="U1523" s="1"/>
      <c r="V1523" s="1"/>
      <c r="W1523" s="1"/>
      <c r="X1523" s="1"/>
      <c r="Y1523" s="1"/>
      <c r="Z1523" s="1"/>
    </row>
    <row r="1524" spans="21:26" ht="16.5">
      <c r="U1524" s="1"/>
      <c r="V1524" s="1"/>
      <c r="W1524" s="1"/>
      <c r="X1524" s="1"/>
      <c r="Y1524" s="1"/>
      <c r="Z1524" s="1"/>
    </row>
    <row r="1525" spans="21:26" ht="16.5">
      <c r="U1525" s="1"/>
      <c r="V1525" s="1"/>
      <c r="W1525" s="1"/>
      <c r="X1525" s="1"/>
      <c r="Y1525" s="1"/>
      <c r="Z1525" s="1"/>
    </row>
    <row r="1526" spans="21:26" ht="16.5">
      <c r="U1526" s="1"/>
      <c r="V1526" s="1"/>
      <c r="W1526" s="1"/>
      <c r="X1526" s="1"/>
      <c r="Y1526" s="1"/>
      <c r="Z1526" s="1"/>
    </row>
    <row r="1527" spans="21:26" ht="16.5">
      <c r="U1527" s="1"/>
      <c r="V1527" s="1"/>
      <c r="W1527" s="1"/>
      <c r="X1527" s="1"/>
      <c r="Y1527" s="1"/>
      <c r="Z1527" s="1"/>
    </row>
    <row r="1528" spans="21:26" ht="16.5">
      <c r="U1528" s="1"/>
      <c r="V1528" s="1"/>
      <c r="W1528" s="1"/>
      <c r="X1528" s="1"/>
      <c r="Y1528" s="1"/>
      <c r="Z1528" s="1"/>
    </row>
    <row r="1529" spans="21:26" ht="16.5">
      <c r="U1529" s="1"/>
      <c r="V1529" s="1"/>
      <c r="W1529" s="1"/>
      <c r="X1529" s="1"/>
      <c r="Y1529" s="1"/>
      <c r="Z1529" s="1"/>
    </row>
    <row r="1530" spans="21:26" ht="16.5">
      <c r="U1530" s="1"/>
      <c r="V1530" s="1"/>
      <c r="W1530" s="1"/>
      <c r="X1530" s="1"/>
      <c r="Y1530" s="1"/>
      <c r="Z1530" s="1"/>
    </row>
    <row r="1531" spans="21:26" ht="16.5">
      <c r="U1531" s="1"/>
      <c r="V1531" s="1"/>
      <c r="W1531" s="1"/>
      <c r="X1531" s="1"/>
      <c r="Y1531" s="1"/>
      <c r="Z1531" s="1"/>
    </row>
    <row r="1532" spans="21:26" ht="16.5">
      <c r="U1532" s="1"/>
      <c r="V1532" s="1"/>
      <c r="W1532" s="1"/>
      <c r="X1532" s="1"/>
      <c r="Y1532" s="1"/>
      <c r="Z1532" s="1"/>
    </row>
    <row r="1533" spans="21:26" ht="16.5">
      <c r="U1533" s="1"/>
      <c r="V1533" s="1"/>
      <c r="W1533" s="1"/>
      <c r="X1533" s="1"/>
      <c r="Y1533" s="1"/>
      <c r="Z1533" s="1"/>
    </row>
    <row r="1534" spans="21:26" ht="16.5">
      <c r="U1534" s="1"/>
      <c r="V1534" s="1"/>
      <c r="W1534" s="1"/>
      <c r="X1534" s="1"/>
      <c r="Y1534" s="1"/>
      <c r="Z1534" s="1"/>
    </row>
    <row r="1535" spans="21:26" ht="16.5">
      <c r="U1535" s="1"/>
      <c r="V1535" s="1"/>
      <c r="W1535" s="1"/>
      <c r="X1535" s="1"/>
      <c r="Y1535" s="1"/>
      <c r="Z1535" s="1"/>
    </row>
    <row r="1536" spans="21:26" ht="16.5">
      <c r="U1536" s="1"/>
      <c r="V1536" s="1"/>
      <c r="W1536" s="1"/>
      <c r="X1536" s="1"/>
      <c r="Y1536" s="1"/>
      <c r="Z1536" s="1"/>
    </row>
    <row r="1537" spans="21:26" ht="16.5">
      <c r="U1537" s="1"/>
      <c r="V1537" s="1"/>
      <c r="W1537" s="1"/>
      <c r="X1537" s="1"/>
      <c r="Y1537" s="1"/>
      <c r="Z1537" s="1"/>
    </row>
    <row r="1538" spans="21:26" ht="16.5">
      <c r="U1538" s="1"/>
      <c r="V1538" s="1"/>
      <c r="W1538" s="1"/>
      <c r="X1538" s="1"/>
      <c r="Y1538" s="1"/>
      <c r="Z1538" s="1"/>
    </row>
    <row r="1539" spans="21:26" ht="16.5">
      <c r="U1539" s="1"/>
      <c r="V1539" s="1"/>
      <c r="W1539" s="1"/>
      <c r="X1539" s="1"/>
      <c r="Y1539" s="1"/>
      <c r="Z1539" s="1"/>
    </row>
    <row r="1540" spans="21:26" ht="16.5">
      <c r="U1540" s="1"/>
      <c r="V1540" s="1"/>
      <c r="W1540" s="1"/>
      <c r="X1540" s="1"/>
      <c r="Y1540" s="1"/>
      <c r="Z1540" s="1"/>
    </row>
    <row r="1541" spans="21:26" ht="16.5">
      <c r="U1541" s="1"/>
      <c r="V1541" s="1"/>
      <c r="W1541" s="1"/>
      <c r="X1541" s="1"/>
      <c r="Y1541" s="1"/>
      <c r="Z1541" s="1"/>
    </row>
    <row r="1542" spans="21:26" ht="16.5">
      <c r="U1542" s="1"/>
      <c r="V1542" s="1"/>
      <c r="W1542" s="1"/>
      <c r="X1542" s="1"/>
      <c r="Y1542" s="1"/>
      <c r="Z1542" s="1"/>
    </row>
    <row r="1543" spans="21:26" ht="16.5">
      <c r="U1543" s="1"/>
      <c r="V1543" s="1"/>
      <c r="W1543" s="1"/>
      <c r="X1543" s="1"/>
      <c r="Y1543" s="1"/>
      <c r="Z1543" s="1"/>
    </row>
    <row r="1544" spans="21:26" ht="16.5">
      <c r="U1544" s="1"/>
      <c r="V1544" s="1"/>
      <c r="W1544" s="1"/>
      <c r="X1544" s="1"/>
      <c r="Y1544" s="1"/>
      <c r="Z1544" s="1"/>
    </row>
    <row r="1545" spans="21:26" ht="16.5">
      <c r="U1545" s="1"/>
      <c r="V1545" s="1"/>
      <c r="W1545" s="1"/>
      <c r="X1545" s="1"/>
      <c r="Y1545" s="1"/>
      <c r="Z1545" s="1"/>
    </row>
    <row r="1546" spans="21:26" ht="16.5">
      <c r="U1546" s="1"/>
      <c r="V1546" s="1"/>
      <c r="W1546" s="1"/>
      <c r="X1546" s="1"/>
      <c r="Y1546" s="1"/>
      <c r="Z1546" s="1"/>
    </row>
    <row r="1547" spans="21:26" ht="16.5">
      <c r="U1547" s="1"/>
      <c r="V1547" s="1"/>
      <c r="W1547" s="1"/>
      <c r="X1547" s="1"/>
      <c r="Y1547" s="1"/>
      <c r="Z1547" s="1"/>
    </row>
    <row r="1548" spans="21:26" ht="16.5">
      <c r="U1548" s="1"/>
      <c r="V1548" s="1"/>
      <c r="W1548" s="1"/>
      <c r="X1548" s="1"/>
      <c r="Y1548" s="1"/>
      <c r="Z1548" s="1"/>
    </row>
    <row r="1549" spans="21:26" ht="16.5">
      <c r="U1549" s="1"/>
      <c r="V1549" s="1"/>
      <c r="W1549" s="1"/>
      <c r="X1549" s="1"/>
      <c r="Y1549" s="1"/>
      <c r="Z1549" s="1"/>
    </row>
    <row r="1550" spans="21:26" ht="16.5">
      <c r="U1550" s="1"/>
      <c r="V1550" s="1"/>
      <c r="W1550" s="1"/>
      <c r="X1550" s="1"/>
      <c r="Y1550" s="1"/>
      <c r="Z1550" s="1"/>
    </row>
    <row r="1551" spans="21:26" ht="16.5">
      <c r="U1551" s="1"/>
      <c r="V1551" s="1"/>
      <c r="W1551" s="1"/>
      <c r="X1551" s="1"/>
      <c r="Y1551" s="1"/>
      <c r="Z1551" s="1"/>
    </row>
    <row r="1552" spans="21:26" ht="16.5">
      <c r="U1552" s="1"/>
      <c r="V1552" s="1"/>
      <c r="W1552" s="1"/>
      <c r="X1552" s="1"/>
      <c r="Y1552" s="1"/>
      <c r="Z1552" s="1"/>
    </row>
    <row r="1553" spans="21:26" ht="16.5">
      <c r="U1553" s="1"/>
      <c r="V1553" s="1"/>
      <c r="W1553" s="1"/>
      <c r="X1553" s="1"/>
      <c r="Y1553" s="1"/>
      <c r="Z1553" s="1"/>
    </row>
    <row r="1554" spans="21:26" ht="16.5">
      <c r="U1554" s="1"/>
      <c r="V1554" s="1"/>
      <c r="W1554" s="1"/>
      <c r="X1554" s="1"/>
      <c r="Y1554" s="1"/>
      <c r="Z1554" s="1"/>
    </row>
    <row r="1555" spans="21:26" ht="16.5">
      <c r="U1555" s="1"/>
      <c r="V1555" s="1"/>
      <c r="W1555" s="1"/>
      <c r="X1555" s="1"/>
      <c r="Y1555" s="1"/>
      <c r="Z1555" s="1"/>
    </row>
    <row r="1556" spans="21:26" ht="16.5">
      <c r="U1556" s="1"/>
      <c r="V1556" s="1"/>
      <c r="W1556" s="1"/>
      <c r="X1556" s="1"/>
      <c r="Y1556" s="1"/>
      <c r="Z1556" s="1"/>
    </row>
    <row r="1557" spans="21:26" ht="16.5">
      <c r="U1557" s="1"/>
      <c r="V1557" s="1"/>
      <c r="W1557" s="1"/>
      <c r="X1557" s="1"/>
      <c r="Y1557" s="1"/>
      <c r="Z1557" s="1"/>
    </row>
    <row r="1558" spans="21:26" ht="16.5">
      <c r="U1558" s="1"/>
      <c r="V1558" s="1"/>
      <c r="W1558" s="1"/>
      <c r="X1558" s="1"/>
      <c r="Y1558" s="1"/>
      <c r="Z1558" s="1"/>
    </row>
    <row r="1559" spans="21:26" ht="16.5">
      <c r="U1559" s="1"/>
      <c r="V1559" s="1"/>
      <c r="W1559" s="1"/>
      <c r="X1559" s="1"/>
      <c r="Y1559" s="1"/>
      <c r="Z1559" s="1"/>
    </row>
    <row r="1560" spans="21:26" ht="16.5">
      <c r="U1560" s="1"/>
      <c r="V1560" s="1"/>
      <c r="W1560" s="1"/>
      <c r="X1560" s="1"/>
      <c r="Y1560" s="1"/>
      <c r="Z1560" s="1"/>
    </row>
    <row r="1561" spans="21:26" ht="16.5">
      <c r="U1561" s="1"/>
      <c r="V1561" s="1"/>
      <c r="W1561" s="1"/>
      <c r="X1561" s="1"/>
      <c r="Y1561" s="1"/>
      <c r="Z1561" s="1"/>
    </row>
    <row r="1562" spans="21:26" ht="16.5">
      <c r="U1562" s="1"/>
      <c r="V1562" s="1"/>
      <c r="W1562" s="1"/>
      <c r="X1562" s="1"/>
      <c r="Y1562" s="1"/>
      <c r="Z1562" s="1"/>
    </row>
    <row r="1563" spans="21:26" ht="16.5">
      <c r="U1563" s="1"/>
      <c r="V1563" s="1"/>
      <c r="W1563" s="1"/>
      <c r="X1563" s="1"/>
      <c r="Y1563" s="1"/>
      <c r="Z1563" s="1"/>
    </row>
    <row r="1564" spans="21:26" ht="16.5">
      <c r="U1564" s="1"/>
      <c r="V1564" s="1"/>
      <c r="W1564" s="1"/>
      <c r="X1564" s="1"/>
      <c r="Y1564" s="1"/>
      <c r="Z1564" s="1"/>
    </row>
    <row r="1565" spans="21:26" ht="16.5">
      <c r="U1565" s="1"/>
      <c r="V1565" s="1"/>
      <c r="W1565" s="1"/>
      <c r="X1565" s="1"/>
      <c r="Y1565" s="1"/>
      <c r="Z1565" s="1"/>
    </row>
    <row r="1566" spans="21:26" ht="16.5">
      <c r="U1566" s="1"/>
      <c r="V1566" s="1"/>
      <c r="W1566" s="1"/>
      <c r="X1566" s="1"/>
      <c r="Y1566" s="1"/>
      <c r="Z1566" s="1"/>
    </row>
    <row r="1567" spans="21:26" ht="16.5">
      <c r="U1567" s="1"/>
      <c r="V1567" s="1"/>
      <c r="W1567" s="1"/>
      <c r="X1567" s="1"/>
      <c r="Y1567" s="1"/>
      <c r="Z1567" s="1"/>
    </row>
    <row r="1568" spans="21:26" ht="16.5">
      <c r="U1568" s="1"/>
      <c r="V1568" s="1"/>
      <c r="W1568" s="1"/>
      <c r="X1568" s="1"/>
      <c r="Y1568" s="1"/>
      <c r="Z1568" s="1"/>
    </row>
    <row r="1569" spans="21:26" ht="16.5">
      <c r="U1569" s="1"/>
      <c r="V1569" s="1"/>
      <c r="W1569" s="1"/>
      <c r="X1569" s="1"/>
      <c r="Y1569" s="1"/>
      <c r="Z1569" s="1"/>
    </row>
    <row r="1570" spans="21:26" ht="16.5">
      <c r="U1570" s="1"/>
      <c r="V1570" s="1"/>
      <c r="W1570" s="1"/>
      <c r="X1570" s="1"/>
      <c r="Y1570" s="1"/>
      <c r="Z1570" s="1"/>
    </row>
    <row r="1571" spans="21:26" ht="16.5">
      <c r="U1571" s="1"/>
      <c r="V1571" s="1"/>
      <c r="W1571" s="1"/>
      <c r="X1571" s="1"/>
      <c r="Y1571" s="1"/>
      <c r="Z1571" s="1"/>
    </row>
    <row r="1572" spans="21:26" ht="16.5">
      <c r="U1572" s="1"/>
      <c r="V1572" s="1"/>
      <c r="W1572" s="1"/>
      <c r="X1572" s="1"/>
      <c r="Y1572" s="1"/>
      <c r="Z1572" s="1"/>
    </row>
    <row r="1573" spans="21:26" ht="16.5">
      <c r="U1573" s="1"/>
      <c r="V1573" s="1"/>
      <c r="W1573" s="1"/>
      <c r="X1573" s="1"/>
      <c r="Y1573" s="1"/>
      <c r="Z1573" s="1"/>
    </row>
    <row r="1574" spans="21:26" ht="16.5">
      <c r="U1574" s="1"/>
      <c r="V1574" s="1"/>
      <c r="W1574" s="1"/>
      <c r="X1574" s="1"/>
      <c r="Y1574" s="1"/>
      <c r="Z1574" s="1"/>
    </row>
    <row r="1575" spans="21:26" ht="16.5">
      <c r="U1575" s="1"/>
      <c r="V1575" s="1"/>
      <c r="W1575" s="1"/>
      <c r="X1575" s="1"/>
      <c r="Y1575" s="1"/>
      <c r="Z1575" s="1"/>
    </row>
    <row r="1576" spans="21:26" ht="16.5">
      <c r="U1576" s="1"/>
      <c r="V1576" s="1"/>
      <c r="W1576" s="1"/>
      <c r="X1576" s="1"/>
      <c r="Y1576" s="1"/>
      <c r="Z1576" s="1"/>
    </row>
    <row r="1577" spans="21:26" ht="16.5">
      <c r="U1577" s="1"/>
      <c r="V1577" s="1"/>
      <c r="W1577" s="1"/>
      <c r="X1577" s="1"/>
      <c r="Y1577" s="1"/>
      <c r="Z1577" s="1"/>
    </row>
    <row r="1578" spans="21:26" ht="16.5">
      <c r="U1578" s="1"/>
      <c r="V1578" s="1"/>
      <c r="W1578" s="1"/>
      <c r="X1578" s="1"/>
      <c r="Y1578" s="1"/>
      <c r="Z1578" s="1"/>
    </row>
    <row r="1579" spans="21:26" ht="16.5">
      <c r="U1579" s="1"/>
      <c r="V1579" s="1"/>
      <c r="W1579" s="1"/>
      <c r="X1579" s="1"/>
      <c r="Y1579" s="1"/>
      <c r="Z1579" s="1"/>
    </row>
    <row r="1580" spans="21:26" ht="16.5">
      <c r="U1580" s="1"/>
      <c r="V1580" s="1"/>
      <c r="W1580" s="1"/>
      <c r="X1580" s="1"/>
      <c r="Y1580" s="1"/>
      <c r="Z1580" s="1"/>
    </row>
    <row r="1581" spans="21:26" ht="16.5">
      <c r="U1581" s="1"/>
      <c r="V1581" s="1"/>
      <c r="W1581" s="1"/>
      <c r="X1581" s="1"/>
      <c r="Y1581" s="1"/>
      <c r="Z1581" s="1"/>
    </row>
    <row r="1582" spans="21:26" ht="16.5">
      <c r="U1582" s="1"/>
      <c r="V1582" s="1"/>
      <c r="W1582" s="1"/>
      <c r="X1582" s="1"/>
      <c r="Y1582" s="1"/>
      <c r="Z1582" s="1"/>
    </row>
    <row r="1583" spans="21:26" ht="16.5">
      <c r="U1583" s="1"/>
      <c r="V1583" s="1"/>
      <c r="W1583" s="1"/>
      <c r="X1583" s="1"/>
      <c r="Y1583" s="1"/>
      <c r="Z1583" s="1"/>
    </row>
    <row r="1584" spans="21:26" ht="16.5">
      <c r="U1584" s="1"/>
      <c r="V1584" s="1"/>
      <c r="W1584" s="1"/>
      <c r="X1584" s="1"/>
      <c r="Y1584" s="1"/>
      <c r="Z1584" s="1"/>
    </row>
    <row r="1585" spans="21:26" ht="16.5">
      <c r="U1585" s="1"/>
      <c r="V1585" s="1"/>
      <c r="W1585" s="1"/>
      <c r="X1585" s="1"/>
      <c r="Y1585" s="1"/>
      <c r="Z1585" s="1"/>
    </row>
    <row r="1586" spans="21:26" ht="16.5">
      <c r="U1586" s="1"/>
      <c r="V1586" s="1"/>
      <c r="W1586" s="1"/>
      <c r="X1586" s="1"/>
      <c r="Y1586" s="1"/>
      <c r="Z1586" s="1"/>
    </row>
    <row r="1587" spans="21:26" ht="16.5">
      <c r="U1587" s="1"/>
      <c r="V1587" s="1"/>
      <c r="W1587" s="1"/>
      <c r="X1587" s="1"/>
      <c r="Y1587" s="1"/>
      <c r="Z1587" s="1"/>
    </row>
    <row r="1588" spans="21:26" ht="16.5">
      <c r="U1588" s="1"/>
      <c r="V1588" s="1"/>
      <c r="W1588" s="1"/>
      <c r="X1588" s="1"/>
      <c r="Y1588" s="1"/>
      <c r="Z1588" s="1"/>
    </row>
    <row r="1589" spans="21:26" ht="16.5">
      <c r="U1589" s="1"/>
      <c r="V1589" s="1"/>
      <c r="W1589" s="1"/>
      <c r="X1589" s="1"/>
      <c r="Y1589" s="1"/>
      <c r="Z1589" s="1"/>
    </row>
    <row r="1590" spans="21:26" ht="16.5">
      <c r="U1590" s="1"/>
      <c r="V1590" s="1"/>
      <c r="W1590" s="1"/>
      <c r="X1590" s="1"/>
      <c r="Y1590" s="1"/>
      <c r="Z1590" s="1"/>
    </row>
    <row r="1591" spans="21:26" ht="16.5">
      <c r="U1591" s="1"/>
      <c r="V1591" s="1"/>
      <c r="W1591" s="1"/>
      <c r="X1591" s="1"/>
      <c r="Y1591" s="1"/>
      <c r="Z1591" s="1"/>
    </row>
    <row r="1592" spans="21:26" ht="16.5">
      <c r="U1592" s="1"/>
      <c r="V1592" s="1"/>
      <c r="W1592" s="1"/>
      <c r="X1592" s="1"/>
      <c r="Y1592" s="1"/>
      <c r="Z1592" s="1"/>
    </row>
    <row r="1593" spans="21:26" ht="16.5">
      <c r="U1593" s="1"/>
      <c r="V1593" s="1"/>
      <c r="W1593" s="1"/>
      <c r="X1593" s="1"/>
      <c r="Y1593" s="1"/>
      <c r="Z1593" s="1"/>
    </row>
    <row r="1594" spans="21:26" ht="16.5">
      <c r="U1594" s="1"/>
      <c r="V1594" s="1"/>
      <c r="W1594" s="1"/>
      <c r="X1594" s="1"/>
      <c r="Y1594" s="1"/>
      <c r="Z1594" s="1"/>
    </row>
    <row r="1595" spans="21:26" ht="16.5">
      <c r="U1595" s="1"/>
      <c r="V1595" s="1"/>
      <c r="W1595" s="1"/>
      <c r="X1595" s="1"/>
      <c r="Y1595" s="1"/>
      <c r="Z1595" s="1"/>
    </row>
    <row r="1596" spans="21:26" ht="16.5">
      <c r="U1596" s="1"/>
      <c r="V1596" s="1"/>
      <c r="W1596" s="1"/>
      <c r="X1596" s="1"/>
      <c r="Y1596" s="1"/>
      <c r="Z1596" s="1"/>
    </row>
    <row r="1597" spans="21:26" ht="16.5">
      <c r="U1597" s="1"/>
      <c r="V1597" s="1"/>
      <c r="W1597" s="1"/>
      <c r="X1597" s="1"/>
      <c r="Y1597" s="1"/>
      <c r="Z1597" s="1"/>
    </row>
    <row r="1598" spans="21:26" ht="16.5">
      <c r="U1598" s="1"/>
      <c r="V1598" s="1"/>
      <c r="W1598" s="1"/>
      <c r="X1598" s="1"/>
      <c r="Y1598" s="1"/>
      <c r="Z1598" s="1"/>
    </row>
    <row r="1599" spans="21:26" ht="16.5">
      <c r="U1599" s="1"/>
      <c r="V1599" s="1"/>
      <c r="W1599" s="1"/>
      <c r="X1599" s="1"/>
      <c r="Y1599" s="1"/>
      <c r="Z1599" s="1"/>
    </row>
    <row r="1600" spans="21:26" ht="16.5">
      <c r="U1600" s="1"/>
      <c r="V1600" s="1"/>
      <c r="W1600" s="1"/>
      <c r="X1600" s="1"/>
      <c r="Y1600" s="1"/>
      <c r="Z1600" s="1"/>
    </row>
    <row r="1601" spans="21:26" ht="16.5">
      <c r="U1601" s="1"/>
      <c r="V1601" s="1"/>
      <c r="W1601" s="1"/>
      <c r="X1601" s="1"/>
      <c r="Y1601" s="1"/>
      <c r="Z1601" s="1"/>
    </row>
    <row r="1602" spans="21:26" ht="16.5">
      <c r="U1602" s="1"/>
      <c r="V1602" s="1"/>
      <c r="W1602" s="1"/>
      <c r="X1602" s="1"/>
      <c r="Y1602" s="1"/>
      <c r="Z1602" s="1"/>
    </row>
    <row r="1603" spans="21:26" ht="16.5">
      <c r="U1603" s="1"/>
      <c r="V1603" s="1"/>
      <c r="W1603" s="1"/>
      <c r="X1603" s="1"/>
      <c r="Y1603" s="1"/>
      <c r="Z1603" s="1"/>
    </row>
    <row r="1604" spans="21:26" ht="16.5">
      <c r="U1604" s="1"/>
      <c r="V1604" s="1"/>
      <c r="W1604" s="1"/>
      <c r="X1604" s="1"/>
      <c r="Y1604" s="1"/>
      <c r="Z1604" s="1"/>
    </row>
    <row r="1605" spans="21:26" ht="16.5">
      <c r="U1605" s="1"/>
      <c r="V1605" s="1"/>
      <c r="W1605" s="1"/>
      <c r="X1605" s="1"/>
      <c r="Y1605" s="1"/>
      <c r="Z1605" s="1"/>
    </row>
    <row r="1606" spans="21:26" ht="16.5">
      <c r="U1606" s="1"/>
      <c r="V1606" s="1"/>
      <c r="W1606" s="1"/>
      <c r="X1606" s="1"/>
      <c r="Y1606" s="1"/>
      <c r="Z1606" s="1"/>
    </row>
    <row r="1607" spans="21:26" ht="16.5">
      <c r="U1607" s="1"/>
      <c r="V1607" s="1"/>
      <c r="W1607" s="1"/>
      <c r="X1607" s="1"/>
      <c r="Y1607" s="1"/>
      <c r="Z1607" s="1"/>
    </row>
    <row r="1608" spans="21:26" ht="16.5">
      <c r="U1608" s="1"/>
      <c r="V1608" s="1"/>
      <c r="W1608" s="1"/>
      <c r="X1608" s="1"/>
      <c r="Y1608" s="1"/>
      <c r="Z1608" s="1"/>
    </row>
    <row r="1609" spans="21:26" ht="16.5">
      <c r="U1609" s="1"/>
      <c r="V1609" s="1"/>
      <c r="W1609" s="1"/>
      <c r="X1609" s="1"/>
      <c r="Y1609" s="1"/>
      <c r="Z1609" s="1"/>
    </row>
    <row r="1610" spans="21:26" ht="16.5">
      <c r="U1610" s="1"/>
      <c r="V1610" s="1"/>
      <c r="W1610" s="1"/>
      <c r="X1610" s="1"/>
      <c r="Y1610" s="1"/>
      <c r="Z1610" s="1"/>
    </row>
    <row r="1611" spans="21:26" ht="16.5">
      <c r="U1611" s="1"/>
      <c r="V1611" s="1"/>
      <c r="W1611" s="1"/>
      <c r="X1611" s="1"/>
      <c r="Y1611" s="1"/>
      <c r="Z1611" s="1"/>
    </row>
    <row r="1612" spans="21:26" ht="16.5">
      <c r="U1612" s="1"/>
      <c r="V1612" s="1"/>
      <c r="W1612" s="1"/>
      <c r="X1612" s="1"/>
      <c r="Y1612" s="1"/>
      <c r="Z1612" s="1"/>
    </row>
    <row r="1613" spans="21:26" ht="16.5">
      <c r="U1613" s="1"/>
      <c r="V1613" s="1"/>
      <c r="W1613" s="1"/>
      <c r="X1613" s="1"/>
      <c r="Y1613" s="1"/>
      <c r="Z1613" s="1"/>
    </row>
    <row r="1614" spans="21:26" ht="16.5">
      <c r="U1614" s="1"/>
      <c r="V1614" s="1"/>
      <c r="W1614" s="1"/>
      <c r="X1614" s="1"/>
      <c r="Y1614" s="1"/>
      <c r="Z1614" s="1"/>
    </row>
    <row r="1615" spans="21:26" ht="16.5">
      <c r="U1615" s="1"/>
      <c r="V1615" s="1"/>
      <c r="W1615" s="1"/>
      <c r="X1615" s="1"/>
      <c r="Y1615" s="1"/>
      <c r="Z1615" s="1"/>
    </row>
    <row r="1616" spans="21:26" ht="16.5">
      <c r="U1616" s="1"/>
      <c r="V1616" s="1"/>
      <c r="W1616" s="1"/>
      <c r="X1616" s="1"/>
      <c r="Y1616" s="1"/>
      <c r="Z1616" s="1"/>
    </row>
    <row r="1617" spans="21:26" ht="16.5">
      <c r="U1617" s="1"/>
      <c r="V1617" s="1"/>
      <c r="W1617" s="1"/>
      <c r="X1617" s="1"/>
      <c r="Y1617" s="1"/>
      <c r="Z1617" s="1"/>
    </row>
    <row r="1618" spans="21:26" ht="16.5">
      <c r="U1618" s="1"/>
      <c r="V1618" s="1"/>
      <c r="W1618" s="1"/>
      <c r="X1618" s="1"/>
      <c r="Y1618" s="1"/>
      <c r="Z1618" s="1"/>
    </row>
    <row r="1619" spans="21:26" ht="16.5">
      <c r="U1619" s="1"/>
      <c r="V1619" s="1"/>
      <c r="W1619" s="1"/>
      <c r="X1619" s="1"/>
      <c r="Y1619" s="1"/>
      <c r="Z1619" s="1"/>
    </row>
    <row r="1620" spans="21:26" ht="16.5">
      <c r="U1620" s="1"/>
      <c r="V1620" s="1"/>
      <c r="W1620" s="1"/>
      <c r="X1620" s="1"/>
      <c r="Y1620" s="1"/>
      <c r="Z1620" s="1"/>
    </row>
    <row r="1621" spans="21:26" ht="16.5">
      <c r="U1621" s="1"/>
      <c r="V1621" s="1"/>
      <c r="W1621" s="1"/>
      <c r="X1621" s="1"/>
      <c r="Y1621" s="1"/>
      <c r="Z1621" s="1"/>
    </row>
    <row r="1622" spans="21:26" ht="16.5">
      <c r="U1622" s="1"/>
      <c r="V1622" s="1"/>
      <c r="W1622" s="1"/>
      <c r="X1622" s="1"/>
      <c r="Y1622" s="1"/>
      <c r="Z1622" s="1"/>
    </row>
    <row r="1623" spans="21:26" ht="16.5">
      <c r="U1623" s="1"/>
      <c r="V1623" s="1"/>
      <c r="W1623" s="1"/>
      <c r="X1623" s="1"/>
      <c r="Y1623" s="1"/>
      <c r="Z1623" s="1"/>
    </row>
    <row r="1624" spans="21:26" ht="16.5">
      <c r="U1624" s="1"/>
      <c r="V1624" s="1"/>
      <c r="W1624" s="1"/>
      <c r="X1624" s="1"/>
      <c r="Y1624" s="1"/>
      <c r="Z1624" s="1"/>
    </row>
    <row r="1625" spans="21:26" ht="16.5">
      <c r="U1625" s="1"/>
      <c r="V1625" s="1"/>
      <c r="W1625" s="1"/>
      <c r="X1625" s="1"/>
      <c r="Y1625" s="1"/>
      <c r="Z1625" s="1"/>
    </row>
    <row r="1626" spans="21:26" ht="16.5">
      <c r="U1626" s="1"/>
      <c r="V1626" s="1"/>
      <c r="W1626" s="1"/>
      <c r="X1626" s="1"/>
      <c r="Y1626" s="1"/>
      <c r="Z1626" s="1"/>
    </row>
    <row r="1627" spans="21:26" ht="16.5">
      <c r="U1627" s="1"/>
      <c r="V1627" s="1"/>
      <c r="W1627" s="1"/>
      <c r="X1627" s="1"/>
      <c r="Y1627" s="1"/>
      <c r="Z1627" s="1"/>
    </row>
    <row r="1628" spans="21:26" ht="16.5">
      <c r="U1628" s="1"/>
      <c r="V1628" s="1"/>
      <c r="W1628" s="1"/>
      <c r="X1628" s="1"/>
      <c r="Y1628" s="1"/>
      <c r="Z1628" s="1"/>
    </row>
    <row r="1629" spans="21:26" ht="16.5">
      <c r="U1629" s="1"/>
      <c r="V1629" s="1"/>
      <c r="W1629" s="1"/>
      <c r="X1629" s="1"/>
      <c r="Y1629" s="1"/>
      <c r="Z1629" s="1"/>
    </row>
    <row r="1630" spans="21:26" ht="16.5">
      <c r="U1630" s="1"/>
      <c r="V1630" s="1"/>
      <c r="W1630" s="1"/>
      <c r="X1630" s="1"/>
      <c r="Y1630" s="1"/>
      <c r="Z1630" s="1"/>
    </row>
    <row r="1631" spans="21:26" ht="16.5">
      <c r="U1631" s="1"/>
      <c r="V1631" s="1"/>
      <c r="W1631" s="1"/>
      <c r="X1631" s="1"/>
      <c r="Y1631" s="1"/>
      <c r="Z1631" s="1"/>
    </row>
    <row r="1632" spans="21:26" ht="16.5">
      <c r="U1632" s="1"/>
      <c r="V1632" s="1"/>
      <c r="W1632" s="1"/>
      <c r="X1632" s="1"/>
      <c r="Y1632" s="1"/>
      <c r="Z1632" s="1"/>
    </row>
    <row r="1633" spans="21:26" ht="16.5">
      <c r="U1633" s="1"/>
      <c r="V1633" s="1"/>
      <c r="W1633" s="1"/>
      <c r="X1633" s="1"/>
      <c r="Y1633" s="1"/>
      <c r="Z1633" s="1"/>
    </row>
    <row r="1634" spans="21:26" ht="16.5">
      <c r="U1634" s="1"/>
      <c r="V1634" s="1"/>
      <c r="W1634" s="1"/>
      <c r="X1634" s="1"/>
      <c r="Y1634" s="1"/>
      <c r="Z1634" s="1"/>
    </row>
    <row r="1635" spans="21:26" ht="16.5">
      <c r="U1635" s="1"/>
      <c r="V1635" s="1"/>
      <c r="W1635" s="1"/>
      <c r="X1635" s="1"/>
      <c r="Y1635" s="1"/>
      <c r="Z1635" s="1"/>
    </row>
    <row r="1636" spans="21:26" ht="16.5">
      <c r="U1636" s="1"/>
      <c r="V1636" s="1"/>
      <c r="W1636" s="1"/>
      <c r="X1636" s="1"/>
      <c r="Y1636" s="1"/>
      <c r="Z1636" s="1"/>
    </row>
    <row r="1637" spans="21:26" ht="16.5">
      <c r="U1637" s="1"/>
      <c r="V1637" s="1"/>
      <c r="W1637" s="1"/>
      <c r="X1637" s="1"/>
      <c r="Y1637" s="1"/>
      <c r="Z1637" s="1"/>
    </row>
    <row r="1638" spans="21:26" ht="16.5">
      <c r="U1638" s="1"/>
      <c r="V1638" s="1"/>
      <c r="W1638" s="1"/>
      <c r="X1638" s="1"/>
      <c r="Y1638" s="1"/>
      <c r="Z1638" s="1"/>
    </row>
    <row r="1639" spans="21:26" ht="16.5">
      <c r="U1639" s="1"/>
      <c r="V1639" s="1"/>
      <c r="W1639" s="1"/>
      <c r="X1639" s="1"/>
      <c r="Y1639" s="1"/>
      <c r="Z1639" s="1"/>
    </row>
    <row r="1640" spans="21:26" ht="16.5">
      <c r="U1640" s="1"/>
      <c r="V1640" s="1"/>
      <c r="W1640" s="1"/>
      <c r="X1640" s="1"/>
      <c r="Y1640" s="1"/>
      <c r="Z1640" s="1"/>
    </row>
    <row r="1641" spans="21:26" ht="16.5">
      <c r="U1641" s="1"/>
      <c r="V1641" s="1"/>
      <c r="W1641" s="1"/>
      <c r="X1641" s="1"/>
      <c r="Y1641" s="1"/>
      <c r="Z1641" s="1"/>
    </row>
    <row r="1642" spans="21:26" ht="16.5">
      <c r="U1642" s="1"/>
      <c r="V1642" s="1"/>
      <c r="W1642" s="1"/>
      <c r="X1642" s="1"/>
      <c r="Y1642" s="1"/>
      <c r="Z1642" s="1"/>
    </row>
    <row r="1643" spans="21:26" ht="16.5">
      <c r="U1643" s="1"/>
      <c r="V1643" s="1"/>
      <c r="W1643" s="1"/>
      <c r="X1643" s="1"/>
      <c r="Y1643" s="1"/>
      <c r="Z1643" s="1"/>
    </row>
    <row r="1644" spans="21:26" ht="16.5">
      <c r="U1644" s="1"/>
      <c r="V1644" s="1"/>
      <c r="W1644" s="1"/>
      <c r="X1644" s="1"/>
      <c r="Y1644" s="1"/>
      <c r="Z1644" s="1"/>
    </row>
    <row r="1645" spans="21:26" ht="16.5">
      <c r="U1645" s="1"/>
      <c r="V1645" s="1"/>
      <c r="W1645" s="1"/>
      <c r="X1645" s="1"/>
      <c r="Y1645" s="1"/>
      <c r="Z1645" s="1"/>
    </row>
    <row r="1646" spans="21:26" ht="16.5">
      <c r="U1646" s="1"/>
      <c r="V1646" s="1"/>
      <c r="W1646" s="1"/>
      <c r="X1646" s="1"/>
      <c r="Y1646" s="1"/>
      <c r="Z1646" s="1"/>
    </row>
    <row r="1647" spans="21:26" ht="16.5">
      <c r="U1647" s="1"/>
      <c r="V1647" s="1"/>
      <c r="W1647" s="1"/>
      <c r="X1647" s="1"/>
      <c r="Y1647" s="1"/>
      <c r="Z1647" s="1"/>
    </row>
    <row r="1648" spans="21:26" ht="16.5">
      <c r="U1648" s="1"/>
      <c r="V1648" s="1"/>
      <c r="W1648" s="1"/>
      <c r="X1648" s="1"/>
      <c r="Y1648" s="1"/>
      <c r="Z1648" s="1"/>
    </row>
    <row r="1649" spans="21:26" ht="16.5">
      <c r="U1649" s="1"/>
      <c r="V1649" s="1"/>
      <c r="W1649" s="1"/>
      <c r="X1649" s="1"/>
      <c r="Y1649" s="1"/>
      <c r="Z1649" s="1"/>
    </row>
    <row r="1650" spans="21:26" ht="16.5">
      <c r="U1650" s="1"/>
      <c r="V1650" s="1"/>
      <c r="W1650" s="1"/>
      <c r="X1650" s="1"/>
      <c r="Y1650" s="1"/>
      <c r="Z1650" s="1"/>
    </row>
    <row r="1651" spans="21:26" ht="16.5">
      <c r="U1651" s="1"/>
      <c r="V1651" s="1"/>
      <c r="W1651" s="1"/>
      <c r="X1651" s="1"/>
      <c r="Y1651" s="1"/>
      <c r="Z1651" s="1"/>
    </row>
    <row r="1652" spans="21:26" ht="16.5">
      <c r="U1652" s="1"/>
      <c r="V1652" s="1"/>
      <c r="W1652" s="1"/>
      <c r="X1652" s="1"/>
      <c r="Y1652" s="1"/>
      <c r="Z1652" s="1"/>
    </row>
    <row r="1653" spans="21:26" ht="16.5">
      <c r="U1653" s="1"/>
      <c r="V1653" s="1"/>
      <c r="W1653" s="1"/>
      <c r="X1653" s="1"/>
      <c r="Y1653" s="1"/>
      <c r="Z1653" s="1"/>
    </row>
    <row r="1654" spans="21:26" ht="16.5">
      <c r="U1654" s="1"/>
      <c r="V1654" s="1"/>
      <c r="W1654" s="1"/>
      <c r="X1654" s="1"/>
      <c r="Y1654" s="1"/>
      <c r="Z1654" s="1"/>
    </row>
    <row r="1655" spans="21:26" ht="16.5">
      <c r="U1655" s="1"/>
      <c r="V1655" s="1"/>
      <c r="W1655" s="1"/>
      <c r="X1655" s="1"/>
      <c r="Y1655" s="1"/>
      <c r="Z1655" s="1"/>
    </row>
    <row r="1656" spans="21:26" ht="16.5">
      <c r="U1656" s="1"/>
      <c r="V1656" s="1"/>
      <c r="W1656" s="1"/>
      <c r="X1656" s="1"/>
      <c r="Y1656" s="1"/>
      <c r="Z1656" s="1"/>
    </row>
    <row r="1657" spans="21:26" ht="16.5">
      <c r="U1657" s="1"/>
      <c r="V1657" s="1"/>
      <c r="W1657" s="1"/>
      <c r="X1657" s="1"/>
      <c r="Y1657" s="1"/>
      <c r="Z1657" s="1"/>
    </row>
    <row r="1658" spans="21:26" ht="16.5">
      <c r="U1658" s="1"/>
      <c r="V1658" s="1"/>
      <c r="W1658" s="1"/>
      <c r="X1658" s="1"/>
      <c r="Y1658" s="1"/>
      <c r="Z1658" s="1"/>
    </row>
    <row r="1659" spans="21:26" ht="16.5">
      <c r="U1659" s="1"/>
      <c r="V1659" s="1"/>
      <c r="W1659" s="1"/>
      <c r="X1659" s="1"/>
      <c r="Y1659" s="1"/>
      <c r="Z1659" s="1"/>
    </row>
    <row r="1660" spans="21:26" ht="16.5">
      <c r="U1660" s="1"/>
      <c r="V1660" s="1"/>
      <c r="W1660" s="1"/>
      <c r="X1660" s="1"/>
      <c r="Y1660" s="1"/>
      <c r="Z1660" s="1"/>
    </row>
    <row r="1661" spans="21:26" ht="16.5">
      <c r="U1661" s="1"/>
      <c r="V1661" s="1"/>
      <c r="W1661" s="1"/>
      <c r="X1661" s="1"/>
      <c r="Y1661" s="1"/>
      <c r="Z1661" s="1"/>
    </row>
    <row r="1662" spans="21:26" ht="16.5">
      <c r="U1662" s="1"/>
      <c r="V1662" s="1"/>
      <c r="W1662" s="1"/>
      <c r="X1662" s="1"/>
      <c r="Y1662" s="1"/>
      <c r="Z1662" s="1"/>
    </row>
    <row r="1663" spans="21:26" ht="16.5">
      <c r="U1663" s="1"/>
      <c r="V1663" s="1"/>
      <c r="W1663" s="1"/>
      <c r="X1663" s="1"/>
      <c r="Y1663" s="1"/>
      <c r="Z1663" s="1"/>
    </row>
    <row r="1664" spans="21:26" ht="16.5">
      <c r="U1664" s="1"/>
      <c r="V1664" s="1"/>
      <c r="W1664" s="1"/>
      <c r="X1664" s="1"/>
      <c r="Y1664" s="1"/>
      <c r="Z1664" s="1"/>
    </row>
    <row r="1665" spans="21:26" ht="16.5">
      <c r="U1665" s="1"/>
      <c r="V1665" s="1"/>
      <c r="W1665" s="1"/>
      <c r="X1665" s="1"/>
      <c r="Y1665" s="1"/>
      <c r="Z1665" s="1"/>
    </row>
    <row r="1666" spans="21:26" ht="16.5">
      <c r="U1666" s="1"/>
      <c r="V1666" s="1"/>
      <c r="W1666" s="1"/>
      <c r="X1666" s="1"/>
      <c r="Y1666" s="1"/>
      <c r="Z1666" s="1"/>
    </row>
    <row r="1667" spans="21:26" ht="16.5">
      <c r="U1667" s="1"/>
      <c r="V1667" s="1"/>
      <c r="W1667" s="1"/>
      <c r="X1667" s="1"/>
      <c r="Y1667" s="1"/>
      <c r="Z1667" s="1"/>
    </row>
    <row r="1668" spans="21:26" ht="16.5">
      <c r="U1668" s="1"/>
      <c r="V1668" s="1"/>
      <c r="W1668" s="1"/>
      <c r="X1668" s="1"/>
      <c r="Y1668" s="1"/>
      <c r="Z1668" s="1"/>
    </row>
    <row r="1669" spans="21:26" ht="16.5">
      <c r="U1669" s="1"/>
      <c r="V1669" s="1"/>
      <c r="W1669" s="1"/>
      <c r="X1669" s="1"/>
      <c r="Y1669" s="1"/>
      <c r="Z1669" s="1"/>
    </row>
    <row r="1670" spans="21:26" ht="16.5">
      <c r="U1670" s="1"/>
      <c r="V1670" s="1"/>
      <c r="W1670" s="1"/>
      <c r="X1670" s="1"/>
      <c r="Y1670" s="1"/>
      <c r="Z1670" s="1"/>
    </row>
    <row r="1671" spans="21:26" ht="16.5">
      <c r="U1671" s="1"/>
      <c r="V1671" s="1"/>
      <c r="W1671" s="1"/>
      <c r="X1671" s="1"/>
      <c r="Y1671" s="1"/>
      <c r="Z1671" s="1"/>
    </row>
    <row r="1672" spans="21:26" ht="16.5">
      <c r="U1672" s="1"/>
      <c r="V1672" s="1"/>
      <c r="W1672" s="1"/>
      <c r="X1672" s="1"/>
      <c r="Y1672" s="1"/>
      <c r="Z1672" s="1"/>
    </row>
    <row r="1673" spans="21:26" ht="16.5">
      <c r="U1673" s="1"/>
      <c r="V1673" s="1"/>
      <c r="W1673" s="1"/>
      <c r="X1673" s="1"/>
      <c r="Y1673" s="1"/>
      <c r="Z1673" s="1"/>
    </row>
    <row r="1674" spans="21:26" ht="16.5">
      <c r="U1674" s="1"/>
      <c r="V1674" s="1"/>
      <c r="W1674" s="1"/>
      <c r="X1674" s="1"/>
      <c r="Y1674" s="1"/>
      <c r="Z1674" s="1"/>
    </row>
    <row r="1675" spans="21:26" ht="16.5">
      <c r="U1675" s="1"/>
      <c r="V1675" s="1"/>
      <c r="W1675" s="1"/>
      <c r="X1675" s="1"/>
      <c r="Y1675" s="1"/>
      <c r="Z1675" s="1"/>
    </row>
    <row r="1676" spans="21:26" ht="16.5">
      <c r="U1676" s="1"/>
      <c r="V1676" s="1"/>
      <c r="W1676" s="1"/>
      <c r="X1676" s="1"/>
      <c r="Y1676" s="1"/>
      <c r="Z1676" s="1"/>
    </row>
    <row r="1677" spans="21:26" ht="16.5">
      <c r="U1677" s="1"/>
      <c r="V1677" s="1"/>
      <c r="W1677" s="1"/>
      <c r="X1677" s="1"/>
      <c r="Y1677" s="1"/>
      <c r="Z1677" s="1"/>
    </row>
    <row r="1678" spans="21:26" ht="16.5">
      <c r="U1678" s="1"/>
      <c r="V1678" s="1"/>
      <c r="W1678" s="1"/>
      <c r="X1678" s="1"/>
      <c r="Y1678" s="1"/>
      <c r="Z1678" s="1"/>
    </row>
    <row r="1679" spans="21:26" ht="16.5">
      <c r="U1679" s="1"/>
      <c r="V1679" s="1"/>
      <c r="W1679" s="1"/>
      <c r="X1679" s="1"/>
      <c r="Y1679" s="1"/>
      <c r="Z1679" s="1"/>
    </row>
    <row r="1680" spans="21:26" ht="16.5">
      <c r="U1680" s="1"/>
      <c r="V1680" s="1"/>
      <c r="W1680" s="1"/>
      <c r="X1680" s="1"/>
      <c r="Y1680" s="1"/>
      <c r="Z1680" s="1"/>
    </row>
    <row r="1681" spans="21:26" ht="16.5">
      <c r="U1681" s="1"/>
      <c r="V1681" s="1"/>
      <c r="W1681" s="1"/>
      <c r="X1681" s="1"/>
      <c r="Y1681" s="1"/>
      <c r="Z1681" s="1"/>
    </row>
    <row r="1682" spans="21:26" ht="16.5">
      <c r="U1682" s="1"/>
      <c r="V1682" s="1"/>
      <c r="W1682" s="1"/>
      <c r="X1682" s="1"/>
      <c r="Y1682" s="1"/>
      <c r="Z1682" s="1"/>
    </row>
    <row r="1683" spans="21:26" ht="16.5">
      <c r="U1683" s="1"/>
      <c r="V1683" s="1"/>
      <c r="W1683" s="1"/>
      <c r="X1683" s="1"/>
      <c r="Y1683" s="1"/>
      <c r="Z1683" s="1"/>
    </row>
    <row r="1684" spans="21:26" ht="16.5">
      <c r="U1684" s="1"/>
      <c r="V1684" s="1"/>
      <c r="W1684" s="1"/>
      <c r="X1684" s="1"/>
      <c r="Y1684" s="1"/>
      <c r="Z1684" s="1"/>
    </row>
    <row r="1685" spans="21:26" ht="16.5">
      <c r="U1685" s="1"/>
      <c r="V1685" s="1"/>
      <c r="W1685" s="1"/>
      <c r="X1685" s="1"/>
      <c r="Y1685" s="1"/>
      <c r="Z1685" s="1"/>
    </row>
    <row r="1686" spans="21:26" ht="16.5">
      <c r="U1686" s="1"/>
      <c r="V1686" s="1"/>
      <c r="W1686" s="1"/>
      <c r="X1686" s="1"/>
      <c r="Y1686" s="1"/>
      <c r="Z1686" s="1"/>
    </row>
    <row r="1687" spans="21:26" ht="16.5">
      <c r="U1687" s="1"/>
      <c r="V1687" s="1"/>
      <c r="W1687" s="1"/>
      <c r="X1687" s="1"/>
      <c r="Y1687" s="1"/>
      <c r="Z1687" s="1"/>
    </row>
    <row r="1688" spans="21:26" ht="16.5">
      <c r="U1688" s="1"/>
      <c r="V1688" s="1"/>
      <c r="W1688" s="1"/>
      <c r="X1688" s="1"/>
      <c r="Y1688" s="1"/>
      <c r="Z1688" s="1"/>
    </row>
    <row r="1689" spans="21:26" ht="16.5">
      <c r="U1689" s="1"/>
      <c r="V1689" s="1"/>
      <c r="W1689" s="1"/>
      <c r="X1689" s="1"/>
      <c r="Y1689" s="1"/>
      <c r="Z1689" s="1"/>
    </row>
    <row r="1690" spans="21:26" ht="16.5">
      <c r="U1690" s="1"/>
      <c r="V1690" s="1"/>
      <c r="W1690" s="1"/>
      <c r="X1690" s="1"/>
      <c r="Y1690" s="1"/>
      <c r="Z1690" s="1"/>
    </row>
    <row r="1691" spans="21:26" ht="16.5">
      <c r="U1691" s="1"/>
      <c r="V1691" s="1"/>
      <c r="W1691" s="1"/>
      <c r="X1691" s="1"/>
      <c r="Y1691" s="1"/>
      <c r="Z1691" s="1"/>
    </row>
    <row r="1692" spans="21:26" ht="16.5">
      <c r="U1692" s="1"/>
      <c r="V1692" s="1"/>
      <c r="W1692" s="1"/>
      <c r="X1692" s="1"/>
      <c r="Y1692" s="1"/>
      <c r="Z1692" s="1"/>
    </row>
    <row r="1693" spans="21:26" ht="16.5">
      <c r="U1693" s="1"/>
      <c r="V1693" s="1"/>
      <c r="W1693" s="1"/>
      <c r="X1693" s="1"/>
      <c r="Y1693" s="1"/>
      <c r="Z1693" s="1"/>
    </row>
    <row r="1694" spans="21:26" ht="16.5">
      <c r="U1694" s="1"/>
      <c r="V1694" s="1"/>
      <c r="W1694" s="1"/>
      <c r="X1694" s="1"/>
      <c r="Y1694" s="1"/>
      <c r="Z1694" s="1"/>
    </row>
    <row r="1695" spans="21:26" ht="16.5">
      <c r="U1695" s="1"/>
      <c r="V1695" s="1"/>
      <c r="W1695" s="1"/>
      <c r="X1695" s="1"/>
      <c r="Y1695" s="1"/>
      <c r="Z1695" s="1"/>
    </row>
    <row r="1696" spans="21:26" ht="16.5">
      <c r="U1696" s="1"/>
      <c r="V1696" s="1"/>
      <c r="W1696" s="1"/>
      <c r="X1696" s="1"/>
      <c r="Y1696" s="1"/>
      <c r="Z1696" s="1"/>
    </row>
    <row r="1697" spans="21:26" ht="16.5">
      <c r="U1697" s="1"/>
      <c r="V1697" s="1"/>
      <c r="W1697" s="1"/>
      <c r="X1697" s="1"/>
      <c r="Y1697" s="1"/>
      <c r="Z1697" s="1"/>
    </row>
    <row r="1698" spans="21:26" ht="16.5">
      <c r="U1698" s="1"/>
      <c r="V1698" s="1"/>
      <c r="W1698" s="1"/>
      <c r="X1698" s="1"/>
      <c r="Y1698" s="1"/>
      <c r="Z1698" s="1"/>
    </row>
    <row r="1699" spans="21:26" ht="16.5">
      <c r="U1699" s="1"/>
      <c r="V1699" s="1"/>
      <c r="W1699" s="1"/>
      <c r="X1699" s="1"/>
      <c r="Y1699" s="1"/>
      <c r="Z1699" s="1"/>
    </row>
    <row r="1700" spans="21:26" ht="16.5">
      <c r="U1700" s="1"/>
      <c r="V1700" s="1"/>
      <c r="W1700" s="1"/>
      <c r="X1700" s="1"/>
      <c r="Y1700" s="1"/>
      <c r="Z1700" s="1"/>
    </row>
    <row r="1701" spans="21:26" ht="16.5">
      <c r="U1701" s="1"/>
      <c r="V1701" s="1"/>
      <c r="W1701" s="1"/>
      <c r="X1701" s="1"/>
      <c r="Y1701" s="1"/>
      <c r="Z1701" s="1"/>
    </row>
    <row r="1702" spans="21:26" ht="16.5">
      <c r="U1702" s="1"/>
      <c r="V1702" s="1"/>
      <c r="W1702" s="1"/>
      <c r="X1702" s="1"/>
      <c r="Y1702" s="1"/>
      <c r="Z1702" s="1"/>
    </row>
    <row r="1703" spans="21:26" ht="16.5">
      <c r="U1703" s="1"/>
      <c r="V1703" s="1"/>
      <c r="W1703" s="1"/>
      <c r="X1703" s="1"/>
      <c r="Y1703" s="1"/>
      <c r="Z1703" s="1"/>
    </row>
    <row r="1704" spans="21:26" ht="16.5">
      <c r="U1704" s="1"/>
      <c r="V1704" s="1"/>
      <c r="W1704" s="1"/>
      <c r="X1704" s="1"/>
      <c r="Y1704" s="1"/>
      <c r="Z1704" s="1"/>
    </row>
    <row r="1705" spans="21:26" ht="16.5">
      <c r="U1705" s="1"/>
      <c r="V1705" s="1"/>
      <c r="W1705" s="1"/>
      <c r="X1705" s="1"/>
      <c r="Y1705" s="1"/>
      <c r="Z1705" s="1"/>
    </row>
    <row r="1706" spans="21:26" ht="16.5">
      <c r="U1706" s="1"/>
      <c r="V1706" s="1"/>
      <c r="W1706" s="1"/>
      <c r="X1706" s="1"/>
      <c r="Y1706" s="1"/>
      <c r="Z1706" s="1"/>
    </row>
    <row r="1707" spans="21:26" ht="16.5">
      <c r="U1707" s="1"/>
      <c r="V1707" s="1"/>
      <c r="W1707" s="1"/>
      <c r="X1707" s="1"/>
      <c r="Y1707" s="1"/>
      <c r="Z1707" s="1"/>
    </row>
    <row r="1708" spans="21:26" ht="16.5">
      <c r="U1708" s="1"/>
      <c r="V1708" s="1"/>
      <c r="W1708" s="1"/>
      <c r="X1708" s="1"/>
      <c r="Y1708" s="1"/>
      <c r="Z1708" s="1"/>
    </row>
    <row r="1709" spans="21:26" ht="16.5">
      <c r="U1709" s="1"/>
      <c r="V1709" s="1"/>
      <c r="W1709" s="1"/>
      <c r="X1709" s="1"/>
      <c r="Y1709" s="1"/>
      <c r="Z1709" s="1"/>
    </row>
    <row r="1710" spans="21:26" ht="16.5">
      <c r="U1710" s="1"/>
      <c r="V1710" s="1"/>
      <c r="W1710" s="1"/>
      <c r="X1710" s="1"/>
      <c r="Y1710" s="1"/>
      <c r="Z1710" s="1"/>
    </row>
    <row r="1711" spans="21:26" ht="16.5">
      <c r="U1711" s="1"/>
      <c r="V1711" s="1"/>
      <c r="W1711" s="1"/>
      <c r="X1711" s="1"/>
      <c r="Y1711" s="1"/>
      <c r="Z1711" s="1"/>
    </row>
    <row r="1712" spans="21:26" ht="16.5">
      <c r="U1712" s="1"/>
      <c r="V1712" s="1"/>
      <c r="W1712" s="1"/>
      <c r="X1712" s="1"/>
      <c r="Y1712" s="1"/>
      <c r="Z1712" s="1"/>
    </row>
    <row r="1713" spans="21:26" ht="16.5">
      <c r="U1713" s="1"/>
      <c r="V1713" s="1"/>
      <c r="W1713" s="1"/>
      <c r="X1713" s="1"/>
      <c r="Y1713" s="1"/>
      <c r="Z1713" s="1"/>
    </row>
    <row r="1714" spans="21:26" ht="16.5">
      <c r="U1714" s="1"/>
      <c r="V1714" s="1"/>
      <c r="W1714" s="1"/>
      <c r="X1714" s="1"/>
      <c r="Y1714" s="1"/>
      <c r="Z1714" s="1"/>
    </row>
    <row r="1715" spans="21:26" ht="16.5">
      <c r="U1715" s="1"/>
      <c r="V1715" s="1"/>
      <c r="W1715" s="1"/>
      <c r="X1715" s="1"/>
      <c r="Y1715" s="1"/>
      <c r="Z1715" s="1"/>
    </row>
    <row r="1716" spans="21:26" ht="16.5">
      <c r="U1716" s="1"/>
      <c r="V1716" s="1"/>
      <c r="W1716" s="1"/>
      <c r="X1716" s="1"/>
      <c r="Y1716" s="1"/>
      <c r="Z1716" s="1"/>
    </row>
    <row r="1717" spans="21:26" ht="16.5">
      <c r="U1717" s="1"/>
      <c r="V1717" s="1"/>
      <c r="W1717" s="1"/>
      <c r="X1717" s="1"/>
      <c r="Y1717" s="1"/>
      <c r="Z1717" s="1"/>
    </row>
    <row r="1718" spans="21:26" ht="16.5">
      <c r="U1718" s="1"/>
      <c r="V1718" s="1"/>
      <c r="W1718" s="1"/>
      <c r="X1718" s="1"/>
      <c r="Y1718" s="1"/>
      <c r="Z1718" s="1"/>
    </row>
    <row r="1719" spans="21:26" ht="16.5">
      <c r="U1719" s="1"/>
      <c r="V1719" s="1"/>
      <c r="W1719" s="1"/>
      <c r="X1719" s="1"/>
      <c r="Y1719" s="1"/>
      <c r="Z1719" s="1"/>
    </row>
    <row r="1720" spans="21:26" ht="16.5">
      <c r="U1720" s="1"/>
      <c r="V1720" s="1"/>
      <c r="W1720" s="1"/>
      <c r="X1720" s="1"/>
      <c r="Y1720" s="1"/>
      <c r="Z1720" s="1"/>
    </row>
    <row r="1721" spans="21:26" ht="16.5">
      <c r="U1721" s="1"/>
      <c r="V1721" s="1"/>
      <c r="W1721" s="1"/>
      <c r="X1721" s="1"/>
      <c r="Y1721" s="1"/>
      <c r="Z1721" s="1"/>
    </row>
    <row r="1722" spans="21:26" ht="16.5">
      <c r="U1722" s="1"/>
      <c r="V1722" s="1"/>
      <c r="W1722" s="1"/>
      <c r="X1722" s="1"/>
      <c r="Y1722" s="1"/>
      <c r="Z1722" s="1"/>
    </row>
    <row r="1723" spans="21:26" ht="16.5">
      <c r="U1723" s="1"/>
      <c r="V1723" s="1"/>
      <c r="W1723" s="1"/>
      <c r="X1723" s="1"/>
      <c r="Y1723" s="1"/>
      <c r="Z1723" s="1"/>
    </row>
    <row r="1724" spans="21:26" ht="16.5">
      <c r="U1724" s="1"/>
      <c r="V1724" s="1"/>
      <c r="W1724" s="1"/>
      <c r="X1724" s="1"/>
      <c r="Y1724" s="1"/>
      <c r="Z1724" s="1"/>
    </row>
    <row r="1725" spans="21:26" ht="16.5">
      <c r="U1725" s="1"/>
      <c r="V1725" s="1"/>
      <c r="W1725" s="1"/>
      <c r="X1725" s="1"/>
      <c r="Y1725" s="1"/>
      <c r="Z1725" s="1"/>
    </row>
    <row r="1726" spans="21:26" ht="16.5">
      <c r="U1726" s="1"/>
      <c r="V1726" s="1"/>
      <c r="W1726" s="1"/>
      <c r="X1726" s="1"/>
      <c r="Y1726" s="1"/>
      <c r="Z1726" s="1"/>
    </row>
    <row r="1727" spans="21:26" ht="16.5">
      <c r="U1727" s="1"/>
      <c r="V1727" s="1"/>
      <c r="W1727" s="1"/>
      <c r="X1727" s="1"/>
      <c r="Y1727" s="1"/>
      <c r="Z1727" s="1"/>
    </row>
    <row r="1728" spans="21:26" ht="16.5">
      <c r="U1728" s="1"/>
      <c r="V1728" s="1"/>
      <c r="W1728" s="1"/>
      <c r="X1728" s="1"/>
      <c r="Y1728" s="1"/>
      <c r="Z1728" s="1"/>
    </row>
    <row r="1729" spans="21:26" ht="16.5">
      <c r="U1729" s="1"/>
      <c r="V1729" s="1"/>
      <c r="W1729" s="1"/>
      <c r="X1729" s="1"/>
      <c r="Y1729" s="1"/>
      <c r="Z1729" s="1"/>
    </row>
    <row r="1730" spans="21:26" ht="16.5">
      <c r="U1730" s="1"/>
      <c r="V1730" s="1"/>
      <c r="W1730" s="1"/>
      <c r="X1730" s="1"/>
      <c r="Y1730" s="1"/>
      <c r="Z1730" s="1"/>
    </row>
    <row r="1731" spans="21:26" ht="16.5">
      <c r="U1731" s="1"/>
      <c r="V1731" s="1"/>
      <c r="W1731" s="1"/>
      <c r="X1731" s="1"/>
      <c r="Y1731" s="1"/>
      <c r="Z1731" s="1"/>
    </row>
    <row r="1732" spans="21:26" ht="16.5">
      <c r="U1732" s="1"/>
      <c r="V1732" s="1"/>
      <c r="W1732" s="1"/>
      <c r="X1732" s="1"/>
      <c r="Y1732" s="1"/>
      <c r="Z1732" s="1"/>
    </row>
    <row r="1733" spans="21:26" ht="16.5">
      <c r="U1733" s="1"/>
      <c r="V1733" s="1"/>
      <c r="W1733" s="1"/>
      <c r="X1733" s="1"/>
      <c r="Y1733" s="1"/>
      <c r="Z1733" s="1"/>
    </row>
    <row r="1734" spans="21:26" ht="16.5">
      <c r="U1734" s="1"/>
      <c r="V1734" s="1"/>
      <c r="W1734" s="1"/>
      <c r="X1734" s="1"/>
      <c r="Y1734" s="1"/>
      <c r="Z1734" s="1"/>
    </row>
    <row r="1735" spans="21:26" ht="16.5">
      <c r="U1735" s="1"/>
      <c r="V1735" s="1"/>
      <c r="W1735" s="1"/>
      <c r="X1735" s="1"/>
      <c r="Y1735" s="1"/>
      <c r="Z1735" s="1"/>
    </row>
    <row r="1736" spans="21:26" ht="16.5">
      <c r="U1736" s="1"/>
      <c r="V1736" s="1"/>
      <c r="W1736" s="1"/>
      <c r="X1736" s="1"/>
      <c r="Y1736" s="1"/>
      <c r="Z1736" s="1"/>
    </row>
    <row r="1737" spans="21:26" ht="16.5">
      <c r="U1737" s="1"/>
      <c r="V1737" s="1"/>
      <c r="W1737" s="1"/>
      <c r="X1737" s="1"/>
      <c r="Y1737" s="1"/>
      <c r="Z1737" s="1"/>
    </row>
    <row r="1738" spans="21:26" ht="16.5">
      <c r="U1738" s="1"/>
      <c r="V1738" s="1"/>
      <c r="W1738" s="1"/>
      <c r="X1738" s="1"/>
      <c r="Y1738" s="1"/>
      <c r="Z1738" s="1"/>
    </row>
    <row r="1739" spans="21:26" ht="16.5">
      <c r="U1739" s="1"/>
      <c r="V1739" s="1"/>
      <c r="W1739" s="1"/>
      <c r="X1739" s="1"/>
      <c r="Y1739" s="1"/>
      <c r="Z1739" s="1"/>
    </row>
    <row r="1740" spans="21:26" ht="16.5">
      <c r="U1740" s="1"/>
      <c r="V1740" s="1"/>
      <c r="W1740" s="1"/>
      <c r="X1740" s="1"/>
      <c r="Y1740" s="1"/>
      <c r="Z1740" s="1"/>
    </row>
    <row r="1741" spans="21:26" ht="16.5">
      <c r="U1741" s="1"/>
      <c r="V1741" s="1"/>
      <c r="W1741" s="1"/>
      <c r="X1741" s="1"/>
      <c r="Y1741" s="1"/>
      <c r="Z1741" s="1"/>
    </row>
    <row r="1742" spans="21:26" ht="16.5">
      <c r="U1742" s="1"/>
      <c r="V1742" s="1"/>
      <c r="W1742" s="1"/>
      <c r="X1742" s="1"/>
      <c r="Y1742" s="1"/>
      <c r="Z1742" s="1"/>
    </row>
    <row r="1743" spans="21:26" ht="16.5">
      <c r="U1743" s="1"/>
      <c r="V1743" s="1"/>
      <c r="W1743" s="1"/>
      <c r="X1743" s="1"/>
      <c r="Y1743" s="1"/>
      <c r="Z1743" s="1"/>
    </row>
    <row r="1744" spans="21:26" ht="16.5">
      <c r="U1744" s="1"/>
      <c r="V1744" s="1"/>
      <c r="W1744" s="1"/>
      <c r="X1744" s="1"/>
      <c r="Y1744" s="1"/>
      <c r="Z1744" s="1"/>
    </row>
    <row r="1745" spans="21:26" ht="16.5">
      <c r="U1745" s="1"/>
      <c r="V1745" s="1"/>
      <c r="W1745" s="1"/>
      <c r="X1745" s="1"/>
      <c r="Y1745" s="1"/>
      <c r="Z1745" s="1"/>
    </row>
    <row r="1746" spans="21:26" ht="16.5">
      <c r="U1746" s="1"/>
      <c r="V1746" s="1"/>
      <c r="W1746" s="1"/>
      <c r="X1746" s="1"/>
      <c r="Y1746" s="1"/>
      <c r="Z1746" s="1"/>
    </row>
    <row r="1747" spans="21:26" ht="16.5">
      <c r="U1747" s="1"/>
      <c r="V1747" s="1"/>
      <c r="W1747" s="1"/>
      <c r="X1747" s="1"/>
      <c r="Y1747" s="1"/>
      <c r="Z1747" s="1"/>
    </row>
    <row r="1748" spans="21:26" ht="16.5">
      <c r="U1748" s="1"/>
      <c r="V1748" s="1"/>
      <c r="W1748" s="1"/>
      <c r="X1748" s="1"/>
      <c r="Y1748" s="1"/>
      <c r="Z1748" s="1"/>
    </row>
    <row r="1749" spans="21:26" ht="16.5">
      <c r="U1749" s="1"/>
      <c r="V1749" s="1"/>
      <c r="W1749" s="1"/>
      <c r="X1749" s="1"/>
      <c r="Y1749" s="1"/>
      <c r="Z1749" s="1"/>
    </row>
    <row r="1750" spans="21:26" ht="16.5">
      <c r="U1750" s="1"/>
      <c r="V1750" s="1"/>
      <c r="W1750" s="1"/>
      <c r="X1750" s="1"/>
      <c r="Y1750" s="1"/>
      <c r="Z1750" s="1"/>
    </row>
    <row r="1751" spans="21:26" ht="16.5">
      <c r="U1751" s="1"/>
      <c r="V1751" s="1"/>
      <c r="W1751" s="1"/>
      <c r="X1751" s="1"/>
      <c r="Y1751" s="1"/>
      <c r="Z1751" s="1"/>
    </row>
    <row r="1752" spans="21:26" ht="16.5">
      <c r="U1752" s="1"/>
      <c r="V1752" s="1"/>
      <c r="W1752" s="1"/>
      <c r="X1752" s="1"/>
      <c r="Y1752" s="1"/>
      <c r="Z1752" s="1"/>
    </row>
    <row r="1753" spans="21:26" ht="16.5">
      <c r="U1753" s="1"/>
      <c r="V1753" s="1"/>
      <c r="W1753" s="1"/>
      <c r="X1753" s="1"/>
      <c r="Y1753" s="1"/>
      <c r="Z1753" s="1"/>
    </row>
    <row r="1754" spans="21:26" ht="16.5">
      <c r="U1754" s="1"/>
      <c r="V1754" s="1"/>
      <c r="W1754" s="1"/>
      <c r="X1754" s="1"/>
      <c r="Y1754" s="1"/>
      <c r="Z1754" s="1"/>
    </row>
    <row r="1755" spans="21:26" ht="16.5">
      <c r="U1755" s="1"/>
      <c r="V1755" s="1"/>
      <c r="W1755" s="1"/>
      <c r="X1755" s="1"/>
      <c r="Y1755" s="1"/>
      <c r="Z1755" s="1"/>
    </row>
    <row r="1756" spans="21:26" ht="16.5">
      <c r="U1756" s="1"/>
      <c r="V1756" s="1"/>
      <c r="W1756" s="1"/>
      <c r="X1756" s="1"/>
      <c r="Y1756" s="1"/>
      <c r="Z1756" s="1"/>
    </row>
    <row r="1757" spans="21:26" ht="16.5">
      <c r="U1757" s="1"/>
      <c r="V1757" s="1"/>
      <c r="W1757" s="1"/>
      <c r="X1757" s="1"/>
      <c r="Y1757" s="1"/>
      <c r="Z1757" s="1"/>
    </row>
    <row r="1758" spans="21:26" ht="16.5">
      <c r="U1758" s="1"/>
      <c r="V1758" s="1"/>
      <c r="W1758" s="1"/>
      <c r="X1758" s="1"/>
      <c r="Y1758" s="1"/>
      <c r="Z1758" s="1"/>
    </row>
    <row r="1759" spans="21:26" ht="16.5">
      <c r="U1759" s="1"/>
      <c r="V1759" s="1"/>
      <c r="W1759" s="1"/>
      <c r="X1759" s="1"/>
      <c r="Y1759" s="1"/>
      <c r="Z1759" s="1"/>
    </row>
    <row r="1760" spans="21:26" ht="16.5">
      <c r="U1760" s="1"/>
      <c r="V1760" s="1"/>
      <c r="W1760" s="1"/>
      <c r="X1760" s="1"/>
      <c r="Y1760" s="1"/>
      <c r="Z1760" s="1"/>
    </row>
    <row r="1761" spans="21:26" ht="16.5">
      <c r="U1761" s="1"/>
      <c r="V1761" s="1"/>
      <c r="W1761" s="1"/>
      <c r="X1761" s="1"/>
      <c r="Y1761" s="1"/>
      <c r="Z1761" s="1"/>
    </row>
    <row r="1762" spans="21:26" ht="16.5">
      <c r="U1762" s="1"/>
      <c r="V1762" s="1"/>
      <c r="W1762" s="1"/>
      <c r="X1762" s="1"/>
      <c r="Y1762" s="1"/>
      <c r="Z1762" s="1"/>
    </row>
    <row r="1763" spans="21:26" ht="16.5">
      <c r="U1763" s="1"/>
      <c r="V1763" s="1"/>
      <c r="W1763" s="1"/>
      <c r="X1763" s="1"/>
      <c r="Y1763" s="1"/>
      <c r="Z1763" s="1"/>
    </row>
    <row r="1764" spans="21:26" ht="16.5">
      <c r="U1764" s="1"/>
      <c r="V1764" s="1"/>
      <c r="W1764" s="1"/>
      <c r="X1764" s="1"/>
      <c r="Y1764" s="1"/>
      <c r="Z1764" s="1"/>
    </row>
    <row r="1765" spans="21:26" ht="16.5">
      <c r="U1765" s="1"/>
      <c r="V1765" s="1"/>
      <c r="W1765" s="1"/>
      <c r="X1765" s="1"/>
      <c r="Y1765" s="1"/>
      <c r="Z1765" s="1"/>
    </row>
    <row r="1766" spans="21:26" ht="16.5">
      <c r="U1766" s="1"/>
      <c r="V1766" s="1"/>
      <c r="W1766" s="1"/>
      <c r="X1766" s="1"/>
      <c r="Y1766" s="1"/>
      <c r="Z1766" s="1"/>
    </row>
    <row r="1767" spans="21:26" ht="16.5">
      <c r="U1767" s="1"/>
      <c r="V1767" s="1"/>
      <c r="W1767" s="1"/>
      <c r="X1767" s="1"/>
      <c r="Y1767" s="1"/>
      <c r="Z1767" s="1"/>
    </row>
    <row r="1768" spans="21:26" ht="16.5">
      <c r="U1768" s="1"/>
      <c r="V1768" s="1"/>
      <c r="W1768" s="1"/>
      <c r="X1768" s="1"/>
      <c r="Y1768" s="1"/>
      <c r="Z1768" s="1"/>
    </row>
    <row r="1769" spans="21:26" ht="16.5">
      <c r="U1769" s="1"/>
      <c r="V1769" s="1"/>
      <c r="W1769" s="1"/>
      <c r="X1769" s="1"/>
      <c r="Y1769" s="1"/>
      <c r="Z1769" s="1"/>
    </row>
    <row r="1770" spans="21:26" ht="16.5">
      <c r="U1770" s="1"/>
      <c r="V1770" s="1"/>
      <c r="W1770" s="1"/>
      <c r="X1770" s="1"/>
      <c r="Y1770" s="1"/>
      <c r="Z1770" s="1"/>
    </row>
    <row r="1771" spans="21:26" ht="16.5">
      <c r="U1771" s="1"/>
      <c r="V1771" s="1"/>
      <c r="W1771" s="1"/>
      <c r="X1771" s="1"/>
      <c r="Y1771" s="1"/>
      <c r="Z1771" s="1"/>
    </row>
    <row r="1772" spans="21:26" ht="16.5">
      <c r="U1772" s="1"/>
      <c r="V1772" s="1"/>
      <c r="W1772" s="1"/>
      <c r="X1772" s="1"/>
      <c r="Y1772" s="1"/>
      <c r="Z1772" s="1"/>
    </row>
    <row r="1773" spans="21:26" ht="16.5">
      <c r="U1773" s="1"/>
      <c r="V1773" s="1"/>
      <c r="W1773" s="1"/>
      <c r="X1773" s="1"/>
      <c r="Y1773" s="1"/>
      <c r="Z1773" s="1"/>
    </row>
    <row r="1774" spans="21:26" ht="16.5">
      <c r="U1774" s="1"/>
      <c r="V1774" s="1"/>
      <c r="W1774" s="1"/>
      <c r="X1774" s="1"/>
      <c r="Y1774" s="1"/>
      <c r="Z1774" s="1"/>
    </row>
    <row r="1775" spans="21:26" ht="16.5">
      <c r="U1775" s="1"/>
      <c r="V1775" s="1"/>
      <c r="W1775" s="1"/>
      <c r="X1775" s="1"/>
      <c r="Y1775" s="1"/>
      <c r="Z1775" s="1"/>
    </row>
    <row r="1776" spans="21:26" ht="16.5">
      <c r="U1776" s="1"/>
      <c r="V1776" s="1"/>
      <c r="W1776" s="1"/>
      <c r="X1776" s="1"/>
      <c r="Y1776" s="1"/>
      <c r="Z1776" s="1"/>
    </row>
    <row r="1777" spans="21:26" ht="16.5">
      <c r="U1777" s="1"/>
      <c r="V1777" s="1"/>
      <c r="W1777" s="1"/>
      <c r="X1777" s="1"/>
      <c r="Y1777" s="1"/>
      <c r="Z1777" s="1"/>
    </row>
    <row r="1778" spans="21:26" ht="16.5">
      <c r="U1778" s="1"/>
      <c r="V1778" s="1"/>
      <c r="W1778" s="1"/>
      <c r="X1778" s="1"/>
      <c r="Y1778" s="1"/>
      <c r="Z1778" s="1"/>
    </row>
    <row r="1779" spans="21:26" ht="16.5">
      <c r="U1779" s="1"/>
      <c r="V1779" s="1"/>
      <c r="W1779" s="1"/>
      <c r="X1779" s="1"/>
      <c r="Y1779" s="1"/>
      <c r="Z1779" s="1"/>
    </row>
    <row r="1780" spans="21:26" ht="16.5">
      <c r="U1780" s="1"/>
      <c r="V1780" s="1"/>
      <c r="W1780" s="1"/>
      <c r="X1780" s="1"/>
      <c r="Y1780" s="1"/>
      <c r="Z1780" s="1"/>
    </row>
    <row r="1781" spans="21:26" ht="16.5">
      <c r="U1781" s="1"/>
      <c r="V1781" s="1"/>
      <c r="W1781" s="1"/>
      <c r="X1781" s="1"/>
      <c r="Y1781" s="1"/>
      <c r="Z1781" s="1"/>
    </row>
    <row r="1782" spans="21:26" ht="16.5">
      <c r="U1782" s="1"/>
      <c r="V1782" s="1"/>
      <c r="W1782" s="1"/>
      <c r="X1782" s="1"/>
      <c r="Y1782" s="1"/>
      <c r="Z1782" s="1"/>
    </row>
    <row r="1783" spans="21:26" ht="16.5">
      <c r="U1783" s="1"/>
      <c r="V1783" s="1"/>
      <c r="W1783" s="1"/>
      <c r="X1783" s="1"/>
      <c r="Y1783" s="1"/>
      <c r="Z1783" s="1"/>
    </row>
    <row r="1784" spans="21:26" ht="16.5">
      <c r="U1784" s="1"/>
      <c r="V1784" s="1"/>
      <c r="W1784" s="1"/>
      <c r="X1784" s="1"/>
      <c r="Y1784" s="1"/>
      <c r="Z1784" s="1"/>
    </row>
    <row r="1785" spans="21:26" ht="16.5">
      <c r="U1785" s="1"/>
      <c r="V1785" s="1"/>
      <c r="W1785" s="1"/>
      <c r="X1785" s="1"/>
      <c r="Y1785" s="1"/>
      <c r="Z1785" s="1"/>
    </row>
    <row r="1786" spans="21:26" ht="16.5">
      <c r="U1786" s="1"/>
      <c r="V1786" s="1"/>
      <c r="W1786" s="1"/>
      <c r="X1786" s="1"/>
      <c r="Y1786" s="1"/>
      <c r="Z1786" s="1"/>
    </row>
    <row r="1787" spans="21:26" ht="16.5">
      <c r="U1787" s="1"/>
      <c r="V1787" s="1"/>
      <c r="W1787" s="1"/>
      <c r="X1787" s="1"/>
      <c r="Y1787" s="1"/>
      <c r="Z1787" s="1"/>
    </row>
    <row r="1788" spans="21:26" ht="16.5">
      <c r="U1788" s="1"/>
      <c r="V1788" s="1"/>
      <c r="W1788" s="1"/>
      <c r="X1788" s="1"/>
      <c r="Y1788" s="1"/>
      <c r="Z1788" s="1"/>
    </row>
    <row r="1789" spans="21:26" ht="16.5">
      <c r="U1789" s="1"/>
      <c r="V1789" s="1"/>
      <c r="W1789" s="1"/>
      <c r="X1789" s="1"/>
      <c r="Y1789" s="1"/>
      <c r="Z1789" s="1"/>
    </row>
    <row r="1790" spans="21:26" ht="16.5">
      <c r="U1790" s="1"/>
      <c r="V1790" s="1"/>
      <c r="W1790" s="1"/>
      <c r="X1790" s="1"/>
      <c r="Y1790" s="1"/>
      <c r="Z1790" s="1"/>
    </row>
    <row r="1791" spans="21:26" ht="16.5">
      <c r="U1791" s="1"/>
      <c r="V1791" s="1"/>
      <c r="W1791" s="1"/>
      <c r="X1791" s="1"/>
      <c r="Y1791" s="1"/>
      <c r="Z1791" s="1"/>
    </row>
    <row r="1792" spans="21:26" ht="16.5">
      <c r="U1792" s="1"/>
      <c r="V1792" s="1"/>
      <c r="W1792" s="1"/>
      <c r="X1792" s="1"/>
      <c r="Y1792" s="1"/>
      <c r="Z1792" s="1"/>
    </row>
    <row r="1793" spans="21:26" ht="16.5">
      <c r="U1793" s="1"/>
      <c r="V1793" s="1"/>
      <c r="W1793" s="1"/>
      <c r="X1793" s="1"/>
      <c r="Y1793" s="1"/>
      <c r="Z1793" s="1"/>
    </row>
    <row r="1794" spans="21:26" ht="16.5">
      <c r="U1794" s="1"/>
      <c r="V1794" s="1"/>
      <c r="W1794" s="1"/>
      <c r="X1794" s="1"/>
      <c r="Y1794" s="1"/>
      <c r="Z1794" s="1"/>
    </row>
    <row r="1795" spans="21:26" ht="16.5">
      <c r="U1795" s="1"/>
      <c r="V1795" s="1"/>
      <c r="W1795" s="1"/>
      <c r="X1795" s="1"/>
      <c r="Y1795" s="1"/>
      <c r="Z1795" s="1"/>
    </row>
    <row r="1796" spans="21:26" ht="16.5">
      <c r="U1796" s="1"/>
      <c r="V1796" s="1"/>
      <c r="W1796" s="1"/>
      <c r="X1796" s="1"/>
      <c r="Y1796" s="1"/>
      <c r="Z1796" s="1"/>
    </row>
    <row r="1797" spans="21:26" ht="16.5">
      <c r="U1797" s="1"/>
      <c r="V1797" s="1"/>
      <c r="W1797" s="1"/>
      <c r="X1797" s="1"/>
      <c r="Y1797" s="1"/>
      <c r="Z1797" s="1"/>
    </row>
    <row r="1798" spans="21:26" ht="16.5">
      <c r="U1798" s="1"/>
      <c r="V1798" s="1"/>
      <c r="W1798" s="1"/>
      <c r="X1798" s="1"/>
      <c r="Y1798" s="1"/>
      <c r="Z1798" s="1"/>
    </row>
    <row r="1799" spans="21:26" ht="16.5">
      <c r="U1799" s="1"/>
      <c r="V1799" s="1"/>
      <c r="W1799" s="1"/>
      <c r="X1799" s="1"/>
      <c r="Y1799" s="1"/>
      <c r="Z1799" s="1"/>
    </row>
    <row r="1800" spans="21:26" ht="16.5">
      <c r="U1800" s="1"/>
      <c r="V1800" s="1"/>
      <c r="W1800" s="1"/>
      <c r="X1800" s="1"/>
      <c r="Y1800" s="1"/>
      <c r="Z1800" s="1"/>
    </row>
    <row r="1801" spans="21:26" ht="16.5">
      <c r="U1801" s="1"/>
      <c r="V1801" s="1"/>
      <c r="W1801" s="1"/>
      <c r="X1801" s="1"/>
      <c r="Y1801" s="1"/>
      <c r="Z1801" s="1"/>
    </row>
    <row r="1802" spans="21:26" ht="16.5">
      <c r="U1802" s="1"/>
      <c r="V1802" s="1"/>
      <c r="W1802" s="1"/>
      <c r="X1802" s="1"/>
      <c r="Y1802" s="1"/>
      <c r="Z1802" s="1"/>
    </row>
    <row r="1803" spans="21:26" ht="16.5">
      <c r="U1803" s="1"/>
      <c r="V1803" s="1"/>
      <c r="W1803" s="1"/>
      <c r="X1803" s="1"/>
      <c r="Y1803" s="1"/>
      <c r="Z1803" s="1"/>
    </row>
    <row r="1804" spans="21:26" ht="16.5">
      <c r="U1804" s="1"/>
      <c r="V1804" s="1"/>
      <c r="W1804" s="1"/>
      <c r="X1804" s="1"/>
      <c r="Y1804" s="1"/>
      <c r="Z1804" s="1"/>
    </row>
    <row r="1805" spans="21:26" ht="16.5">
      <c r="U1805" s="1"/>
      <c r="V1805" s="1"/>
      <c r="W1805" s="1"/>
      <c r="X1805" s="1"/>
      <c r="Y1805" s="1"/>
      <c r="Z1805" s="1"/>
    </row>
    <row r="1806" spans="21:26" ht="16.5">
      <c r="U1806" s="1"/>
      <c r="V1806" s="1"/>
      <c r="W1806" s="1"/>
      <c r="X1806" s="1"/>
      <c r="Y1806" s="1"/>
      <c r="Z1806" s="1"/>
    </row>
    <row r="1807" spans="21:26" ht="16.5">
      <c r="U1807" s="1"/>
      <c r="V1807" s="1"/>
      <c r="W1807" s="1"/>
      <c r="X1807" s="1"/>
      <c r="Y1807" s="1"/>
      <c r="Z1807" s="1"/>
    </row>
    <row r="1808" spans="21:26" ht="16.5">
      <c r="U1808" s="1"/>
      <c r="V1808" s="1"/>
      <c r="W1808" s="1"/>
      <c r="X1808" s="1"/>
      <c r="Y1808" s="1"/>
      <c r="Z1808" s="1"/>
    </row>
    <row r="1809" spans="21:26" ht="16.5">
      <c r="U1809" s="1"/>
      <c r="V1809" s="1"/>
      <c r="W1809" s="1"/>
      <c r="X1809" s="1"/>
      <c r="Y1809" s="1"/>
      <c r="Z1809" s="1"/>
    </row>
    <row r="1810" spans="21:26" ht="16.5">
      <c r="U1810" s="1"/>
      <c r="V1810" s="1"/>
      <c r="W1810" s="1"/>
      <c r="X1810" s="1"/>
      <c r="Y1810" s="1"/>
      <c r="Z1810" s="1"/>
    </row>
    <row r="1811" spans="21:26" ht="16.5">
      <c r="U1811" s="1"/>
      <c r="V1811" s="1"/>
      <c r="W1811" s="1"/>
      <c r="X1811" s="1"/>
      <c r="Y1811" s="1"/>
      <c r="Z1811" s="1"/>
    </row>
    <row r="1812" spans="21:26" ht="16.5">
      <c r="U1812" s="1"/>
      <c r="V1812" s="1"/>
      <c r="W1812" s="1"/>
      <c r="X1812" s="1"/>
      <c r="Y1812" s="1"/>
      <c r="Z1812" s="1"/>
    </row>
    <row r="1813" spans="21:26" ht="16.5">
      <c r="U1813" s="1"/>
      <c r="V1813" s="1"/>
      <c r="W1813" s="1"/>
      <c r="X1813" s="1"/>
      <c r="Y1813" s="1"/>
      <c r="Z1813" s="1"/>
    </row>
    <row r="1814" spans="21:26" ht="16.5">
      <c r="U1814" s="1"/>
      <c r="V1814" s="1"/>
      <c r="W1814" s="1"/>
      <c r="X1814" s="1"/>
      <c r="Y1814" s="1"/>
      <c r="Z1814" s="1"/>
    </row>
    <row r="1815" spans="21:26" ht="16.5">
      <c r="U1815" s="1"/>
      <c r="V1815" s="1"/>
      <c r="W1815" s="1"/>
      <c r="X1815" s="1"/>
      <c r="Y1815" s="1"/>
      <c r="Z1815" s="1"/>
    </row>
    <row r="1816" spans="21:26" ht="16.5">
      <c r="U1816" s="1"/>
      <c r="V1816" s="1"/>
      <c r="W1816" s="1"/>
      <c r="X1816" s="1"/>
      <c r="Y1816" s="1"/>
      <c r="Z1816" s="1"/>
    </row>
    <row r="1817" spans="21:26" ht="16.5">
      <c r="U1817" s="1"/>
      <c r="V1817" s="1"/>
      <c r="W1817" s="1"/>
      <c r="X1817" s="1"/>
      <c r="Y1817" s="1"/>
      <c r="Z1817" s="1"/>
    </row>
    <row r="1818" spans="21:26" ht="16.5">
      <c r="U1818" s="1"/>
      <c r="V1818" s="1"/>
      <c r="W1818" s="1"/>
      <c r="X1818" s="1"/>
      <c r="Y1818" s="1"/>
      <c r="Z1818" s="1"/>
    </row>
    <row r="1819" spans="21:26" ht="16.5">
      <c r="U1819" s="1"/>
      <c r="V1819" s="1"/>
      <c r="W1819" s="1"/>
      <c r="X1819" s="1"/>
      <c r="Y1819" s="1"/>
      <c r="Z1819" s="1"/>
    </row>
    <row r="1820" spans="21:26" ht="16.5">
      <c r="U1820" s="1"/>
      <c r="V1820" s="1"/>
      <c r="W1820" s="1"/>
      <c r="X1820" s="1"/>
      <c r="Y1820" s="1"/>
      <c r="Z1820" s="1"/>
    </row>
    <row r="1821" spans="21:26" ht="16.5">
      <c r="U1821" s="1"/>
      <c r="V1821" s="1"/>
      <c r="W1821" s="1"/>
      <c r="X1821" s="1"/>
      <c r="Y1821" s="1"/>
      <c r="Z1821" s="1"/>
    </row>
    <row r="1822" spans="21:26" ht="16.5">
      <c r="U1822" s="1"/>
      <c r="V1822" s="1"/>
      <c r="W1822" s="1"/>
      <c r="X1822" s="1"/>
      <c r="Y1822" s="1"/>
      <c r="Z1822" s="1"/>
    </row>
    <row r="1823" spans="21:26" ht="16.5">
      <c r="U1823" s="1"/>
      <c r="V1823" s="1"/>
      <c r="W1823" s="1"/>
      <c r="X1823" s="1"/>
      <c r="Y1823" s="1"/>
      <c r="Z1823" s="1"/>
    </row>
    <row r="1824" spans="21:26" ht="16.5">
      <c r="U1824" s="1"/>
      <c r="V1824" s="1"/>
      <c r="W1824" s="1"/>
      <c r="X1824" s="1"/>
      <c r="Y1824" s="1"/>
      <c r="Z1824" s="1"/>
    </row>
    <row r="1825" spans="21:26" ht="16.5">
      <c r="U1825" s="1"/>
      <c r="V1825" s="1"/>
      <c r="W1825" s="1"/>
      <c r="X1825" s="1"/>
      <c r="Y1825" s="1"/>
      <c r="Z1825" s="1"/>
    </row>
    <row r="1826" spans="21:26" ht="16.5">
      <c r="U1826" s="1"/>
      <c r="V1826" s="1"/>
      <c r="W1826" s="1"/>
      <c r="X1826" s="1"/>
      <c r="Y1826" s="1"/>
      <c r="Z1826" s="1"/>
    </row>
    <row r="1827" spans="21:26" ht="16.5">
      <c r="U1827" s="1"/>
      <c r="V1827" s="1"/>
      <c r="W1827" s="1"/>
      <c r="X1827" s="1"/>
      <c r="Y1827" s="1"/>
      <c r="Z1827" s="1"/>
    </row>
    <row r="1828" spans="21:26" ht="16.5">
      <c r="U1828" s="1"/>
      <c r="V1828" s="1"/>
      <c r="W1828" s="1"/>
      <c r="X1828" s="1"/>
      <c r="Y1828" s="1"/>
      <c r="Z1828" s="1"/>
    </row>
    <row r="1829" spans="21:26" ht="16.5">
      <c r="U1829" s="1"/>
      <c r="V1829" s="1"/>
      <c r="W1829" s="1"/>
      <c r="X1829" s="1"/>
      <c r="Y1829" s="1"/>
      <c r="Z1829" s="1"/>
    </row>
    <row r="1830" spans="21:26" ht="16.5">
      <c r="U1830" s="1"/>
      <c r="V1830" s="1"/>
      <c r="W1830" s="1"/>
      <c r="X1830" s="1"/>
      <c r="Y1830" s="1"/>
      <c r="Z1830" s="1"/>
    </row>
    <row r="1831" spans="21:26" ht="16.5">
      <c r="U1831" s="1"/>
      <c r="V1831" s="1"/>
      <c r="W1831" s="1"/>
      <c r="X1831" s="1"/>
      <c r="Y1831" s="1"/>
      <c r="Z1831" s="1"/>
    </row>
    <row r="1832" spans="21:26" ht="16.5">
      <c r="U1832" s="1"/>
      <c r="V1832" s="1"/>
      <c r="W1832" s="1"/>
      <c r="X1832" s="1"/>
      <c r="Y1832" s="1"/>
      <c r="Z1832" s="1"/>
    </row>
    <row r="1833" spans="21:26" ht="16.5">
      <c r="U1833" s="1"/>
      <c r="V1833" s="1"/>
      <c r="W1833" s="1"/>
      <c r="X1833" s="1"/>
      <c r="Y1833" s="1"/>
      <c r="Z1833" s="1"/>
    </row>
    <row r="1834" spans="21:26" ht="16.5">
      <c r="U1834" s="1"/>
      <c r="V1834" s="1"/>
      <c r="W1834" s="1"/>
      <c r="X1834" s="1"/>
      <c r="Y1834" s="1"/>
      <c r="Z1834" s="1"/>
    </row>
    <row r="1835" spans="21:26" ht="16.5">
      <c r="U1835" s="1"/>
      <c r="V1835" s="1"/>
      <c r="W1835" s="1"/>
      <c r="X1835" s="1"/>
      <c r="Y1835" s="1"/>
      <c r="Z1835" s="1"/>
    </row>
    <row r="1836" spans="21:26" ht="16.5">
      <c r="U1836" s="1"/>
      <c r="V1836" s="1"/>
      <c r="W1836" s="1"/>
      <c r="X1836" s="1"/>
      <c r="Y1836" s="1"/>
      <c r="Z1836" s="1"/>
    </row>
    <row r="1837" spans="21:26" ht="16.5">
      <c r="U1837" s="1"/>
      <c r="V1837" s="1"/>
      <c r="W1837" s="1"/>
      <c r="X1837" s="1"/>
      <c r="Y1837" s="1"/>
      <c r="Z1837" s="1"/>
    </row>
    <row r="1838" spans="21:26" ht="16.5">
      <c r="U1838" s="1"/>
      <c r="V1838" s="1"/>
      <c r="W1838" s="1"/>
      <c r="X1838" s="1"/>
      <c r="Y1838" s="1"/>
      <c r="Z1838" s="1"/>
    </row>
    <row r="1839" spans="21:26" ht="16.5">
      <c r="U1839" s="1"/>
      <c r="V1839" s="1"/>
      <c r="W1839" s="1"/>
      <c r="X1839" s="1"/>
      <c r="Y1839" s="1"/>
      <c r="Z1839" s="1"/>
    </row>
    <row r="1840" spans="21:26" ht="16.5">
      <c r="U1840" s="1"/>
      <c r="V1840" s="1"/>
      <c r="W1840" s="1"/>
      <c r="X1840" s="1"/>
      <c r="Y1840" s="1"/>
      <c r="Z1840" s="1"/>
    </row>
    <row r="1841" spans="21:26" ht="16.5">
      <c r="U1841" s="1"/>
      <c r="V1841" s="1"/>
      <c r="W1841" s="1"/>
      <c r="X1841" s="1"/>
      <c r="Y1841" s="1"/>
      <c r="Z1841" s="1"/>
    </row>
    <row r="1842" spans="21:26" ht="16.5">
      <c r="U1842" s="1"/>
      <c r="V1842" s="1"/>
      <c r="W1842" s="1"/>
      <c r="X1842" s="1"/>
      <c r="Y1842" s="1"/>
      <c r="Z1842" s="1"/>
    </row>
    <row r="1843" spans="21:26" ht="16.5">
      <c r="U1843" s="1"/>
      <c r="V1843" s="1"/>
      <c r="W1843" s="1"/>
      <c r="X1843" s="1"/>
      <c r="Y1843" s="1"/>
      <c r="Z1843" s="1"/>
    </row>
    <row r="1844" spans="21:26" ht="16.5">
      <c r="U1844" s="1"/>
      <c r="V1844" s="1"/>
      <c r="W1844" s="1"/>
      <c r="X1844" s="1"/>
      <c r="Y1844" s="1"/>
      <c r="Z1844" s="1"/>
    </row>
    <row r="1845" spans="21:26" ht="16.5">
      <c r="U1845" s="1"/>
      <c r="V1845" s="1"/>
      <c r="W1845" s="1"/>
      <c r="X1845" s="1"/>
      <c r="Y1845" s="1"/>
      <c r="Z1845" s="1"/>
    </row>
    <row r="1846" spans="21:26" ht="16.5">
      <c r="U1846" s="1"/>
      <c r="V1846" s="1"/>
      <c r="W1846" s="1"/>
      <c r="X1846" s="1"/>
      <c r="Y1846" s="1"/>
      <c r="Z1846" s="1"/>
    </row>
    <row r="1847" spans="21:26" ht="16.5">
      <c r="U1847" s="1"/>
      <c r="V1847" s="1"/>
      <c r="W1847" s="1"/>
      <c r="X1847" s="1"/>
      <c r="Y1847" s="1"/>
      <c r="Z1847" s="1"/>
    </row>
    <row r="1848" spans="21:26" ht="16.5">
      <c r="U1848" s="1"/>
      <c r="V1848" s="1"/>
      <c r="W1848" s="1"/>
      <c r="X1848" s="1"/>
      <c r="Y1848" s="1"/>
      <c r="Z1848" s="1"/>
    </row>
    <row r="1849" spans="21:26" ht="16.5">
      <c r="U1849" s="1"/>
      <c r="V1849" s="1"/>
      <c r="W1849" s="1"/>
      <c r="X1849" s="1"/>
      <c r="Y1849" s="1"/>
      <c r="Z1849" s="1"/>
    </row>
    <row r="1850" spans="21:26" ht="16.5">
      <c r="U1850" s="1"/>
      <c r="V1850" s="1"/>
      <c r="W1850" s="1"/>
      <c r="X1850" s="1"/>
      <c r="Y1850" s="1"/>
      <c r="Z1850" s="1"/>
    </row>
    <row r="1851" spans="21:26" ht="16.5">
      <c r="U1851" s="1"/>
      <c r="V1851" s="1"/>
      <c r="W1851" s="1"/>
      <c r="X1851" s="1"/>
      <c r="Y1851" s="1"/>
      <c r="Z1851" s="1"/>
    </row>
    <row r="1852" spans="21:26" ht="16.5">
      <c r="U1852" s="1"/>
      <c r="V1852" s="1"/>
      <c r="W1852" s="1"/>
      <c r="X1852" s="1"/>
      <c r="Y1852" s="1"/>
      <c r="Z1852" s="1"/>
    </row>
    <row r="1853" spans="21:26" ht="16.5">
      <c r="U1853" s="1"/>
      <c r="V1853" s="1"/>
      <c r="W1853" s="1"/>
      <c r="X1853" s="1"/>
      <c r="Y1853" s="1"/>
      <c r="Z1853" s="1"/>
    </row>
    <row r="1854" spans="21:26" ht="16.5">
      <c r="U1854" s="1"/>
      <c r="V1854" s="1"/>
      <c r="W1854" s="1"/>
      <c r="X1854" s="1"/>
      <c r="Y1854" s="1"/>
      <c r="Z1854" s="1"/>
    </row>
    <row r="1855" spans="21:26" ht="16.5">
      <c r="U1855" s="1"/>
      <c r="V1855" s="1"/>
      <c r="W1855" s="1"/>
      <c r="X1855" s="1"/>
      <c r="Y1855" s="1"/>
      <c r="Z1855" s="1"/>
    </row>
    <row r="1856" spans="21:26" ht="16.5">
      <c r="U1856" s="1"/>
      <c r="V1856" s="1"/>
      <c r="W1856" s="1"/>
      <c r="X1856" s="1"/>
      <c r="Y1856" s="1"/>
      <c r="Z1856" s="1"/>
    </row>
    <row r="1857" spans="21:26" ht="16.5">
      <c r="U1857" s="1"/>
      <c r="V1857" s="1"/>
      <c r="W1857" s="1"/>
      <c r="X1857" s="1"/>
      <c r="Y1857" s="1"/>
      <c r="Z1857" s="1"/>
    </row>
    <row r="1858" spans="21:26" ht="16.5">
      <c r="U1858" s="1"/>
      <c r="V1858" s="1"/>
      <c r="W1858" s="1"/>
      <c r="X1858" s="1"/>
      <c r="Y1858" s="1"/>
      <c r="Z1858" s="1"/>
    </row>
    <row r="1859" spans="21:26" ht="16.5">
      <c r="U1859" s="1"/>
      <c r="V1859" s="1"/>
      <c r="W1859" s="1"/>
      <c r="X1859" s="1"/>
      <c r="Y1859" s="1"/>
      <c r="Z1859" s="1"/>
    </row>
    <row r="1860" spans="21:26" ht="16.5">
      <c r="U1860" s="1"/>
      <c r="V1860" s="1"/>
      <c r="W1860" s="1"/>
      <c r="X1860" s="1"/>
      <c r="Y1860" s="1"/>
      <c r="Z1860" s="1"/>
    </row>
    <row r="1861" spans="21:26" ht="16.5">
      <c r="U1861" s="1"/>
      <c r="V1861" s="1"/>
      <c r="W1861" s="1"/>
      <c r="X1861" s="1"/>
      <c r="Y1861" s="1"/>
      <c r="Z1861" s="1"/>
    </row>
    <row r="1862" spans="21:26" ht="16.5">
      <c r="U1862" s="1"/>
      <c r="V1862" s="1"/>
      <c r="W1862" s="1"/>
      <c r="X1862" s="1"/>
      <c r="Y1862" s="1"/>
      <c r="Z1862" s="1"/>
    </row>
    <row r="1863" spans="21:26" ht="16.5">
      <c r="U1863" s="1"/>
      <c r="V1863" s="1"/>
      <c r="W1863" s="1"/>
      <c r="X1863" s="1"/>
      <c r="Y1863" s="1"/>
      <c r="Z1863" s="1"/>
    </row>
    <row r="1864" spans="21:26" ht="16.5">
      <c r="U1864" s="1"/>
      <c r="V1864" s="1"/>
      <c r="W1864" s="1"/>
      <c r="X1864" s="1"/>
      <c r="Y1864" s="1"/>
      <c r="Z1864" s="1"/>
    </row>
    <row r="1865" spans="21:26" ht="16.5">
      <c r="U1865" s="1"/>
      <c r="V1865" s="1"/>
      <c r="W1865" s="1"/>
      <c r="X1865" s="1"/>
      <c r="Y1865" s="1"/>
      <c r="Z1865" s="1"/>
    </row>
    <row r="1866" spans="21:26" ht="16.5">
      <c r="U1866" s="1"/>
      <c r="V1866" s="1"/>
      <c r="W1866" s="1"/>
      <c r="X1866" s="1"/>
      <c r="Y1866" s="1"/>
      <c r="Z1866" s="1"/>
    </row>
    <row r="1867" spans="21:26" ht="16.5">
      <c r="U1867" s="1"/>
      <c r="V1867" s="1"/>
      <c r="W1867" s="1"/>
      <c r="X1867" s="1"/>
      <c r="Y1867" s="1"/>
      <c r="Z1867" s="1"/>
    </row>
    <row r="1868" spans="21:26" ht="16.5">
      <c r="U1868" s="1"/>
      <c r="V1868" s="1"/>
      <c r="W1868" s="1"/>
      <c r="X1868" s="1"/>
      <c r="Y1868" s="1"/>
      <c r="Z1868" s="1"/>
    </row>
    <row r="1869" spans="21:26" ht="16.5">
      <c r="U1869" s="1"/>
      <c r="V1869" s="1"/>
      <c r="W1869" s="1"/>
      <c r="X1869" s="1"/>
      <c r="Y1869" s="1"/>
      <c r="Z1869" s="1"/>
    </row>
    <row r="1870" spans="21:26" ht="16.5">
      <c r="U1870" s="1"/>
      <c r="V1870" s="1"/>
      <c r="W1870" s="1"/>
      <c r="X1870" s="1"/>
      <c r="Y1870" s="1"/>
      <c r="Z1870" s="1"/>
    </row>
    <row r="1871" spans="21:26" ht="16.5">
      <c r="U1871" s="1"/>
      <c r="V1871" s="1"/>
      <c r="W1871" s="1"/>
      <c r="X1871" s="1"/>
      <c r="Y1871" s="1"/>
      <c r="Z1871" s="1"/>
    </row>
    <row r="1872" spans="21:26" ht="16.5">
      <c r="U1872" s="1"/>
      <c r="V1872" s="1"/>
      <c r="W1872" s="1"/>
      <c r="X1872" s="1"/>
      <c r="Y1872" s="1"/>
      <c r="Z1872" s="1"/>
    </row>
    <row r="1873" spans="21:26" ht="16.5">
      <c r="U1873" s="1"/>
      <c r="V1873" s="1"/>
      <c r="W1873" s="1"/>
      <c r="X1873" s="1"/>
      <c r="Y1873" s="1"/>
      <c r="Z1873" s="1"/>
    </row>
    <row r="1874" spans="21:26" ht="16.5">
      <c r="U1874" s="1"/>
      <c r="V1874" s="1"/>
      <c r="W1874" s="1"/>
      <c r="X1874" s="1"/>
      <c r="Y1874" s="1"/>
      <c r="Z1874" s="1"/>
    </row>
    <row r="1875" spans="21:26" ht="16.5">
      <c r="U1875" s="1"/>
      <c r="V1875" s="1"/>
      <c r="W1875" s="1"/>
      <c r="X1875" s="1"/>
      <c r="Y1875" s="1"/>
      <c r="Z1875" s="1"/>
    </row>
    <row r="1876" spans="21:26" ht="16.5">
      <c r="U1876" s="1"/>
      <c r="V1876" s="1"/>
      <c r="W1876" s="1"/>
      <c r="X1876" s="1"/>
      <c r="Y1876" s="1"/>
      <c r="Z1876" s="1"/>
    </row>
    <row r="1877" spans="21:26" ht="16.5">
      <c r="U1877" s="1"/>
      <c r="V1877" s="1"/>
      <c r="W1877" s="1"/>
      <c r="X1877" s="1"/>
      <c r="Y1877" s="1"/>
      <c r="Z1877" s="1"/>
    </row>
    <row r="1878" spans="21:26" ht="16.5">
      <c r="U1878" s="1"/>
      <c r="V1878" s="1"/>
      <c r="W1878" s="1"/>
      <c r="X1878" s="1"/>
      <c r="Y1878" s="1"/>
      <c r="Z1878" s="1"/>
    </row>
    <row r="1879" spans="21:26" ht="16.5">
      <c r="U1879" s="1"/>
      <c r="V1879" s="1"/>
      <c r="W1879" s="1"/>
      <c r="X1879" s="1"/>
      <c r="Y1879" s="1"/>
      <c r="Z1879" s="1"/>
    </row>
    <row r="1880" spans="21:26" ht="16.5">
      <c r="U1880" s="1"/>
      <c r="V1880" s="1"/>
      <c r="W1880" s="1"/>
      <c r="X1880" s="1"/>
      <c r="Y1880" s="1"/>
      <c r="Z1880" s="1"/>
    </row>
    <row r="1881" spans="21:26" ht="16.5">
      <c r="U1881" s="1"/>
      <c r="V1881" s="1"/>
      <c r="W1881" s="1"/>
      <c r="X1881" s="1"/>
      <c r="Y1881" s="1"/>
      <c r="Z1881" s="1"/>
    </row>
    <row r="1882" spans="21:26" ht="16.5">
      <c r="U1882" s="1"/>
      <c r="V1882" s="1"/>
      <c r="W1882" s="1"/>
      <c r="X1882" s="1"/>
      <c r="Y1882" s="1"/>
      <c r="Z1882" s="1"/>
    </row>
    <row r="1883" spans="21:26" ht="16.5">
      <c r="U1883" s="1"/>
      <c r="V1883" s="1"/>
      <c r="W1883" s="1"/>
      <c r="X1883" s="1"/>
      <c r="Y1883" s="1"/>
      <c r="Z1883" s="1"/>
    </row>
    <row r="1884" spans="21:26" ht="16.5">
      <c r="U1884" s="1"/>
      <c r="V1884" s="1"/>
      <c r="W1884" s="1"/>
      <c r="X1884" s="1"/>
      <c r="Y1884" s="1"/>
      <c r="Z1884" s="1"/>
    </row>
    <row r="1885" spans="21:26" ht="16.5">
      <c r="U1885" s="1"/>
      <c r="V1885" s="1"/>
      <c r="W1885" s="1"/>
      <c r="X1885" s="1"/>
      <c r="Y1885" s="1"/>
      <c r="Z1885" s="1"/>
    </row>
    <row r="1886" spans="21:26" ht="16.5">
      <c r="U1886" s="1"/>
      <c r="V1886" s="1"/>
      <c r="W1886" s="1"/>
      <c r="X1886" s="1"/>
      <c r="Y1886" s="1"/>
      <c r="Z1886" s="1"/>
    </row>
    <row r="1887" spans="21:26" ht="16.5">
      <c r="U1887" s="1"/>
      <c r="V1887" s="1"/>
      <c r="W1887" s="1"/>
      <c r="X1887" s="1"/>
      <c r="Y1887" s="1"/>
      <c r="Z1887" s="1"/>
    </row>
    <row r="1888" spans="21:26" ht="16.5">
      <c r="U1888" s="1"/>
      <c r="V1888" s="1"/>
      <c r="W1888" s="1"/>
      <c r="X1888" s="1"/>
      <c r="Y1888" s="1"/>
      <c r="Z1888" s="1"/>
    </row>
    <row r="1889" spans="21:26" ht="16.5">
      <c r="U1889" s="1"/>
      <c r="V1889" s="1"/>
      <c r="W1889" s="1"/>
      <c r="X1889" s="1"/>
      <c r="Y1889" s="1"/>
      <c r="Z1889" s="1"/>
    </row>
    <row r="1890" spans="21:26" ht="16.5">
      <c r="U1890" s="1"/>
      <c r="V1890" s="1"/>
      <c r="W1890" s="1"/>
      <c r="X1890" s="1"/>
      <c r="Y1890" s="1"/>
      <c r="Z1890" s="1"/>
    </row>
    <row r="1891" spans="21:26" ht="16.5">
      <c r="U1891" s="1"/>
      <c r="V1891" s="1"/>
      <c r="W1891" s="1"/>
      <c r="X1891" s="1"/>
      <c r="Y1891" s="1"/>
      <c r="Z1891" s="1"/>
    </row>
    <row r="1892" spans="21:26" ht="16.5">
      <c r="U1892" s="1"/>
      <c r="V1892" s="1"/>
      <c r="W1892" s="1"/>
      <c r="X1892" s="1"/>
      <c r="Y1892" s="1"/>
      <c r="Z1892" s="1"/>
    </row>
    <row r="1893" spans="21:26" ht="16.5">
      <c r="U1893" s="1"/>
      <c r="V1893" s="1"/>
      <c r="W1893" s="1"/>
      <c r="X1893" s="1"/>
      <c r="Y1893" s="1"/>
      <c r="Z1893" s="1"/>
    </row>
    <row r="1894" spans="21:26" ht="16.5">
      <c r="U1894" s="1"/>
      <c r="V1894" s="1"/>
      <c r="W1894" s="1"/>
      <c r="X1894" s="1"/>
      <c r="Y1894" s="1"/>
      <c r="Z1894" s="1"/>
    </row>
    <row r="1895" spans="21:26" ht="16.5">
      <c r="U1895" s="1"/>
      <c r="V1895" s="1"/>
      <c r="W1895" s="1"/>
      <c r="X1895" s="1"/>
      <c r="Y1895" s="1"/>
      <c r="Z1895" s="1"/>
    </row>
    <row r="1896" spans="21:26" ht="16.5">
      <c r="U1896" s="1"/>
      <c r="V1896" s="1"/>
      <c r="W1896" s="1"/>
      <c r="X1896" s="1"/>
      <c r="Y1896" s="1"/>
      <c r="Z1896" s="1"/>
    </row>
    <row r="1897" spans="21:26" ht="16.5">
      <c r="U1897" s="1"/>
      <c r="V1897" s="1"/>
      <c r="W1897" s="1"/>
      <c r="X1897" s="1"/>
      <c r="Y1897" s="1"/>
      <c r="Z1897" s="1"/>
    </row>
    <row r="1898" spans="21:26" ht="16.5">
      <c r="U1898" s="1"/>
      <c r="V1898" s="1"/>
      <c r="W1898" s="1"/>
      <c r="X1898" s="1"/>
      <c r="Y1898" s="1"/>
      <c r="Z1898" s="1"/>
    </row>
    <row r="1899" spans="21:26" ht="16.5">
      <c r="U1899" s="1"/>
      <c r="V1899" s="1"/>
      <c r="W1899" s="1"/>
      <c r="X1899" s="1"/>
      <c r="Y1899" s="1"/>
      <c r="Z1899" s="1"/>
    </row>
    <row r="1900" spans="21:26" ht="16.5">
      <c r="U1900" s="1"/>
      <c r="V1900" s="1"/>
      <c r="W1900" s="1"/>
      <c r="X1900" s="1"/>
      <c r="Y1900" s="1"/>
      <c r="Z1900" s="1"/>
    </row>
    <row r="1901" spans="21:26" ht="16.5">
      <c r="U1901" s="1"/>
      <c r="V1901" s="1"/>
      <c r="W1901" s="1"/>
      <c r="X1901" s="1"/>
      <c r="Y1901" s="1"/>
      <c r="Z1901" s="1"/>
    </row>
    <row r="1902" spans="21:26" ht="16.5">
      <c r="U1902" s="1"/>
      <c r="V1902" s="1"/>
      <c r="W1902" s="1"/>
      <c r="X1902" s="1"/>
      <c r="Y1902" s="1"/>
      <c r="Z1902" s="1"/>
    </row>
    <row r="1903" spans="21:26" ht="16.5">
      <c r="U1903" s="1"/>
      <c r="V1903" s="1"/>
      <c r="W1903" s="1"/>
      <c r="X1903" s="1"/>
      <c r="Y1903" s="1"/>
      <c r="Z1903" s="1"/>
    </row>
    <row r="1904" spans="21:26" ht="16.5">
      <c r="U1904" s="1"/>
      <c r="V1904" s="1"/>
      <c r="W1904" s="1"/>
      <c r="X1904" s="1"/>
      <c r="Y1904" s="1"/>
      <c r="Z1904" s="1"/>
    </row>
    <row r="1905" spans="21:26" ht="16.5">
      <c r="U1905" s="1"/>
      <c r="V1905" s="1"/>
      <c r="W1905" s="1"/>
      <c r="X1905" s="1"/>
      <c r="Y1905" s="1"/>
      <c r="Z1905" s="1"/>
    </row>
    <row r="1906" spans="21:26" ht="16.5">
      <c r="U1906" s="1"/>
      <c r="V1906" s="1"/>
      <c r="W1906" s="1"/>
      <c r="X1906" s="1"/>
      <c r="Y1906" s="1"/>
      <c r="Z1906" s="1"/>
    </row>
    <row r="1907" spans="21:26" ht="16.5">
      <c r="U1907" s="1"/>
      <c r="V1907" s="1"/>
      <c r="W1907" s="1"/>
      <c r="X1907" s="1"/>
      <c r="Y1907" s="1"/>
      <c r="Z1907" s="1"/>
    </row>
    <row r="1908" spans="21:26" ht="16.5">
      <c r="U1908" s="1"/>
      <c r="V1908" s="1"/>
      <c r="W1908" s="1"/>
      <c r="X1908" s="1"/>
      <c r="Y1908" s="1"/>
      <c r="Z1908" s="1"/>
    </row>
    <row r="1909" spans="21:26" ht="16.5">
      <c r="U1909" s="1"/>
      <c r="V1909" s="1"/>
      <c r="W1909" s="1"/>
      <c r="X1909" s="1"/>
      <c r="Y1909" s="1"/>
      <c r="Z1909" s="1"/>
    </row>
    <row r="1910" spans="21:26" ht="16.5">
      <c r="U1910" s="1"/>
      <c r="V1910" s="1"/>
      <c r="W1910" s="1"/>
      <c r="X1910" s="1"/>
      <c r="Y1910" s="1"/>
      <c r="Z1910" s="1"/>
    </row>
    <row r="1911" spans="21:26" ht="16.5">
      <c r="U1911" s="1"/>
      <c r="V1911" s="1"/>
      <c r="W1911" s="1"/>
      <c r="X1911" s="1"/>
      <c r="Y1911" s="1"/>
      <c r="Z1911" s="1"/>
    </row>
    <row r="1912" spans="21:26" ht="16.5">
      <c r="U1912" s="1"/>
      <c r="V1912" s="1"/>
      <c r="W1912" s="1"/>
      <c r="X1912" s="1"/>
      <c r="Y1912" s="1"/>
      <c r="Z1912" s="1"/>
    </row>
    <row r="1913" spans="21:26" ht="16.5">
      <c r="U1913" s="1"/>
      <c r="V1913" s="1"/>
      <c r="W1913" s="1"/>
      <c r="X1913" s="1"/>
      <c r="Y1913" s="1"/>
      <c r="Z1913" s="1"/>
    </row>
    <row r="1914" spans="21:26" ht="16.5">
      <c r="U1914" s="1"/>
      <c r="V1914" s="1"/>
      <c r="W1914" s="1"/>
      <c r="X1914" s="1"/>
      <c r="Y1914" s="1"/>
      <c r="Z1914" s="1"/>
    </row>
    <row r="1915" spans="21:26" ht="16.5">
      <c r="U1915" s="1"/>
      <c r="V1915" s="1"/>
      <c r="W1915" s="1"/>
      <c r="X1915" s="1"/>
      <c r="Y1915" s="1"/>
      <c r="Z1915" s="1"/>
    </row>
    <row r="1916" spans="21:26" ht="16.5">
      <c r="U1916" s="1"/>
      <c r="V1916" s="1"/>
      <c r="W1916" s="1"/>
      <c r="X1916" s="1"/>
      <c r="Y1916" s="1"/>
      <c r="Z1916" s="1"/>
    </row>
    <row r="1917" spans="21:26" ht="16.5">
      <c r="U1917" s="1"/>
      <c r="V1917" s="1"/>
      <c r="W1917" s="1"/>
      <c r="X1917" s="1"/>
      <c r="Y1917" s="1"/>
      <c r="Z1917" s="1"/>
    </row>
    <row r="1918" spans="21:26" ht="16.5">
      <c r="U1918" s="1"/>
      <c r="V1918" s="1"/>
      <c r="W1918" s="1"/>
      <c r="X1918" s="1"/>
      <c r="Y1918" s="1"/>
      <c r="Z1918" s="1"/>
    </row>
    <row r="1919" spans="21:26" ht="16.5">
      <c r="U1919" s="1"/>
      <c r="V1919" s="1"/>
      <c r="W1919" s="1"/>
      <c r="X1919" s="1"/>
      <c r="Y1919" s="1"/>
      <c r="Z1919" s="1"/>
    </row>
    <row r="1920" spans="21:26" ht="16.5">
      <c r="U1920" s="1"/>
      <c r="V1920" s="1"/>
      <c r="W1920" s="1"/>
      <c r="X1920" s="1"/>
      <c r="Y1920" s="1"/>
      <c r="Z1920" s="1"/>
    </row>
    <row r="1921" spans="21:26" ht="16.5">
      <c r="U1921" s="1"/>
      <c r="V1921" s="1"/>
      <c r="W1921" s="1"/>
      <c r="X1921" s="1"/>
      <c r="Y1921" s="1"/>
      <c r="Z1921" s="1"/>
    </row>
    <row r="1922" spans="21:26" ht="16.5">
      <c r="U1922" s="1"/>
      <c r="V1922" s="1"/>
      <c r="W1922" s="1"/>
      <c r="X1922" s="1"/>
      <c r="Y1922" s="1"/>
      <c r="Z1922" s="1"/>
    </row>
    <row r="1923" spans="21:26" ht="16.5">
      <c r="U1923" s="1"/>
      <c r="V1923" s="1"/>
      <c r="W1923" s="1"/>
      <c r="X1923" s="1"/>
      <c r="Y1923" s="1"/>
      <c r="Z1923" s="1"/>
    </row>
    <row r="1924" spans="21:26" ht="16.5">
      <c r="U1924" s="1"/>
      <c r="V1924" s="1"/>
      <c r="W1924" s="1"/>
      <c r="X1924" s="1"/>
      <c r="Y1924" s="1"/>
      <c r="Z1924" s="1"/>
    </row>
    <row r="1925" spans="21:26" ht="16.5">
      <c r="U1925" s="1"/>
      <c r="V1925" s="1"/>
      <c r="W1925" s="1"/>
      <c r="X1925" s="1"/>
      <c r="Y1925" s="1"/>
      <c r="Z1925" s="1"/>
    </row>
    <row r="1926" spans="21:26" ht="16.5">
      <c r="U1926" s="1"/>
      <c r="V1926" s="1"/>
      <c r="W1926" s="1"/>
      <c r="X1926" s="1"/>
      <c r="Y1926" s="1"/>
      <c r="Z1926" s="1"/>
    </row>
    <row r="1927" spans="21:26" ht="16.5">
      <c r="U1927" s="1"/>
      <c r="V1927" s="1"/>
      <c r="W1927" s="1"/>
      <c r="X1927" s="1"/>
      <c r="Y1927" s="1"/>
      <c r="Z1927" s="1"/>
    </row>
    <row r="1928" spans="21:26" ht="16.5">
      <c r="U1928" s="1"/>
      <c r="V1928" s="1"/>
      <c r="W1928" s="1"/>
      <c r="X1928" s="1"/>
      <c r="Y1928" s="1"/>
      <c r="Z1928" s="1"/>
    </row>
    <row r="1929" spans="21:26" ht="16.5">
      <c r="U1929" s="1"/>
      <c r="V1929" s="1"/>
      <c r="W1929" s="1"/>
      <c r="X1929" s="1"/>
      <c r="Y1929" s="1"/>
      <c r="Z1929" s="1"/>
    </row>
    <row r="1930" spans="21:26" ht="16.5">
      <c r="U1930" s="1"/>
      <c r="V1930" s="1"/>
      <c r="W1930" s="1"/>
      <c r="X1930" s="1"/>
      <c r="Y1930" s="1"/>
      <c r="Z1930" s="1"/>
    </row>
    <row r="1931" spans="21:26" ht="16.5">
      <c r="U1931" s="1"/>
      <c r="V1931" s="1"/>
      <c r="W1931" s="1"/>
      <c r="X1931" s="1"/>
      <c r="Y1931" s="1"/>
      <c r="Z1931" s="1"/>
    </row>
    <row r="1932" spans="21:26" ht="16.5">
      <c r="U1932" s="1"/>
      <c r="V1932" s="1"/>
      <c r="W1932" s="1"/>
      <c r="X1932" s="1"/>
      <c r="Y1932" s="1"/>
      <c r="Z1932" s="1"/>
    </row>
    <row r="1933" spans="21:26" ht="16.5">
      <c r="U1933" s="1"/>
      <c r="V1933" s="1"/>
      <c r="W1933" s="1"/>
      <c r="X1933" s="1"/>
      <c r="Y1933" s="1"/>
      <c r="Z1933" s="1"/>
    </row>
    <row r="1934" spans="21:26" ht="16.5">
      <c r="U1934" s="1"/>
      <c r="V1934" s="1"/>
      <c r="W1934" s="1"/>
      <c r="X1934" s="1"/>
      <c r="Y1934" s="1"/>
      <c r="Z1934" s="1"/>
    </row>
    <row r="1935" spans="21:26" ht="16.5">
      <c r="U1935" s="1"/>
      <c r="V1935" s="1"/>
      <c r="W1935" s="1"/>
      <c r="X1935" s="1"/>
      <c r="Y1935" s="1"/>
      <c r="Z1935" s="1"/>
    </row>
    <row r="1936" spans="21:26" ht="16.5">
      <c r="U1936" s="1"/>
      <c r="V1936" s="1"/>
      <c r="W1936" s="1"/>
      <c r="X1936" s="1"/>
      <c r="Y1936" s="1"/>
      <c r="Z1936" s="1"/>
    </row>
    <row r="1937" spans="21:26" ht="16.5">
      <c r="U1937" s="1"/>
      <c r="V1937" s="1"/>
      <c r="W1937" s="1"/>
      <c r="X1937" s="1"/>
      <c r="Y1937" s="1"/>
      <c r="Z1937" s="1"/>
    </row>
    <row r="1938" spans="21:26" ht="16.5">
      <c r="U1938" s="1"/>
      <c r="V1938" s="1"/>
      <c r="W1938" s="1"/>
      <c r="X1938" s="1"/>
      <c r="Y1938" s="1"/>
      <c r="Z1938" s="1"/>
    </row>
    <row r="1939" spans="21:26" ht="16.5">
      <c r="U1939" s="1"/>
      <c r="V1939" s="1"/>
      <c r="W1939" s="1"/>
      <c r="X1939" s="1"/>
      <c r="Y1939" s="1"/>
      <c r="Z1939" s="1"/>
    </row>
    <row r="1940" spans="21:26" ht="16.5">
      <c r="U1940" s="1"/>
      <c r="V1940" s="1"/>
      <c r="W1940" s="1"/>
      <c r="X1940" s="1"/>
      <c r="Y1940" s="1"/>
      <c r="Z1940" s="1"/>
    </row>
    <row r="1941" spans="21:26" ht="16.5">
      <c r="U1941" s="1"/>
      <c r="V1941" s="1"/>
      <c r="W1941" s="1"/>
      <c r="X1941" s="1"/>
      <c r="Y1941" s="1"/>
      <c r="Z1941" s="1"/>
    </row>
    <row r="1942" spans="21:26" ht="16.5">
      <c r="U1942" s="1"/>
      <c r="V1942" s="1"/>
      <c r="W1942" s="1"/>
      <c r="X1942" s="1"/>
      <c r="Y1942" s="1"/>
      <c r="Z1942" s="1"/>
    </row>
    <row r="1943" spans="21:26" ht="16.5">
      <c r="U1943" s="1"/>
      <c r="V1943" s="1"/>
      <c r="W1943" s="1"/>
      <c r="X1943" s="1"/>
      <c r="Y1943" s="1"/>
      <c r="Z1943" s="1"/>
    </row>
    <row r="1944" spans="21:26" ht="16.5">
      <c r="U1944" s="1"/>
      <c r="V1944" s="1"/>
      <c r="W1944" s="1"/>
      <c r="X1944" s="1"/>
      <c r="Y1944" s="1"/>
      <c r="Z1944" s="1"/>
    </row>
    <row r="1945" spans="21:26" ht="16.5">
      <c r="U1945" s="1"/>
      <c r="V1945" s="1"/>
      <c r="W1945" s="1"/>
      <c r="X1945" s="1"/>
      <c r="Y1945" s="1"/>
      <c r="Z1945" s="1"/>
    </row>
    <row r="1946" spans="21:26" ht="16.5">
      <c r="U1946" s="1"/>
      <c r="V1946" s="1"/>
      <c r="W1946" s="1"/>
      <c r="X1946" s="1"/>
      <c r="Y1946" s="1"/>
      <c r="Z1946" s="1"/>
    </row>
    <row r="1947" spans="21:26" ht="16.5">
      <c r="U1947" s="1"/>
      <c r="V1947" s="1"/>
      <c r="W1947" s="1"/>
      <c r="X1947" s="1"/>
      <c r="Y1947" s="1"/>
      <c r="Z1947" s="1"/>
    </row>
    <row r="1948" spans="21:26" ht="16.5">
      <c r="U1948" s="1"/>
      <c r="V1948" s="1"/>
      <c r="W1948" s="1"/>
      <c r="X1948" s="1"/>
      <c r="Y1948" s="1"/>
      <c r="Z1948" s="1"/>
    </row>
    <row r="1949" spans="21:26" ht="16.5">
      <c r="U1949" s="1"/>
      <c r="V1949" s="1"/>
      <c r="W1949" s="1"/>
      <c r="X1949" s="1"/>
      <c r="Y1949" s="1"/>
      <c r="Z1949" s="1"/>
    </row>
    <row r="1950" spans="21:26" ht="16.5">
      <c r="U1950" s="1"/>
      <c r="V1950" s="1"/>
      <c r="W1950" s="1"/>
      <c r="X1950" s="1"/>
      <c r="Y1950" s="1"/>
      <c r="Z1950" s="1"/>
    </row>
    <row r="1951" spans="21:26" ht="16.5">
      <c r="U1951" s="1"/>
      <c r="V1951" s="1"/>
      <c r="W1951" s="1"/>
      <c r="X1951" s="1"/>
      <c r="Y1951" s="1"/>
      <c r="Z1951" s="1"/>
    </row>
    <row r="1952" spans="21:26" ht="16.5">
      <c r="U1952" s="1"/>
      <c r="V1952" s="1"/>
      <c r="W1952" s="1"/>
      <c r="X1952" s="1"/>
      <c r="Y1952" s="1"/>
      <c r="Z1952" s="1"/>
    </row>
    <row r="1953" spans="21:26" ht="16.5">
      <c r="U1953" s="1"/>
      <c r="V1953" s="1"/>
      <c r="W1953" s="1"/>
      <c r="X1953" s="1"/>
      <c r="Y1953" s="1"/>
      <c r="Z1953" s="1"/>
    </row>
    <row r="1954" spans="21:26" ht="16.5">
      <c r="U1954" s="1"/>
      <c r="V1954" s="1"/>
      <c r="W1954" s="1"/>
      <c r="X1954" s="1"/>
      <c r="Y1954" s="1"/>
      <c r="Z1954" s="1"/>
    </row>
    <row r="1955" spans="21:26" ht="16.5">
      <c r="U1955" s="1"/>
      <c r="V1955" s="1"/>
      <c r="W1955" s="1"/>
      <c r="X1955" s="1"/>
      <c r="Y1955" s="1"/>
      <c r="Z1955" s="1"/>
    </row>
    <row r="1956" spans="21:26" ht="16.5">
      <c r="U1956" s="1"/>
      <c r="V1956" s="1"/>
      <c r="W1956" s="1"/>
      <c r="X1956" s="1"/>
      <c r="Y1956" s="1"/>
      <c r="Z1956" s="1"/>
    </row>
    <row r="1957" spans="21:26" ht="16.5">
      <c r="U1957" s="1"/>
      <c r="V1957" s="1"/>
      <c r="W1957" s="1"/>
      <c r="X1957" s="1"/>
      <c r="Y1957" s="1"/>
      <c r="Z1957" s="1"/>
    </row>
    <row r="1958" spans="21:26" ht="16.5">
      <c r="U1958" s="1"/>
      <c r="V1958" s="1"/>
      <c r="W1958" s="1"/>
      <c r="X1958" s="1"/>
      <c r="Y1958" s="1"/>
      <c r="Z1958" s="1"/>
    </row>
    <row r="1959" spans="21:26" ht="16.5">
      <c r="U1959" s="1"/>
      <c r="V1959" s="1"/>
      <c r="W1959" s="1"/>
      <c r="X1959" s="1"/>
      <c r="Y1959" s="1"/>
      <c r="Z1959" s="1"/>
    </row>
    <row r="1960" spans="21:26" ht="16.5">
      <c r="U1960" s="1"/>
      <c r="V1960" s="1"/>
      <c r="W1960" s="1"/>
      <c r="X1960" s="1"/>
      <c r="Y1960" s="1"/>
      <c r="Z1960" s="1"/>
    </row>
    <row r="1961" spans="21:26" ht="16.5">
      <c r="U1961" s="1"/>
      <c r="V1961" s="1"/>
      <c r="W1961" s="1"/>
      <c r="X1961" s="1"/>
      <c r="Y1961" s="1"/>
      <c r="Z1961" s="1"/>
    </row>
    <row r="1962" spans="21:26" ht="16.5">
      <c r="U1962" s="1"/>
      <c r="V1962" s="1"/>
      <c r="W1962" s="1"/>
      <c r="X1962" s="1"/>
      <c r="Y1962" s="1"/>
      <c r="Z1962" s="1"/>
    </row>
    <row r="1963" spans="21:26" ht="16.5">
      <c r="U1963" s="1"/>
      <c r="V1963" s="1"/>
      <c r="W1963" s="1"/>
      <c r="X1963" s="1"/>
      <c r="Y1963" s="1"/>
      <c r="Z1963" s="1"/>
    </row>
    <row r="1964" spans="21:26" ht="16.5">
      <c r="U1964" s="1"/>
      <c r="V1964" s="1"/>
      <c r="W1964" s="1"/>
      <c r="X1964" s="1"/>
      <c r="Y1964" s="1"/>
      <c r="Z1964" s="1"/>
    </row>
    <row r="1965" spans="21:26" ht="16.5">
      <c r="U1965" s="1"/>
      <c r="V1965" s="1"/>
      <c r="W1965" s="1"/>
      <c r="X1965" s="1"/>
      <c r="Y1965" s="1"/>
      <c r="Z1965" s="1"/>
    </row>
    <row r="1966" spans="21:26" ht="16.5">
      <c r="U1966" s="1"/>
      <c r="V1966" s="1"/>
      <c r="W1966" s="1"/>
      <c r="X1966" s="1"/>
      <c r="Y1966" s="1"/>
      <c r="Z1966" s="1"/>
    </row>
    <row r="1967" spans="21:26" ht="16.5">
      <c r="U1967" s="1"/>
      <c r="V1967" s="1"/>
      <c r="W1967" s="1"/>
      <c r="X1967" s="1"/>
      <c r="Y1967" s="1"/>
      <c r="Z1967" s="1"/>
    </row>
    <row r="1968" spans="21:26" ht="16.5">
      <c r="U1968" s="1"/>
      <c r="V1968" s="1"/>
      <c r="W1968" s="1"/>
      <c r="X1968" s="1"/>
      <c r="Y1968" s="1"/>
      <c r="Z1968" s="1"/>
    </row>
    <row r="1969" spans="21:26" ht="16.5">
      <c r="U1969" s="1"/>
      <c r="V1969" s="1"/>
      <c r="W1969" s="1"/>
      <c r="X1969" s="1"/>
      <c r="Y1969" s="1"/>
      <c r="Z1969" s="1"/>
    </row>
    <row r="1970" spans="21:26" ht="16.5">
      <c r="U1970" s="1"/>
      <c r="V1970" s="1"/>
      <c r="W1970" s="1"/>
      <c r="X1970" s="1"/>
      <c r="Y1970" s="1"/>
      <c r="Z1970" s="1"/>
    </row>
    <row r="1971" spans="21:26" ht="16.5">
      <c r="U1971" s="1"/>
      <c r="V1971" s="1"/>
      <c r="W1971" s="1"/>
      <c r="X1971" s="1"/>
      <c r="Y1971" s="1"/>
      <c r="Z1971" s="1"/>
    </row>
    <row r="1972" spans="21:26" ht="16.5">
      <c r="U1972" s="1"/>
      <c r="V1972" s="1"/>
      <c r="W1972" s="1"/>
      <c r="X1972" s="1"/>
      <c r="Y1972" s="1"/>
      <c r="Z1972" s="1"/>
    </row>
    <row r="1973" spans="21:26" ht="16.5">
      <c r="U1973" s="1"/>
      <c r="V1973" s="1"/>
      <c r="W1973" s="1"/>
      <c r="X1973" s="1"/>
      <c r="Y1973" s="1"/>
      <c r="Z1973" s="1"/>
    </row>
    <row r="1974" spans="21:26" ht="16.5">
      <c r="U1974" s="1"/>
      <c r="V1974" s="1"/>
      <c r="W1974" s="1"/>
      <c r="X1974" s="1"/>
      <c r="Y1974" s="1"/>
      <c r="Z1974" s="1"/>
    </row>
    <row r="1975" spans="21:26" ht="16.5">
      <c r="U1975" s="1"/>
      <c r="V1975" s="1"/>
      <c r="W1975" s="1"/>
      <c r="X1975" s="1"/>
      <c r="Y1975" s="1"/>
      <c r="Z1975" s="1"/>
    </row>
    <row r="1976" spans="21:26" ht="16.5">
      <c r="U1976" s="1"/>
      <c r="V1976" s="1"/>
      <c r="W1976" s="1"/>
      <c r="X1976" s="1"/>
      <c r="Y1976" s="1"/>
      <c r="Z1976" s="1"/>
    </row>
    <row r="1977" spans="21:26" ht="16.5">
      <c r="U1977" s="1"/>
      <c r="V1977" s="1"/>
      <c r="W1977" s="1"/>
      <c r="X1977" s="1"/>
      <c r="Y1977" s="1"/>
      <c r="Z1977" s="1"/>
    </row>
    <row r="1978" spans="21:26" ht="16.5">
      <c r="U1978" s="1"/>
      <c r="V1978" s="1"/>
      <c r="W1978" s="1"/>
      <c r="X1978" s="1"/>
      <c r="Y1978" s="1"/>
      <c r="Z1978" s="1"/>
    </row>
    <row r="1979" spans="21:26" ht="16.5">
      <c r="U1979" s="1"/>
      <c r="V1979" s="1"/>
      <c r="W1979" s="1"/>
      <c r="X1979" s="1"/>
      <c r="Y1979" s="1"/>
      <c r="Z1979" s="1"/>
    </row>
    <row r="1980" spans="21:26" ht="16.5">
      <c r="U1980" s="1"/>
      <c r="V1980" s="1"/>
      <c r="W1980" s="1"/>
      <c r="X1980" s="1"/>
      <c r="Y1980" s="1"/>
      <c r="Z1980" s="1"/>
    </row>
    <row r="1981" spans="21:26" ht="16.5">
      <c r="U1981" s="1"/>
      <c r="V1981" s="1"/>
      <c r="W1981" s="1"/>
      <c r="X1981" s="1"/>
      <c r="Y1981" s="1"/>
      <c r="Z1981" s="1"/>
    </row>
    <row r="1982" spans="21:26" ht="16.5">
      <c r="U1982" s="1"/>
      <c r="V1982" s="1"/>
      <c r="W1982" s="1"/>
      <c r="X1982" s="1"/>
      <c r="Y1982" s="1"/>
      <c r="Z1982" s="1"/>
    </row>
    <row r="1983" spans="21:26" ht="16.5">
      <c r="U1983" s="1"/>
      <c r="V1983" s="1"/>
      <c r="W1983" s="1"/>
      <c r="X1983" s="1"/>
      <c r="Y1983" s="1"/>
      <c r="Z1983" s="1"/>
    </row>
    <row r="1984" spans="21:26" ht="16.5">
      <c r="U1984" s="1"/>
      <c r="V1984" s="1"/>
      <c r="W1984" s="1"/>
      <c r="X1984" s="1"/>
      <c r="Y1984" s="1"/>
      <c r="Z1984" s="1"/>
    </row>
    <row r="1985" spans="21:26" ht="16.5">
      <c r="U1985" s="1"/>
      <c r="V1985" s="1"/>
      <c r="W1985" s="1"/>
      <c r="X1985" s="1"/>
      <c r="Y1985" s="1"/>
      <c r="Z1985" s="1"/>
    </row>
    <row r="1986" spans="21:26" ht="16.5">
      <c r="U1986" s="1"/>
      <c r="V1986" s="1"/>
      <c r="W1986" s="1"/>
      <c r="X1986" s="1"/>
      <c r="Y1986" s="1"/>
      <c r="Z1986" s="1"/>
    </row>
    <row r="1987" spans="21:26" ht="16.5">
      <c r="U1987" s="1"/>
      <c r="V1987" s="1"/>
      <c r="W1987" s="1"/>
      <c r="X1987" s="1"/>
      <c r="Y1987" s="1"/>
      <c r="Z1987" s="1"/>
    </row>
    <row r="1988" spans="21:26" ht="16.5">
      <c r="U1988" s="1"/>
      <c r="V1988" s="1"/>
      <c r="W1988" s="1"/>
      <c r="X1988" s="1"/>
      <c r="Y1988" s="1"/>
      <c r="Z1988" s="1"/>
    </row>
    <row r="1989" spans="21:26" ht="16.5">
      <c r="U1989" s="1"/>
      <c r="V1989" s="1"/>
      <c r="W1989" s="1"/>
      <c r="X1989" s="1"/>
      <c r="Y1989" s="1"/>
      <c r="Z1989" s="1"/>
    </row>
    <row r="1990" spans="21:26" ht="16.5">
      <c r="U1990" s="1"/>
      <c r="V1990" s="1"/>
      <c r="W1990" s="1"/>
      <c r="X1990" s="1"/>
      <c r="Y1990" s="1"/>
      <c r="Z1990" s="1"/>
    </row>
    <row r="1991" spans="21:26" ht="16.5">
      <c r="U1991" s="1"/>
      <c r="V1991" s="1"/>
      <c r="W1991" s="1"/>
      <c r="X1991" s="1"/>
      <c r="Y1991" s="1"/>
      <c r="Z1991" s="1"/>
    </row>
    <row r="1992" spans="21:26" ht="16.5">
      <c r="U1992" s="1"/>
      <c r="V1992" s="1"/>
      <c r="W1992" s="1"/>
      <c r="X1992" s="1"/>
      <c r="Y1992" s="1"/>
      <c r="Z1992" s="1"/>
    </row>
    <row r="1993" spans="21:26" ht="16.5">
      <c r="U1993" s="1"/>
      <c r="V1993" s="1"/>
      <c r="W1993" s="1"/>
      <c r="X1993" s="1"/>
      <c r="Y1993" s="1"/>
      <c r="Z1993" s="1"/>
    </row>
    <row r="1994" spans="21:26" ht="16.5">
      <c r="U1994" s="1"/>
      <c r="V1994" s="1"/>
      <c r="W1994" s="1"/>
      <c r="X1994" s="1"/>
      <c r="Y1994" s="1"/>
      <c r="Z1994" s="1"/>
    </row>
    <row r="1995" spans="21:26" ht="16.5">
      <c r="U1995" s="1"/>
      <c r="V1995" s="1"/>
      <c r="W1995" s="1"/>
      <c r="X1995" s="1"/>
      <c r="Y1995" s="1"/>
      <c r="Z1995" s="1"/>
    </row>
    <row r="1996" spans="21:26" ht="16.5">
      <c r="U1996" s="1"/>
      <c r="V1996" s="1"/>
      <c r="W1996" s="1"/>
      <c r="X1996" s="1"/>
      <c r="Y1996" s="1"/>
      <c r="Z1996" s="1"/>
    </row>
    <row r="1997" spans="21:26" ht="16.5">
      <c r="U1997" s="1"/>
      <c r="V1997" s="1"/>
      <c r="W1997" s="1"/>
      <c r="X1997" s="1"/>
      <c r="Y1997" s="1"/>
      <c r="Z1997" s="1"/>
    </row>
    <row r="1998" spans="21:26" ht="16.5">
      <c r="U1998" s="1"/>
      <c r="V1998" s="1"/>
      <c r="W1998" s="1"/>
      <c r="X1998" s="1"/>
      <c r="Y1998" s="1"/>
      <c r="Z1998" s="1"/>
    </row>
    <row r="1999" spans="21:26" ht="16.5">
      <c r="U1999" s="1"/>
      <c r="V1999" s="1"/>
      <c r="W1999" s="1"/>
      <c r="X1999" s="1"/>
      <c r="Y1999" s="1"/>
      <c r="Z1999" s="1"/>
    </row>
    <row r="2000" spans="21:26" ht="16.5">
      <c r="U2000" s="1"/>
      <c r="V2000" s="1"/>
      <c r="W2000" s="1"/>
      <c r="X2000" s="1"/>
      <c r="Y2000" s="1"/>
      <c r="Z2000" s="1"/>
    </row>
    <row r="2001" spans="21:26" ht="16.5">
      <c r="U2001" s="1"/>
      <c r="V2001" s="1"/>
      <c r="W2001" s="1"/>
      <c r="X2001" s="1"/>
      <c r="Y2001" s="1"/>
      <c r="Z2001" s="1"/>
    </row>
    <row r="2002" spans="21:26" ht="16.5">
      <c r="U2002" s="1"/>
      <c r="V2002" s="1"/>
      <c r="W2002" s="1"/>
      <c r="X2002" s="1"/>
      <c r="Y2002" s="1"/>
      <c r="Z2002" s="1"/>
    </row>
    <row r="2003" spans="21:26" ht="16.5">
      <c r="U2003" s="1"/>
      <c r="V2003" s="1"/>
      <c r="W2003" s="1"/>
      <c r="X2003" s="1"/>
      <c r="Y2003" s="1"/>
      <c r="Z2003" s="1"/>
    </row>
    <row r="2004" spans="21:26" ht="16.5">
      <c r="U2004" s="1"/>
      <c r="V2004" s="1"/>
      <c r="W2004" s="1"/>
      <c r="X2004" s="1"/>
      <c r="Y2004" s="1"/>
      <c r="Z2004" s="1"/>
    </row>
    <row r="2005" spans="21:26" ht="16.5">
      <c r="U2005" s="1"/>
      <c r="V2005" s="1"/>
      <c r="W2005" s="1"/>
      <c r="X2005" s="1"/>
      <c r="Y2005" s="1"/>
      <c r="Z2005" s="1"/>
    </row>
    <row r="2006" spans="21:26" ht="16.5">
      <c r="U2006" s="1"/>
      <c r="V2006" s="1"/>
      <c r="W2006" s="1"/>
      <c r="X2006" s="1"/>
      <c r="Y2006" s="1"/>
      <c r="Z2006" s="1"/>
    </row>
    <row r="2007" spans="21:26" ht="16.5">
      <c r="U2007" s="1"/>
      <c r="V2007" s="1"/>
      <c r="W2007" s="1"/>
      <c r="X2007" s="1"/>
      <c r="Y2007" s="1"/>
      <c r="Z2007" s="1"/>
    </row>
    <row r="2008" spans="21:26" ht="16.5">
      <c r="U2008" s="1"/>
      <c r="V2008" s="1"/>
      <c r="W2008" s="1"/>
      <c r="X2008" s="1"/>
      <c r="Y2008" s="1"/>
      <c r="Z2008" s="1"/>
    </row>
    <row r="2009" spans="21:26" ht="16.5">
      <c r="U2009" s="1"/>
      <c r="V2009" s="1"/>
      <c r="W2009" s="1"/>
      <c r="X2009" s="1"/>
      <c r="Y2009" s="1"/>
      <c r="Z2009" s="1"/>
    </row>
    <row r="2010" spans="21:26" ht="16.5">
      <c r="U2010" s="1"/>
      <c r="V2010" s="1"/>
      <c r="W2010" s="1"/>
      <c r="X2010" s="1"/>
      <c r="Y2010" s="1"/>
      <c r="Z2010" s="1"/>
    </row>
    <row r="2011" spans="21:26" ht="16.5">
      <c r="U2011" s="1"/>
      <c r="V2011" s="1"/>
      <c r="W2011" s="1"/>
      <c r="X2011" s="1"/>
      <c r="Y2011" s="1"/>
      <c r="Z2011" s="1"/>
    </row>
    <row r="2012" spans="21:26" ht="16.5">
      <c r="U2012" s="1"/>
      <c r="V2012" s="1"/>
      <c r="W2012" s="1"/>
      <c r="X2012" s="1"/>
      <c r="Y2012" s="1"/>
      <c r="Z2012" s="1"/>
    </row>
    <row r="2013" spans="21:26" ht="16.5">
      <c r="U2013" s="1"/>
      <c r="V2013" s="1"/>
      <c r="W2013" s="1"/>
      <c r="X2013" s="1"/>
      <c r="Y2013" s="1"/>
      <c r="Z2013" s="1"/>
    </row>
    <row r="2014" spans="21:26" ht="16.5">
      <c r="U2014" s="1"/>
      <c r="V2014" s="1"/>
      <c r="W2014" s="1"/>
      <c r="X2014" s="1"/>
      <c r="Y2014" s="1"/>
      <c r="Z2014" s="1"/>
    </row>
    <row r="2015" spans="21:26" ht="16.5">
      <c r="U2015" s="1"/>
      <c r="V2015" s="1"/>
      <c r="W2015" s="1"/>
      <c r="X2015" s="1"/>
      <c r="Y2015" s="1"/>
      <c r="Z2015" s="1"/>
    </row>
    <row r="2016" spans="21:26" ht="16.5">
      <c r="U2016" s="1"/>
      <c r="V2016" s="1"/>
      <c r="W2016" s="1"/>
      <c r="X2016" s="1"/>
      <c r="Y2016" s="1"/>
      <c r="Z2016" s="1"/>
    </row>
    <row r="2017" spans="21:26" ht="16.5">
      <c r="U2017" s="1"/>
      <c r="V2017" s="1"/>
      <c r="W2017" s="1"/>
      <c r="X2017" s="1"/>
      <c r="Y2017" s="1"/>
      <c r="Z2017" s="1"/>
    </row>
    <row r="2018" spans="21:26" ht="16.5">
      <c r="U2018" s="1"/>
      <c r="V2018" s="1"/>
      <c r="W2018" s="1"/>
      <c r="X2018" s="1"/>
      <c r="Y2018" s="1"/>
      <c r="Z2018" s="1"/>
    </row>
    <row r="2019" spans="21:26" ht="16.5">
      <c r="U2019" s="1"/>
      <c r="V2019" s="1"/>
      <c r="W2019" s="1"/>
      <c r="X2019" s="1"/>
      <c r="Y2019" s="1"/>
      <c r="Z2019" s="1"/>
    </row>
    <row r="2020" spans="21:26" ht="16.5">
      <c r="U2020" s="1"/>
      <c r="V2020" s="1"/>
      <c r="W2020" s="1"/>
      <c r="X2020" s="1"/>
      <c r="Y2020" s="1"/>
      <c r="Z2020" s="1"/>
    </row>
    <row r="2021" spans="21:26" ht="16.5">
      <c r="U2021" s="1"/>
      <c r="V2021" s="1"/>
      <c r="W2021" s="1"/>
      <c r="X2021" s="1"/>
      <c r="Y2021" s="1"/>
      <c r="Z2021" s="1"/>
    </row>
    <row r="2022" spans="21:26" ht="16.5">
      <c r="U2022" s="1"/>
      <c r="V2022" s="1"/>
      <c r="W2022" s="1"/>
      <c r="X2022" s="1"/>
      <c r="Y2022" s="1"/>
      <c r="Z2022" s="1"/>
    </row>
    <row r="2023" spans="21:26" ht="16.5">
      <c r="U2023" s="1"/>
      <c r="V2023" s="1"/>
      <c r="W2023" s="1"/>
      <c r="X2023" s="1"/>
      <c r="Y2023" s="1"/>
      <c r="Z2023" s="1"/>
    </row>
    <row r="2024" spans="21:26" ht="16.5">
      <c r="U2024" s="1"/>
      <c r="V2024" s="1"/>
      <c r="W2024" s="1"/>
      <c r="X2024" s="1"/>
      <c r="Y2024" s="1"/>
      <c r="Z2024" s="1"/>
    </row>
    <row r="2025" spans="21:26" ht="16.5">
      <c r="U2025" s="1"/>
      <c r="V2025" s="1"/>
      <c r="W2025" s="1"/>
      <c r="X2025" s="1"/>
      <c r="Y2025" s="1"/>
      <c r="Z2025" s="1"/>
    </row>
    <row r="2026" spans="21:26" ht="16.5">
      <c r="U2026" s="1"/>
      <c r="V2026" s="1"/>
      <c r="W2026" s="1"/>
      <c r="X2026" s="1"/>
      <c r="Y2026" s="1"/>
      <c r="Z2026" s="1"/>
    </row>
    <row r="2027" spans="21:26" ht="16.5">
      <c r="U2027" s="1"/>
      <c r="V2027" s="1"/>
      <c r="W2027" s="1"/>
      <c r="X2027" s="1"/>
      <c r="Y2027" s="1"/>
      <c r="Z2027" s="1"/>
    </row>
    <row r="2028" spans="21:26" ht="16.5">
      <c r="U2028" s="1"/>
      <c r="V2028" s="1"/>
      <c r="W2028" s="1"/>
      <c r="X2028" s="1"/>
      <c r="Y2028" s="1"/>
      <c r="Z2028" s="1"/>
    </row>
    <row r="2029" spans="21:26" ht="16.5">
      <c r="U2029" s="1"/>
      <c r="V2029" s="1"/>
      <c r="W2029" s="1"/>
      <c r="X2029" s="1"/>
      <c r="Y2029" s="1"/>
      <c r="Z2029" s="1"/>
    </row>
    <row r="2030" spans="21:26" ht="16.5">
      <c r="U2030" s="1"/>
      <c r="V2030" s="1"/>
      <c r="W2030" s="1"/>
      <c r="X2030" s="1"/>
      <c r="Y2030" s="1"/>
      <c r="Z2030" s="1"/>
    </row>
    <row r="2031" spans="21:26" ht="16.5">
      <c r="U2031" s="1"/>
      <c r="V2031" s="1"/>
      <c r="W2031" s="1"/>
      <c r="X2031" s="1"/>
      <c r="Y2031" s="1"/>
      <c r="Z2031" s="1"/>
    </row>
    <row r="2032" spans="21:26" ht="16.5">
      <c r="U2032" s="1"/>
      <c r="V2032" s="1"/>
      <c r="W2032" s="1"/>
      <c r="X2032" s="1"/>
      <c r="Y2032" s="1"/>
      <c r="Z2032" s="1"/>
    </row>
    <row r="2033" spans="21:26" ht="16.5">
      <c r="U2033" s="1"/>
      <c r="V2033" s="1"/>
      <c r="W2033" s="1"/>
      <c r="X2033" s="1"/>
      <c r="Y2033" s="1"/>
      <c r="Z2033" s="1"/>
    </row>
    <row r="2034" spans="21:26" ht="16.5">
      <c r="U2034" s="1"/>
      <c r="V2034" s="1"/>
      <c r="W2034" s="1"/>
      <c r="X2034" s="1"/>
      <c r="Y2034" s="1"/>
      <c r="Z2034" s="1"/>
    </row>
    <row r="2035" spans="21:26" ht="16.5">
      <c r="U2035" s="1"/>
      <c r="V2035" s="1"/>
      <c r="W2035" s="1"/>
      <c r="X2035" s="1"/>
      <c r="Y2035" s="1"/>
      <c r="Z2035" s="1"/>
    </row>
    <row r="2036" spans="21:26" ht="16.5">
      <c r="U2036" s="1"/>
      <c r="V2036" s="1"/>
      <c r="W2036" s="1"/>
      <c r="X2036" s="1"/>
      <c r="Y2036" s="1"/>
      <c r="Z2036" s="1"/>
    </row>
    <row r="2037" spans="21:26" ht="16.5">
      <c r="U2037" s="1"/>
      <c r="V2037" s="1"/>
      <c r="W2037" s="1"/>
      <c r="X2037" s="1"/>
      <c r="Y2037" s="1"/>
      <c r="Z2037" s="1"/>
    </row>
    <row r="2038" spans="21:26" ht="16.5">
      <c r="U2038" s="1"/>
      <c r="V2038" s="1"/>
      <c r="W2038" s="1"/>
      <c r="X2038" s="1"/>
      <c r="Y2038" s="1"/>
      <c r="Z2038" s="1"/>
    </row>
    <row r="2039" spans="21:26" ht="16.5">
      <c r="U2039" s="1"/>
      <c r="V2039" s="1"/>
      <c r="W2039" s="1"/>
      <c r="X2039" s="1"/>
      <c r="Y2039" s="1"/>
      <c r="Z2039" s="1"/>
    </row>
    <row r="2040" spans="21:26" ht="16.5">
      <c r="U2040" s="1"/>
      <c r="V2040" s="1"/>
      <c r="W2040" s="1"/>
      <c r="X2040" s="1"/>
      <c r="Y2040" s="1"/>
      <c r="Z2040" s="1"/>
    </row>
    <row r="2041" spans="21:26" ht="16.5">
      <c r="U2041" s="1"/>
      <c r="V2041" s="1"/>
      <c r="W2041" s="1"/>
      <c r="X2041" s="1"/>
      <c r="Y2041" s="1"/>
      <c r="Z2041" s="1"/>
    </row>
    <row r="2042" spans="21:26" ht="16.5">
      <c r="U2042" s="1"/>
      <c r="V2042" s="1"/>
      <c r="W2042" s="1"/>
      <c r="X2042" s="1"/>
      <c r="Y2042" s="1"/>
      <c r="Z2042" s="1"/>
    </row>
    <row r="2043" spans="21:26" ht="16.5">
      <c r="U2043" s="1"/>
      <c r="V2043" s="1"/>
      <c r="W2043" s="1"/>
      <c r="X2043" s="1"/>
      <c r="Y2043" s="1"/>
      <c r="Z2043" s="1"/>
    </row>
    <row r="2044" spans="21:26" ht="16.5">
      <c r="U2044" s="1"/>
      <c r="V2044" s="1"/>
      <c r="W2044" s="1"/>
      <c r="X2044" s="1"/>
      <c r="Y2044" s="1"/>
      <c r="Z2044" s="1"/>
    </row>
    <row r="2045" spans="21:26" ht="16.5">
      <c r="U2045" s="1"/>
      <c r="V2045" s="1"/>
      <c r="W2045" s="1"/>
      <c r="X2045" s="1"/>
      <c r="Y2045" s="1"/>
      <c r="Z2045" s="1"/>
    </row>
    <row r="2046" spans="21:26" ht="16.5">
      <c r="U2046" s="1"/>
      <c r="V2046" s="1"/>
      <c r="W2046" s="1"/>
      <c r="X2046" s="1"/>
      <c r="Y2046" s="1"/>
      <c r="Z2046" s="1"/>
    </row>
    <row r="2047" spans="21:26" ht="16.5">
      <c r="U2047" s="1"/>
      <c r="V2047" s="1"/>
      <c r="W2047" s="1"/>
      <c r="X2047" s="1"/>
      <c r="Y2047" s="1"/>
      <c r="Z2047" s="1"/>
    </row>
    <row r="2048" spans="21:26" ht="16.5">
      <c r="U2048" s="1"/>
      <c r="V2048" s="1"/>
      <c r="W2048" s="1"/>
      <c r="X2048" s="1"/>
      <c r="Y2048" s="1"/>
      <c r="Z2048" s="1"/>
    </row>
    <row r="2049" spans="21:26" ht="16.5">
      <c r="U2049" s="1"/>
      <c r="V2049" s="1"/>
      <c r="W2049" s="1"/>
      <c r="X2049" s="1"/>
      <c r="Y2049" s="1"/>
      <c r="Z2049" s="1"/>
    </row>
    <row r="2050" spans="21:26" ht="16.5">
      <c r="U2050" s="1"/>
      <c r="V2050" s="1"/>
      <c r="W2050" s="1"/>
      <c r="X2050" s="1"/>
      <c r="Y2050" s="1"/>
      <c r="Z2050" s="1"/>
    </row>
    <row r="2051" spans="21:26" ht="16.5">
      <c r="U2051" s="1"/>
      <c r="V2051" s="1"/>
      <c r="W2051" s="1"/>
      <c r="X2051" s="1"/>
      <c r="Y2051" s="1"/>
      <c r="Z2051" s="1"/>
    </row>
    <row r="2052" spans="21:26" ht="16.5">
      <c r="U2052" s="1"/>
      <c r="V2052" s="1"/>
      <c r="W2052" s="1"/>
      <c r="X2052" s="1"/>
      <c r="Y2052" s="1"/>
      <c r="Z2052" s="1"/>
    </row>
    <row r="2053" spans="21:26" ht="16.5">
      <c r="U2053" s="1"/>
      <c r="V2053" s="1"/>
      <c r="W2053" s="1"/>
      <c r="X2053" s="1"/>
      <c r="Y2053" s="1"/>
      <c r="Z2053" s="1"/>
    </row>
    <row r="2054" spans="21:26" ht="16.5">
      <c r="U2054" s="1"/>
      <c r="V2054" s="1"/>
      <c r="W2054" s="1"/>
      <c r="X2054" s="1"/>
      <c r="Y2054" s="1"/>
      <c r="Z2054" s="1"/>
    </row>
    <row r="2055" spans="21:26" ht="16.5">
      <c r="U2055" s="1"/>
      <c r="V2055" s="1"/>
      <c r="W2055" s="1"/>
      <c r="X2055" s="1"/>
      <c r="Y2055" s="1"/>
      <c r="Z2055" s="1"/>
    </row>
    <row r="2056" spans="21:26" ht="16.5">
      <c r="U2056" s="1"/>
      <c r="V2056" s="1"/>
      <c r="W2056" s="1"/>
      <c r="X2056" s="1"/>
      <c r="Y2056" s="1"/>
      <c r="Z2056" s="1"/>
    </row>
    <row r="2057" spans="21:26" ht="16.5">
      <c r="U2057" s="1"/>
      <c r="V2057" s="1"/>
      <c r="W2057" s="1"/>
      <c r="X2057" s="1"/>
      <c r="Y2057" s="1"/>
      <c r="Z2057" s="1"/>
    </row>
    <row r="2058" spans="21:26" ht="16.5">
      <c r="U2058" s="1"/>
      <c r="V2058" s="1"/>
      <c r="W2058" s="1"/>
      <c r="X2058" s="1"/>
      <c r="Y2058" s="1"/>
      <c r="Z2058" s="1"/>
    </row>
    <row r="2059" spans="21:26" ht="16.5">
      <c r="U2059" s="1"/>
      <c r="V2059" s="1"/>
      <c r="W2059" s="1"/>
      <c r="X2059" s="1"/>
      <c r="Y2059" s="1"/>
      <c r="Z2059" s="1"/>
    </row>
    <row r="2060" spans="21:26" ht="16.5">
      <c r="U2060" s="1"/>
      <c r="V2060" s="1"/>
      <c r="W2060" s="1"/>
      <c r="X2060" s="1"/>
      <c r="Y2060" s="1"/>
      <c r="Z2060" s="1"/>
    </row>
    <row r="2061" spans="21:26" ht="16.5">
      <c r="U2061" s="1"/>
      <c r="V2061" s="1"/>
      <c r="W2061" s="1"/>
      <c r="X2061" s="1"/>
      <c r="Y2061" s="1"/>
      <c r="Z2061" s="1"/>
    </row>
    <row r="2062" spans="21:26" ht="16.5">
      <c r="U2062" s="1"/>
      <c r="V2062" s="1"/>
      <c r="W2062" s="1"/>
      <c r="X2062" s="1"/>
      <c r="Y2062" s="1"/>
      <c r="Z2062" s="1"/>
    </row>
    <row r="2063" spans="21:26" ht="16.5">
      <c r="U2063" s="1"/>
      <c r="V2063" s="1"/>
      <c r="W2063" s="1"/>
      <c r="X2063" s="1"/>
      <c r="Y2063" s="1"/>
      <c r="Z2063" s="1"/>
    </row>
    <row r="2064" spans="21:26" ht="16.5">
      <c r="U2064" s="1"/>
      <c r="V2064" s="1"/>
      <c r="W2064" s="1"/>
      <c r="X2064" s="1"/>
      <c r="Y2064" s="1"/>
      <c r="Z2064" s="1"/>
    </row>
    <row r="2065" spans="21:26" ht="16.5">
      <c r="U2065" s="1"/>
      <c r="V2065" s="1"/>
      <c r="W2065" s="1"/>
      <c r="X2065" s="1"/>
      <c r="Y2065" s="1"/>
      <c r="Z2065" s="1"/>
    </row>
    <row r="2066" spans="21:26" ht="16.5">
      <c r="U2066" s="1"/>
      <c r="V2066" s="1"/>
      <c r="W2066" s="1"/>
      <c r="X2066" s="1"/>
      <c r="Y2066" s="1"/>
      <c r="Z2066" s="1"/>
    </row>
    <row r="2067" spans="21:26" ht="16.5">
      <c r="U2067" s="1"/>
      <c r="V2067" s="1"/>
      <c r="W2067" s="1"/>
      <c r="X2067" s="1"/>
      <c r="Y2067" s="1"/>
      <c r="Z2067" s="1"/>
    </row>
    <row r="2068" spans="21:26" ht="16.5">
      <c r="U2068" s="1"/>
      <c r="V2068" s="1"/>
      <c r="W2068" s="1"/>
      <c r="X2068" s="1"/>
      <c r="Y2068" s="1"/>
      <c r="Z2068" s="1"/>
    </row>
    <row r="2069" spans="21:26" ht="16.5">
      <c r="U2069" s="1"/>
      <c r="V2069" s="1"/>
      <c r="W2069" s="1"/>
      <c r="X2069" s="1"/>
      <c r="Y2069" s="1"/>
      <c r="Z2069" s="1"/>
    </row>
    <row r="2070" spans="21:26" ht="16.5">
      <c r="U2070" s="1"/>
      <c r="V2070" s="1"/>
      <c r="W2070" s="1"/>
      <c r="X2070" s="1"/>
      <c r="Y2070" s="1"/>
      <c r="Z2070" s="1"/>
    </row>
    <row r="2071" spans="21:26" ht="16.5">
      <c r="U2071" s="1"/>
      <c r="V2071" s="1"/>
      <c r="W2071" s="1"/>
      <c r="X2071" s="1"/>
      <c r="Y2071" s="1"/>
      <c r="Z2071" s="1"/>
    </row>
    <row r="2072" spans="21:26" ht="16.5">
      <c r="U2072" s="1"/>
      <c r="V2072" s="1"/>
      <c r="W2072" s="1"/>
      <c r="X2072" s="1"/>
      <c r="Y2072" s="1"/>
      <c r="Z2072" s="1"/>
    </row>
    <row r="2073" spans="21:26" ht="16.5">
      <c r="U2073" s="1"/>
      <c r="V2073" s="1"/>
      <c r="W2073" s="1"/>
      <c r="X2073" s="1"/>
      <c r="Y2073" s="1"/>
      <c r="Z2073" s="1"/>
    </row>
    <row r="2074" spans="21:26" ht="16.5">
      <c r="U2074" s="1"/>
      <c r="V2074" s="1"/>
      <c r="W2074" s="1"/>
      <c r="X2074" s="1"/>
      <c r="Y2074" s="1"/>
      <c r="Z2074" s="1"/>
    </row>
    <row r="2075" spans="21:26" ht="16.5">
      <c r="U2075" s="1"/>
      <c r="V2075" s="1"/>
      <c r="W2075" s="1"/>
      <c r="X2075" s="1"/>
      <c r="Y2075" s="1"/>
      <c r="Z2075" s="1"/>
    </row>
    <row r="2076" spans="21:26" ht="16.5">
      <c r="U2076" s="1"/>
      <c r="V2076" s="1"/>
      <c r="W2076" s="1"/>
      <c r="X2076" s="1"/>
      <c r="Y2076" s="1"/>
      <c r="Z2076" s="1"/>
    </row>
    <row r="2077" spans="21:26" ht="16.5">
      <c r="U2077" s="1"/>
      <c r="V2077" s="1"/>
      <c r="W2077" s="1"/>
      <c r="X2077" s="1"/>
      <c r="Y2077" s="1"/>
      <c r="Z2077" s="1"/>
    </row>
    <row r="2078" spans="21:26" ht="16.5">
      <c r="U2078" s="1"/>
      <c r="V2078" s="1"/>
      <c r="W2078" s="1"/>
      <c r="X2078" s="1"/>
      <c r="Y2078" s="1"/>
      <c r="Z2078" s="1"/>
    </row>
    <row r="2079" spans="21:26" ht="16.5">
      <c r="U2079" s="1"/>
      <c r="V2079" s="1"/>
      <c r="W2079" s="1"/>
      <c r="X2079" s="1"/>
      <c r="Y2079" s="1"/>
      <c r="Z2079" s="1"/>
    </row>
    <row r="2080" spans="21:26" ht="16.5">
      <c r="U2080" s="1"/>
      <c r="V2080" s="1"/>
      <c r="W2080" s="1"/>
      <c r="X2080" s="1"/>
      <c r="Y2080" s="1"/>
      <c r="Z2080" s="1"/>
    </row>
    <row r="2081" spans="21:26" ht="16.5">
      <c r="U2081" s="1"/>
      <c r="V2081" s="1"/>
      <c r="W2081" s="1"/>
      <c r="X2081" s="1"/>
      <c r="Y2081" s="1"/>
      <c r="Z2081" s="1"/>
    </row>
    <row r="2082" spans="21:26" ht="16.5">
      <c r="U2082" s="1"/>
      <c r="V2082" s="1"/>
      <c r="W2082" s="1"/>
      <c r="X2082" s="1"/>
      <c r="Y2082" s="1"/>
      <c r="Z2082" s="1"/>
    </row>
    <row r="2083" spans="21:26" ht="16.5">
      <c r="U2083" s="1"/>
      <c r="V2083" s="1"/>
      <c r="W2083" s="1"/>
      <c r="X2083" s="1"/>
      <c r="Y2083" s="1"/>
      <c r="Z2083" s="1"/>
    </row>
    <row r="2084" spans="21:26" ht="16.5">
      <c r="U2084" s="1"/>
      <c r="V2084" s="1"/>
      <c r="W2084" s="1"/>
      <c r="X2084" s="1"/>
      <c r="Y2084" s="1"/>
      <c r="Z2084" s="1"/>
    </row>
    <row r="2085" spans="21:26" ht="16.5">
      <c r="U2085" s="1"/>
      <c r="V2085" s="1"/>
      <c r="W2085" s="1"/>
      <c r="X2085" s="1"/>
      <c r="Y2085" s="1"/>
      <c r="Z2085" s="1"/>
    </row>
    <row r="2086" spans="21:26" ht="16.5">
      <c r="U2086" s="1"/>
      <c r="V2086" s="1"/>
      <c r="W2086" s="1"/>
      <c r="X2086" s="1"/>
      <c r="Y2086" s="1"/>
      <c r="Z2086" s="1"/>
    </row>
    <row r="2087" spans="21:26" ht="16.5">
      <c r="U2087" s="1"/>
      <c r="V2087" s="1"/>
      <c r="W2087" s="1"/>
      <c r="X2087" s="1"/>
      <c r="Y2087" s="1"/>
      <c r="Z2087" s="1"/>
    </row>
    <row r="2088" spans="21:26" ht="16.5">
      <c r="U2088" s="1"/>
      <c r="V2088" s="1"/>
      <c r="W2088" s="1"/>
      <c r="X2088" s="1"/>
      <c r="Y2088" s="1"/>
      <c r="Z2088" s="1"/>
    </row>
    <row r="2089" spans="21:26" ht="16.5">
      <c r="U2089" s="1"/>
      <c r="V2089" s="1"/>
      <c r="W2089" s="1"/>
      <c r="X2089" s="1"/>
      <c r="Y2089" s="1"/>
      <c r="Z2089" s="1"/>
    </row>
    <row r="2090" spans="21:26" ht="16.5">
      <c r="U2090" s="1"/>
      <c r="V2090" s="1"/>
      <c r="W2090" s="1"/>
      <c r="X2090" s="1"/>
      <c r="Y2090" s="1"/>
      <c r="Z2090" s="1"/>
    </row>
    <row r="2091" spans="21:26" ht="16.5">
      <c r="U2091" s="1"/>
      <c r="V2091" s="1"/>
      <c r="W2091" s="1"/>
      <c r="X2091" s="1"/>
      <c r="Y2091" s="1"/>
      <c r="Z2091" s="1"/>
    </row>
    <row r="2092" spans="21:26" ht="16.5">
      <c r="U2092" s="1"/>
      <c r="V2092" s="1"/>
      <c r="W2092" s="1"/>
      <c r="X2092" s="1"/>
      <c r="Y2092" s="1"/>
      <c r="Z2092" s="1"/>
    </row>
    <row r="2093" spans="21:26" ht="16.5">
      <c r="U2093" s="1"/>
      <c r="V2093" s="1"/>
      <c r="W2093" s="1"/>
      <c r="X2093" s="1"/>
      <c r="Y2093" s="1"/>
      <c r="Z2093" s="1"/>
    </row>
    <row r="2094" spans="21:26" ht="16.5">
      <c r="U2094" s="1"/>
      <c r="V2094" s="1"/>
      <c r="W2094" s="1"/>
      <c r="X2094" s="1"/>
      <c r="Y2094" s="1"/>
      <c r="Z2094" s="1"/>
    </row>
    <row r="2095" spans="21:26" ht="16.5">
      <c r="U2095" s="1"/>
      <c r="V2095" s="1"/>
      <c r="W2095" s="1"/>
      <c r="X2095" s="1"/>
      <c r="Y2095" s="1"/>
      <c r="Z2095" s="1"/>
    </row>
    <row r="2096" spans="21:26" ht="16.5">
      <c r="U2096" s="1"/>
      <c r="V2096" s="1"/>
      <c r="W2096" s="1"/>
      <c r="X2096" s="1"/>
      <c r="Y2096" s="1"/>
      <c r="Z2096" s="1"/>
    </row>
    <row r="2097" spans="21:26" ht="16.5">
      <c r="U2097" s="1"/>
      <c r="V2097" s="1"/>
      <c r="W2097" s="1"/>
      <c r="X2097" s="1"/>
      <c r="Y2097" s="1"/>
      <c r="Z2097" s="1"/>
    </row>
    <row r="2098" spans="21:26" ht="16.5">
      <c r="U2098" s="1"/>
      <c r="V2098" s="1"/>
      <c r="W2098" s="1"/>
      <c r="X2098" s="1"/>
      <c r="Y2098" s="1"/>
      <c r="Z2098" s="1"/>
    </row>
    <row r="2099" spans="21:26" ht="16.5">
      <c r="U2099" s="1"/>
      <c r="V2099" s="1"/>
      <c r="W2099" s="1"/>
      <c r="X2099" s="1"/>
      <c r="Y2099" s="1"/>
      <c r="Z2099" s="1"/>
    </row>
    <row r="2100" spans="21:26" ht="16.5">
      <c r="U2100" s="1"/>
      <c r="V2100" s="1"/>
      <c r="W2100" s="1"/>
      <c r="X2100" s="1"/>
      <c r="Y2100" s="1"/>
      <c r="Z2100" s="1"/>
    </row>
    <row r="2101" spans="21:26" ht="16.5">
      <c r="U2101" s="1"/>
      <c r="V2101" s="1"/>
      <c r="W2101" s="1"/>
      <c r="X2101" s="1"/>
      <c r="Y2101" s="1"/>
      <c r="Z2101" s="1"/>
    </row>
    <row r="2102" spans="21:26" ht="16.5">
      <c r="U2102" s="1"/>
      <c r="V2102" s="1"/>
      <c r="W2102" s="1"/>
      <c r="X2102" s="1"/>
      <c r="Y2102" s="1"/>
      <c r="Z2102" s="1"/>
    </row>
    <row r="2103" spans="21:26" ht="16.5">
      <c r="U2103" s="1"/>
      <c r="V2103" s="1"/>
      <c r="W2103" s="1"/>
      <c r="X2103" s="1"/>
      <c r="Y2103" s="1"/>
      <c r="Z2103" s="1"/>
    </row>
    <row r="2104" spans="21:26" ht="16.5">
      <c r="U2104" s="1"/>
      <c r="V2104" s="1"/>
      <c r="W2104" s="1"/>
      <c r="X2104" s="1"/>
      <c r="Y2104" s="1"/>
      <c r="Z2104" s="1"/>
    </row>
    <row r="2105" spans="21:26" ht="16.5">
      <c r="U2105" s="1"/>
      <c r="V2105" s="1"/>
      <c r="W2105" s="1"/>
      <c r="X2105" s="1"/>
      <c r="Y2105" s="1"/>
      <c r="Z2105" s="1"/>
    </row>
    <row r="2106" spans="21:26" ht="16.5">
      <c r="U2106" s="1"/>
      <c r="V2106" s="1"/>
      <c r="W2106" s="1"/>
      <c r="X2106" s="1"/>
      <c r="Y2106" s="1"/>
      <c r="Z2106" s="1"/>
    </row>
    <row r="2107" spans="21:26" ht="16.5">
      <c r="U2107" s="1"/>
      <c r="V2107" s="1"/>
      <c r="W2107" s="1"/>
      <c r="X2107" s="1"/>
      <c r="Y2107" s="1"/>
      <c r="Z2107" s="1"/>
    </row>
    <row r="2108" spans="21:26" ht="16.5">
      <c r="U2108" s="1"/>
      <c r="V2108" s="1"/>
      <c r="W2108" s="1"/>
      <c r="X2108" s="1"/>
      <c r="Y2108" s="1"/>
      <c r="Z2108" s="1"/>
    </row>
    <row r="2109" spans="21:26" ht="16.5">
      <c r="U2109" s="1"/>
      <c r="V2109" s="1"/>
      <c r="W2109" s="1"/>
      <c r="X2109" s="1"/>
      <c r="Y2109" s="1"/>
      <c r="Z2109" s="1"/>
    </row>
    <row r="2110" spans="21:26" ht="16.5">
      <c r="U2110" s="1"/>
      <c r="V2110" s="1"/>
      <c r="W2110" s="1"/>
      <c r="X2110" s="1"/>
      <c r="Y2110" s="1"/>
      <c r="Z2110" s="1"/>
    </row>
    <row r="2111" spans="21:26" ht="16.5">
      <c r="U2111" s="1"/>
      <c r="V2111" s="1"/>
      <c r="W2111" s="1"/>
      <c r="X2111" s="1"/>
      <c r="Y2111" s="1"/>
      <c r="Z2111" s="1"/>
    </row>
    <row r="2112" spans="21:26" ht="16.5">
      <c r="U2112" s="1"/>
      <c r="V2112" s="1"/>
      <c r="W2112" s="1"/>
      <c r="X2112" s="1"/>
      <c r="Y2112" s="1"/>
      <c r="Z2112" s="1"/>
    </row>
    <row r="2113" spans="21:26" ht="16.5">
      <c r="U2113" s="1"/>
      <c r="V2113" s="1"/>
      <c r="W2113" s="1"/>
      <c r="X2113" s="1"/>
      <c r="Y2113" s="1"/>
      <c r="Z2113" s="1"/>
    </row>
    <row r="2114" spans="21:26" ht="16.5">
      <c r="U2114" s="1"/>
      <c r="V2114" s="1"/>
      <c r="W2114" s="1"/>
      <c r="X2114" s="1"/>
      <c r="Y2114" s="1"/>
      <c r="Z2114" s="1"/>
    </row>
    <row r="2115" spans="21:26" ht="16.5">
      <c r="U2115" s="1"/>
      <c r="V2115" s="1"/>
      <c r="W2115" s="1"/>
      <c r="X2115" s="1"/>
      <c r="Y2115" s="1"/>
      <c r="Z2115" s="1"/>
    </row>
    <row r="2116" spans="21:26" ht="16.5">
      <c r="U2116" s="1"/>
      <c r="V2116" s="1"/>
      <c r="W2116" s="1"/>
      <c r="X2116" s="1"/>
      <c r="Y2116" s="1"/>
      <c r="Z2116" s="1"/>
    </row>
    <row r="2117" spans="21:26" ht="16.5">
      <c r="U2117" s="1"/>
      <c r="V2117" s="1"/>
      <c r="W2117" s="1"/>
      <c r="X2117" s="1"/>
      <c r="Y2117" s="1"/>
      <c r="Z2117" s="1"/>
    </row>
    <row r="2118" spans="21:26" ht="16.5">
      <c r="U2118" s="1"/>
      <c r="V2118" s="1"/>
      <c r="W2118" s="1"/>
      <c r="X2118" s="1"/>
      <c r="Y2118" s="1"/>
      <c r="Z2118" s="1"/>
    </row>
    <row r="2119" spans="21:26" ht="16.5">
      <c r="U2119" s="1"/>
      <c r="V2119" s="1"/>
      <c r="W2119" s="1"/>
      <c r="X2119" s="1"/>
      <c r="Y2119" s="1"/>
      <c r="Z2119" s="1"/>
    </row>
    <row r="2120" spans="21:26" ht="16.5">
      <c r="U2120" s="1"/>
      <c r="V2120" s="1"/>
      <c r="W2120" s="1"/>
      <c r="X2120" s="1"/>
      <c r="Y2120" s="1"/>
      <c r="Z2120" s="1"/>
    </row>
    <row r="2121" spans="21:26" ht="16.5">
      <c r="U2121" s="1"/>
      <c r="V2121" s="1"/>
      <c r="W2121" s="1"/>
      <c r="X2121" s="1"/>
      <c r="Y2121" s="1"/>
      <c r="Z2121" s="1"/>
    </row>
    <row r="2122" spans="21:26" ht="16.5">
      <c r="U2122" s="1"/>
      <c r="V2122" s="1"/>
      <c r="W2122" s="1"/>
      <c r="X2122" s="1"/>
      <c r="Y2122" s="1"/>
      <c r="Z2122" s="1"/>
    </row>
    <row r="2123" spans="21:26" ht="16.5">
      <c r="U2123" s="1"/>
      <c r="V2123" s="1"/>
      <c r="W2123" s="1"/>
      <c r="X2123" s="1"/>
      <c r="Y2123" s="1"/>
      <c r="Z2123" s="1"/>
    </row>
    <row r="2124" spans="21:26" ht="16.5">
      <c r="U2124" s="1"/>
      <c r="V2124" s="1"/>
      <c r="W2124" s="1"/>
      <c r="X2124" s="1"/>
      <c r="Y2124" s="1"/>
      <c r="Z2124" s="1"/>
    </row>
    <row r="2125" spans="21:26" ht="16.5">
      <c r="U2125" s="1"/>
      <c r="V2125" s="1"/>
      <c r="W2125" s="1"/>
      <c r="X2125" s="1"/>
      <c r="Y2125" s="1"/>
      <c r="Z2125" s="1"/>
    </row>
    <row r="2126" spans="21:26" ht="16.5">
      <c r="U2126" s="1"/>
      <c r="V2126" s="1"/>
      <c r="W2126" s="1"/>
      <c r="X2126" s="1"/>
      <c r="Y2126" s="1"/>
      <c r="Z2126" s="1"/>
    </row>
    <row r="2127" spans="21:26" ht="16.5">
      <c r="U2127" s="1"/>
      <c r="V2127" s="1"/>
      <c r="W2127" s="1"/>
      <c r="X2127" s="1"/>
      <c r="Y2127" s="1"/>
      <c r="Z2127" s="1"/>
    </row>
    <row r="2128" spans="21:26" ht="16.5">
      <c r="U2128" s="1"/>
      <c r="V2128" s="1"/>
      <c r="W2128" s="1"/>
      <c r="X2128" s="1"/>
      <c r="Y2128" s="1"/>
      <c r="Z2128" s="1"/>
    </row>
    <row r="2129" spans="21:26" ht="16.5">
      <c r="U2129" s="1"/>
      <c r="V2129" s="1"/>
      <c r="W2129" s="1"/>
      <c r="X2129" s="1"/>
      <c r="Y2129" s="1"/>
      <c r="Z2129" s="1"/>
    </row>
    <row r="2130" spans="21:26" ht="16.5">
      <c r="U2130" s="1"/>
      <c r="V2130" s="1"/>
      <c r="W2130" s="1"/>
      <c r="X2130" s="1"/>
      <c r="Y2130" s="1"/>
      <c r="Z2130" s="1"/>
    </row>
    <row r="2131" spans="21:26" ht="16.5">
      <c r="U2131" s="1"/>
      <c r="V2131" s="1"/>
      <c r="W2131" s="1"/>
      <c r="X2131" s="1"/>
      <c r="Y2131" s="1"/>
      <c r="Z2131" s="1"/>
    </row>
    <row r="2132" spans="21:26" ht="16.5">
      <c r="U2132" s="1"/>
      <c r="V2132" s="1"/>
      <c r="W2132" s="1"/>
      <c r="X2132" s="1"/>
      <c r="Y2132" s="1"/>
      <c r="Z2132" s="1"/>
    </row>
    <row r="2133" spans="21:26" ht="16.5">
      <c r="U2133" s="1"/>
      <c r="V2133" s="1"/>
      <c r="W2133" s="1"/>
      <c r="X2133" s="1"/>
      <c r="Y2133" s="1"/>
      <c r="Z2133" s="1"/>
    </row>
    <row r="2134" spans="21:26" ht="16.5">
      <c r="U2134" s="1"/>
      <c r="V2134" s="1"/>
      <c r="W2134" s="1"/>
      <c r="X2134" s="1"/>
      <c r="Y2134" s="1"/>
      <c r="Z2134" s="1"/>
    </row>
    <row r="2135" spans="21:26" ht="16.5">
      <c r="U2135" s="1"/>
      <c r="V2135" s="1"/>
      <c r="W2135" s="1"/>
      <c r="X2135" s="1"/>
      <c r="Y2135" s="1"/>
      <c r="Z2135" s="1"/>
    </row>
    <row r="2136" spans="21:26" ht="16.5">
      <c r="U2136" s="1"/>
      <c r="V2136" s="1"/>
      <c r="W2136" s="1"/>
      <c r="X2136" s="1"/>
      <c r="Y2136" s="1"/>
      <c r="Z2136" s="1"/>
    </row>
    <row r="2137" spans="21:26" ht="16.5">
      <c r="U2137" s="1"/>
      <c r="V2137" s="1"/>
      <c r="W2137" s="1"/>
      <c r="X2137" s="1"/>
      <c r="Y2137" s="1"/>
      <c r="Z2137" s="1"/>
    </row>
    <row r="2138" spans="21:26" ht="16.5">
      <c r="U2138" s="1"/>
      <c r="V2138" s="1"/>
      <c r="W2138" s="1"/>
      <c r="X2138" s="1"/>
      <c r="Y2138" s="1"/>
      <c r="Z2138" s="1"/>
    </row>
    <row r="2139" spans="21:26" ht="16.5">
      <c r="U2139" s="1"/>
      <c r="V2139" s="1"/>
      <c r="W2139" s="1"/>
      <c r="X2139" s="1"/>
      <c r="Y2139" s="1"/>
      <c r="Z2139" s="1"/>
    </row>
    <row r="2140" spans="21:26" ht="16.5">
      <c r="U2140" s="1"/>
      <c r="V2140" s="1"/>
      <c r="W2140" s="1"/>
      <c r="X2140" s="1"/>
      <c r="Y2140" s="1"/>
      <c r="Z2140" s="1"/>
    </row>
    <row r="2141" spans="21:26" ht="16.5">
      <c r="U2141" s="1"/>
      <c r="V2141" s="1"/>
      <c r="W2141" s="1"/>
      <c r="X2141" s="1"/>
      <c r="Y2141" s="1"/>
      <c r="Z2141" s="1"/>
    </row>
    <row r="2142" spans="21:26" ht="16.5">
      <c r="U2142" s="1"/>
      <c r="V2142" s="1"/>
      <c r="W2142" s="1"/>
      <c r="X2142" s="1"/>
      <c r="Y2142" s="1"/>
      <c r="Z2142" s="1"/>
    </row>
    <row r="2143" spans="21:26" ht="16.5">
      <c r="U2143" s="1"/>
      <c r="V2143" s="1"/>
      <c r="W2143" s="1"/>
      <c r="X2143" s="1"/>
      <c r="Y2143" s="1"/>
      <c r="Z2143" s="1"/>
    </row>
    <row r="2144" spans="21:26" ht="16.5">
      <c r="U2144" s="1"/>
      <c r="V2144" s="1"/>
      <c r="W2144" s="1"/>
      <c r="X2144" s="1"/>
      <c r="Y2144" s="1"/>
      <c r="Z2144" s="1"/>
    </row>
    <row r="2145" spans="21:26" ht="16.5">
      <c r="U2145" s="1"/>
      <c r="V2145" s="1"/>
      <c r="W2145" s="1"/>
      <c r="X2145" s="1"/>
      <c r="Y2145" s="1"/>
      <c r="Z2145" s="1"/>
    </row>
    <row r="2146" spans="21:26" ht="16.5">
      <c r="U2146" s="1"/>
      <c r="V2146" s="1"/>
      <c r="W2146" s="1"/>
      <c r="X2146" s="1"/>
      <c r="Y2146" s="1"/>
      <c r="Z2146" s="1"/>
    </row>
    <row r="2147" spans="21:26" ht="16.5">
      <c r="U2147" s="1"/>
      <c r="V2147" s="1"/>
      <c r="W2147" s="1"/>
      <c r="X2147" s="1"/>
      <c r="Y2147" s="1"/>
      <c r="Z2147" s="1"/>
    </row>
    <row r="2148" spans="21:26" ht="16.5">
      <c r="U2148" s="1"/>
      <c r="V2148" s="1"/>
      <c r="W2148" s="1"/>
      <c r="X2148" s="1"/>
      <c r="Y2148" s="1"/>
      <c r="Z2148" s="1"/>
    </row>
    <row r="2149" spans="21:26" ht="16.5">
      <c r="U2149" s="1"/>
      <c r="V2149" s="1"/>
      <c r="W2149" s="1"/>
      <c r="X2149" s="1"/>
      <c r="Y2149" s="1"/>
      <c r="Z2149" s="1"/>
    </row>
    <row r="2150" spans="21:26" ht="16.5">
      <c r="U2150" s="1"/>
      <c r="V2150" s="1"/>
      <c r="W2150" s="1"/>
      <c r="X2150" s="1"/>
      <c r="Y2150" s="1"/>
      <c r="Z2150" s="1"/>
    </row>
    <row r="2151" spans="21:26" ht="16.5">
      <c r="U2151" s="1"/>
      <c r="V2151" s="1"/>
      <c r="W2151" s="1"/>
      <c r="X2151" s="1"/>
      <c r="Y2151" s="1"/>
      <c r="Z2151" s="1"/>
    </row>
    <row r="2152" spans="21:26" ht="16.5">
      <c r="U2152" s="1"/>
      <c r="V2152" s="1"/>
      <c r="W2152" s="1"/>
      <c r="X2152" s="1"/>
      <c r="Y2152" s="1"/>
      <c r="Z2152" s="1"/>
    </row>
    <row r="2153" spans="21:26" ht="16.5">
      <c r="U2153" s="1"/>
      <c r="V2153" s="1"/>
      <c r="W2153" s="1"/>
      <c r="X2153" s="1"/>
      <c r="Y2153" s="1"/>
      <c r="Z2153" s="1"/>
    </row>
    <row r="2154" spans="21:26" ht="16.5">
      <c r="U2154" s="1"/>
      <c r="V2154" s="1"/>
      <c r="W2154" s="1"/>
      <c r="X2154" s="1"/>
      <c r="Y2154" s="1"/>
      <c r="Z2154" s="1"/>
    </row>
    <row r="2155" spans="21:26" ht="16.5">
      <c r="U2155" s="1"/>
      <c r="V2155" s="1"/>
      <c r="W2155" s="1"/>
      <c r="X2155" s="1"/>
      <c r="Y2155" s="1"/>
      <c r="Z2155" s="1"/>
    </row>
    <row r="2156" spans="21:26" ht="16.5">
      <c r="U2156" s="1"/>
      <c r="V2156" s="1"/>
      <c r="W2156" s="1"/>
      <c r="X2156" s="1"/>
      <c r="Y2156" s="1"/>
      <c r="Z2156" s="1"/>
    </row>
    <row r="2157" spans="21:26" ht="16.5">
      <c r="U2157" s="1"/>
      <c r="V2157" s="1"/>
      <c r="W2157" s="1"/>
      <c r="X2157" s="1"/>
      <c r="Y2157" s="1"/>
      <c r="Z2157" s="1"/>
    </row>
    <row r="2158" spans="21:26" ht="16.5">
      <c r="U2158" s="1"/>
      <c r="V2158" s="1"/>
      <c r="W2158" s="1"/>
      <c r="X2158" s="1"/>
      <c r="Y2158" s="1"/>
      <c r="Z2158" s="1"/>
    </row>
    <row r="2159" spans="21:26" ht="16.5">
      <c r="U2159" s="1"/>
      <c r="V2159" s="1"/>
      <c r="W2159" s="1"/>
      <c r="X2159" s="1"/>
      <c r="Y2159" s="1"/>
      <c r="Z2159" s="1"/>
    </row>
    <row r="2160" spans="21:26" ht="16.5">
      <c r="U2160" s="1"/>
      <c r="V2160" s="1"/>
      <c r="W2160" s="1"/>
      <c r="X2160" s="1"/>
      <c r="Y2160" s="1"/>
      <c r="Z2160" s="1"/>
    </row>
    <row r="2161" spans="21:26" ht="16.5">
      <c r="U2161" s="1"/>
      <c r="V2161" s="1"/>
      <c r="W2161" s="1"/>
      <c r="X2161" s="1"/>
      <c r="Y2161" s="1"/>
      <c r="Z2161" s="1"/>
    </row>
    <row r="2162" spans="21:26" ht="16.5">
      <c r="U2162" s="1"/>
      <c r="V2162" s="1"/>
      <c r="W2162" s="1"/>
      <c r="X2162" s="1"/>
      <c r="Y2162" s="1"/>
      <c r="Z2162" s="1"/>
    </row>
    <row r="2163" spans="21:26" ht="16.5">
      <c r="U2163" s="1"/>
      <c r="V2163" s="1"/>
      <c r="W2163" s="1"/>
      <c r="X2163" s="1"/>
      <c r="Y2163" s="1"/>
      <c r="Z2163" s="1"/>
    </row>
    <row r="2164" spans="21:26" ht="16.5">
      <c r="U2164" s="1"/>
      <c r="V2164" s="1"/>
      <c r="W2164" s="1"/>
      <c r="X2164" s="1"/>
      <c r="Y2164" s="1"/>
      <c r="Z2164" s="1"/>
    </row>
    <row r="2165" spans="21:26" ht="16.5">
      <c r="U2165" s="1"/>
      <c r="V2165" s="1"/>
      <c r="W2165" s="1"/>
      <c r="X2165" s="1"/>
      <c r="Y2165" s="1"/>
      <c r="Z2165" s="1"/>
    </row>
    <row r="2166" spans="21:26" ht="16.5">
      <c r="U2166" s="1"/>
      <c r="V2166" s="1"/>
      <c r="W2166" s="1"/>
      <c r="X2166" s="1"/>
      <c r="Y2166" s="1"/>
      <c r="Z2166" s="1"/>
    </row>
    <row r="2167" spans="21:26" ht="16.5">
      <c r="U2167" s="1"/>
      <c r="V2167" s="1"/>
      <c r="W2167" s="1"/>
      <c r="X2167" s="1"/>
      <c r="Y2167" s="1"/>
      <c r="Z2167" s="1"/>
    </row>
    <row r="2168" spans="21:26" ht="16.5">
      <c r="U2168" s="1"/>
      <c r="V2168" s="1"/>
      <c r="W2168" s="1"/>
      <c r="X2168" s="1"/>
      <c r="Y2168" s="1"/>
      <c r="Z2168" s="1"/>
    </row>
    <row r="2169" spans="21:26" ht="16.5">
      <c r="U2169" s="1"/>
      <c r="V2169" s="1"/>
      <c r="W2169" s="1"/>
      <c r="X2169" s="1"/>
      <c r="Y2169" s="1"/>
      <c r="Z2169" s="1"/>
    </row>
    <row r="2170" spans="21:26" ht="16.5">
      <c r="U2170" s="1"/>
      <c r="V2170" s="1"/>
      <c r="W2170" s="1"/>
      <c r="X2170" s="1"/>
      <c r="Y2170" s="1"/>
      <c r="Z2170" s="1"/>
    </row>
    <row r="2171" spans="21:26" ht="16.5">
      <c r="U2171" s="1"/>
      <c r="V2171" s="1"/>
      <c r="W2171" s="1"/>
      <c r="X2171" s="1"/>
      <c r="Y2171" s="1"/>
      <c r="Z2171" s="1"/>
    </row>
    <row r="2172" spans="21:26" ht="16.5">
      <c r="U2172" s="1"/>
      <c r="V2172" s="1"/>
      <c r="W2172" s="1"/>
      <c r="X2172" s="1"/>
      <c r="Y2172" s="1"/>
      <c r="Z2172" s="1"/>
    </row>
    <row r="2173" spans="21:26" ht="16.5">
      <c r="U2173" s="1"/>
      <c r="V2173" s="1"/>
      <c r="W2173" s="1"/>
      <c r="X2173" s="1"/>
      <c r="Y2173" s="1"/>
      <c r="Z2173" s="1"/>
    </row>
    <row r="2174" spans="21:26" ht="16.5">
      <c r="U2174" s="1"/>
      <c r="V2174" s="1"/>
      <c r="W2174" s="1"/>
      <c r="X2174" s="1"/>
      <c r="Y2174" s="1"/>
      <c r="Z2174" s="1"/>
    </row>
    <row r="2175" spans="21:26" ht="16.5">
      <c r="U2175" s="1"/>
      <c r="V2175" s="1"/>
      <c r="W2175" s="1"/>
      <c r="X2175" s="1"/>
      <c r="Y2175" s="1"/>
      <c r="Z2175" s="1"/>
    </row>
    <row r="2176" spans="21:26" ht="16.5">
      <c r="U2176" s="1"/>
      <c r="V2176" s="1"/>
      <c r="W2176" s="1"/>
      <c r="X2176" s="1"/>
      <c r="Y2176" s="1"/>
      <c r="Z2176" s="1"/>
    </row>
    <row r="2177" spans="21:26" ht="16.5">
      <c r="U2177" s="1"/>
      <c r="V2177" s="1"/>
      <c r="W2177" s="1"/>
      <c r="X2177" s="1"/>
      <c r="Y2177" s="1"/>
      <c r="Z2177" s="1"/>
    </row>
    <row r="2178" spans="21:26" ht="16.5">
      <c r="U2178" s="1"/>
      <c r="V2178" s="1"/>
      <c r="W2178" s="1"/>
      <c r="X2178" s="1"/>
      <c r="Y2178" s="1"/>
      <c r="Z2178" s="1"/>
    </row>
    <row r="2179" spans="21:26" ht="16.5">
      <c r="U2179" s="1"/>
      <c r="V2179" s="1"/>
      <c r="W2179" s="1"/>
      <c r="X2179" s="1"/>
      <c r="Y2179" s="1"/>
      <c r="Z2179" s="1"/>
    </row>
    <row r="2180" spans="21:26" ht="16.5">
      <c r="U2180" s="1"/>
      <c r="V2180" s="1"/>
      <c r="W2180" s="1"/>
      <c r="X2180" s="1"/>
      <c r="Y2180" s="1"/>
      <c r="Z2180" s="1"/>
    </row>
    <row r="2181" spans="21:26" ht="16.5">
      <c r="U2181" s="1"/>
      <c r="V2181" s="1"/>
      <c r="W2181" s="1"/>
      <c r="X2181" s="1"/>
      <c r="Y2181" s="1"/>
      <c r="Z2181" s="1"/>
    </row>
    <row r="2182" spans="21:26" ht="16.5">
      <c r="U2182" s="1"/>
      <c r="V2182" s="1"/>
      <c r="W2182" s="1"/>
      <c r="X2182" s="1"/>
      <c r="Y2182" s="1"/>
      <c r="Z2182" s="1"/>
    </row>
    <row r="2183" spans="21:26" ht="16.5">
      <c r="U2183" s="1"/>
      <c r="V2183" s="1"/>
      <c r="W2183" s="1"/>
      <c r="X2183" s="1"/>
      <c r="Y2183" s="1"/>
      <c r="Z2183" s="1"/>
    </row>
    <row r="2184" spans="21:26" ht="16.5">
      <c r="U2184" s="1"/>
      <c r="V2184" s="1"/>
      <c r="W2184" s="1"/>
      <c r="X2184" s="1"/>
      <c r="Y2184" s="1"/>
      <c r="Z2184" s="1"/>
    </row>
    <row r="2185" spans="21:26" ht="16.5">
      <c r="U2185" s="1"/>
      <c r="V2185" s="1"/>
      <c r="W2185" s="1"/>
      <c r="X2185" s="1"/>
      <c r="Y2185" s="1"/>
      <c r="Z2185" s="1"/>
    </row>
    <row r="2186" spans="21:26" ht="16.5">
      <c r="U2186" s="1"/>
      <c r="V2186" s="1"/>
      <c r="W2186" s="1"/>
      <c r="X2186" s="1"/>
      <c r="Y2186" s="1"/>
      <c r="Z2186" s="1"/>
    </row>
    <row r="2187" spans="21:26" ht="16.5">
      <c r="U2187" s="1"/>
      <c r="V2187" s="1"/>
      <c r="W2187" s="1"/>
      <c r="X2187" s="1"/>
      <c r="Y2187" s="1"/>
      <c r="Z2187" s="1"/>
    </row>
    <row r="2188" spans="21:26" ht="16.5">
      <c r="U2188" s="1"/>
      <c r="V2188" s="1"/>
      <c r="W2188" s="1"/>
      <c r="X2188" s="1"/>
      <c r="Y2188" s="1"/>
      <c r="Z2188" s="1"/>
    </row>
    <row r="2189" spans="21:26" ht="16.5">
      <c r="U2189" s="1"/>
      <c r="V2189" s="1"/>
      <c r="W2189" s="1"/>
      <c r="X2189" s="1"/>
      <c r="Y2189" s="1"/>
      <c r="Z2189" s="1"/>
    </row>
    <row r="2190" spans="21:26" ht="16.5">
      <c r="U2190" s="1"/>
      <c r="V2190" s="1"/>
      <c r="W2190" s="1"/>
      <c r="X2190" s="1"/>
      <c r="Y2190" s="1"/>
      <c r="Z2190" s="1"/>
    </row>
    <row r="2191" spans="21:26" ht="16.5">
      <c r="U2191" s="1"/>
      <c r="V2191" s="1"/>
      <c r="W2191" s="1"/>
      <c r="X2191" s="1"/>
      <c r="Y2191" s="1"/>
      <c r="Z2191" s="1"/>
    </row>
    <row r="2192" spans="21:26" ht="16.5">
      <c r="U2192" s="1"/>
      <c r="V2192" s="1"/>
      <c r="W2192" s="1"/>
      <c r="X2192" s="1"/>
      <c r="Y2192" s="1"/>
      <c r="Z2192" s="1"/>
    </row>
    <row r="2193" spans="21:26" ht="16.5">
      <c r="U2193" s="1"/>
      <c r="V2193" s="1"/>
      <c r="W2193" s="1"/>
      <c r="X2193" s="1"/>
      <c r="Y2193" s="1"/>
      <c r="Z2193" s="1"/>
    </row>
    <row r="2194" spans="21:26" ht="16.5">
      <c r="U2194" s="1"/>
      <c r="V2194" s="1"/>
      <c r="W2194" s="1"/>
      <c r="X2194" s="1"/>
      <c r="Y2194" s="1"/>
      <c r="Z2194" s="1"/>
    </row>
    <row r="2195" spans="21:26" ht="16.5">
      <c r="U2195" s="1"/>
      <c r="V2195" s="1"/>
      <c r="W2195" s="1"/>
      <c r="X2195" s="1"/>
      <c r="Y2195" s="1"/>
      <c r="Z2195" s="1"/>
    </row>
    <row r="2196" spans="21:26" ht="16.5">
      <c r="U2196" s="1"/>
      <c r="V2196" s="1"/>
      <c r="W2196" s="1"/>
      <c r="X2196" s="1"/>
      <c r="Y2196" s="1"/>
      <c r="Z2196" s="1"/>
    </row>
    <row r="2197" spans="21:26" ht="16.5">
      <c r="U2197" s="1"/>
      <c r="V2197" s="1"/>
      <c r="W2197" s="1"/>
      <c r="X2197" s="1"/>
      <c r="Y2197" s="1"/>
      <c r="Z2197" s="1"/>
    </row>
    <row r="2198" spans="21:26" ht="16.5">
      <c r="U2198" s="1"/>
      <c r="V2198" s="1"/>
      <c r="W2198" s="1"/>
      <c r="X2198" s="1"/>
      <c r="Y2198" s="1"/>
      <c r="Z2198" s="1"/>
    </row>
    <row r="2199" spans="21:26" ht="16.5">
      <c r="U2199" s="1"/>
      <c r="V2199" s="1"/>
      <c r="W2199" s="1"/>
      <c r="X2199" s="1"/>
      <c r="Y2199" s="1"/>
      <c r="Z2199" s="1"/>
    </row>
    <row r="2200" spans="21:26" ht="16.5">
      <c r="U2200" s="1"/>
      <c r="V2200" s="1"/>
      <c r="W2200" s="1"/>
      <c r="X2200" s="1"/>
      <c r="Y2200" s="1"/>
      <c r="Z2200" s="1"/>
    </row>
    <row r="2201" spans="21:26" ht="16.5">
      <c r="U2201" s="1"/>
      <c r="V2201" s="1"/>
      <c r="W2201" s="1"/>
      <c r="X2201" s="1"/>
      <c r="Y2201" s="1"/>
      <c r="Z2201" s="1"/>
    </row>
    <row r="2202" spans="21:26" ht="16.5">
      <c r="U2202" s="1"/>
      <c r="V2202" s="1"/>
      <c r="W2202" s="1"/>
      <c r="X2202" s="1"/>
      <c r="Y2202" s="1"/>
      <c r="Z2202" s="1"/>
    </row>
    <row r="2203" spans="21:26" ht="16.5">
      <c r="U2203" s="1"/>
      <c r="V2203" s="1"/>
      <c r="W2203" s="1"/>
      <c r="X2203" s="1"/>
      <c r="Y2203" s="1"/>
      <c r="Z2203" s="1"/>
    </row>
    <row r="2204" spans="21:26" ht="16.5">
      <c r="U2204" s="1"/>
      <c r="V2204" s="1"/>
      <c r="W2204" s="1"/>
      <c r="X2204" s="1"/>
      <c r="Y2204" s="1"/>
      <c r="Z2204" s="1"/>
    </row>
    <row r="2205" spans="21:26" ht="16.5">
      <c r="U2205" s="1"/>
      <c r="V2205" s="1"/>
      <c r="W2205" s="1"/>
      <c r="X2205" s="1"/>
      <c r="Y2205" s="1"/>
      <c r="Z2205" s="1"/>
    </row>
    <row r="2206" spans="21:26" ht="16.5">
      <c r="U2206" s="1"/>
      <c r="V2206" s="1"/>
      <c r="W2206" s="1"/>
      <c r="X2206" s="1"/>
      <c r="Y2206" s="1"/>
      <c r="Z2206" s="1"/>
    </row>
    <row r="2207" spans="21:26" ht="16.5">
      <c r="U2207" s="1"/>
      <c r="V2207" s="1"/>
      <c r="W2207" s="1"/>
      <c r="X2207" s="1"/>
      <c r="Y2207" s="1"/>
      <c r="Z2207" s="1"/>
    </row>
    <row r="2208" spans="21:26" ht="16.5">
      <c r="U2208" s="1"/>
      <c r="V2208" s="1"/>
      <c r="W2208" s="1"/>
      <c r="X2208" s="1"/>
      <c r="Y2208" s="1"/>
      <c r="Z2208" s="1"/>
    </row>
    <row r="2209" spans="21:26" ht="16.5">
      <c r="U2209" s="1"/>
      <c r="V2209" s="1"/>
      <c r="W2209" s="1"/>
      <c r="X2209" s="1"/>
      <c r="Y2209" s="1"/>
      <c r="Z2209" s="1"/>
    </row>
    <row r="2210" spans="21:26" ht="16.5">
      <c r="U2210" s="1"/>
      <c r="V2210" s="1"/>
      <c r="W2210" s="1"/>
      <c r="X2210" s="1"/>
      <c r="Y2210" s="1"/>
      <c r="Z2210" s="1"/>
    </row>
    <row r="2211" spans="21:26" ht="16.5">
      <c r="U2211" s="1"/>
      <c r="V2211" s="1"/>
      <c r="W2211" s="1"/>
      <c r="X2211" s="1"/>
      <c r="Y2211" s="1"/>
      <c r="Z2211" s="1"/>
    </row>
    <row r="2212" spans="21:26" ht="16.5">
      <c r="U2212" s="1"/>
      <c r="V2212" s="1"/>
      <c r="W2212" s="1"/>
      <c r="X2212" s="1"/>
      <c r="Y2212" s="1"/>
      <c r="Z2212" s="1"/>
    </row>
    <row r="2213" spans="21:26" ht="16.5">
      <c r="U2213" s="1"/>
      <c r="V2213" s="1"/>
      <c r="W2213" s="1"/>
      <c r="X2213" s="1"/>
      <c r="Y2213" s="1"/>
      <c r="Z2213" s="1"/>
    </row>
    <row r="2214" spans="21:26" ht="16.5">
      <c r="U2214" s="1"/>
      <c r="V2214" s="1"/>
      <c r="W2214" s="1"/>
      <c r="X2214" s="1"/>
      <c r="Y2214" s="1"/>
      <c r="Z2214" s="1"/>
    </row>
    <row r="2215" spans="21:26" ht="16.5">
      <c r="U2215" s="1"/>
      <c r="V2215" s="1"/>
      <c r="W2215" s="1"/>
      <c r="X2215" s="1"/>
      <c r="Y2215" s="1"/>
      <c r="Z2215" s="1"/>
    </row>
    <row r="2216" spans="21:26" ht="16.5">
      <c r="U2216" s="1"/>
      <c r="V2216" s="1"/>
      <c r="W2216" s="1"/>
      <c r="X2216" s="1"/>
      <c r="Y2216" s="1"/>
      <c r="Z2216" s="1"/>
    </row>
    <row r="2217" spans="21:26" ht="16.5">
      <c r="U2217" s="1"/>
      <c r="V2217" s="1"/>
      <c r="W2217" s="1"/>
      <c r="X2217" s="1"/>
      <c r="Y2217" s="1"/>
      <c r="Z2217" s="1"/>
    </row>
    <row r="2218" spans="21:26" ht="16.5">
      <c r="U2218" s="1"/>
      <c r="V2218" s="1"/>
      <c r="W2218" s="1"/>
      <c r="X2218" s="1"/>
      <c r="Y2218" s="1"/>
      <c r="Z2218" s="1"/>
    </row>
    <row r="2219" spans="21:26" ht="16.5">
      <c r="U2219" s="1"/>
      <c r="V2219" s="1"/>
      <c r="W2219" s="1"/>
      <c r="X2219" s="1"/>
      <c r="Y2219" s="1"/>
      <c r="Z2219" s="1"/>
    </row>
    <row r="2220" spans="21:26" ht="16.5">
      <c r="U2220" s="1"/>
      <c r="V2220" s="1"/>
      <c r="W2220" s="1"/>
      <c r="X2220" s="1"/>
      <c r="Y2220" s="1"/>
      <c r="Z2220" s="1"/>
    </row>
    <row r="2221" spans="21:26" ht="16.5">
      <c r="U2221" s="1"/>
      <c r="V2221" s="1"/>
      <c r="W2221" s="1"/>
      <c r="X2221" s="1"/>
      <c r="Y2221" s="1"/>
      <c r="Z2221" s="1"/>
    </row>
    <row r="2222" spans="21:26" ht="16.5">
      <c r="U2222" s="1"/>
      <c r="V2222" s="1"/>
      <c r="W2222" s="1"/>
      <c r="X2222" s="1"/>
      <c r="Y2222" s="1"/>
      <c r="Z2222" s="1"/>
    </row>
    <row r="2223" spans="21:26" ht="16.5">
      <c r="U2223" s="1"/>
      <c r="V2223" s="1"/>
      <c r="W2223" s="1"/>
      <c r="X2223" s="1"/>
      <c r="Y2223" s="1"/>
      <c r="Z2223" s="1"/>
    </row>
    <row r="2224" spans="21:26" ht="16.5">
      <c r="U2224" s="1"/>
      <c r="V2224" s="1"/>
      <c r="W2224" s="1"/>
      <c r="X2224" s="1"/>
      <c r="Y2224" s="1"/>
      <c r="Z2224" s="1"/>
    </row>
    <row r="2225" spans="21:26" ht="16.5">
      <c r="U2225" s="1"/>
      <c r="V2225" s="1"/>
      <c r="W2225" s="1"/>
      <c r="X2225" s="1"/>
      <c r="Y2225" s="1"/>
      <c r="Z2225" s="1"/>
    </row>
    <row r="2226" spans="21:26" ht="16.5">
      <c r="U2226" s="1"/>
      <c r="V2226" s="1"/>
      <c r="W2226" s="1"/>
      <c r="X2226" s="1"/>
      <c r="Y2226" s="1"/>
      <c r="Z2226" s="1"/>
    </row>
    <row r="2227" spans="21:26" ht="16.5">
      <c r="U2227" s="1"/>
      <c r="V2227" s="1"/>
      <c r="W2227" s="1"/>
      <c r="X2227" s="1"/>
      <c r="Y2227" s="1"/>
      <c r="Z2227" s="1"/>
    </row>
    <row r="2228" spans="21:26" ht="16.5">
      <c r="U2228" s="1"/>
      <c r="V2228" s="1"/>
      <c r="W2228" s="1"/>
      <c r="X2228" s="1"/>
      <c r="Y2228" s="1"/>
      <c r="Z2228" s="1"/>
    </row>
    <row r="2229" spans="21:26" ht="16.5">
      <c r="U2229" s="1"/>
      <c r="V2229" s="1"/>
      <c r="W2229" s="1"/>
      <c r="X2229" s="1"/>
      <c r="Y2229" s="1"/>
      <c r="Z2229" s="1"/>
    </row>
    <row r="2230" spans="21:26" ht="16.5">
      <c r="U2230" s="1"/>
      <c r="V2230" s="1"/>
      <c r="W2230" s="1"/>
      <c r="X2230" s="1"/>
      <c r="Y2230" s="1"/>
      <c r="Z2230" s="1"/>
    </row>
    <row r="2231" spans="21:26" ht="16.5">
      <c r="U2231" s="1"/>
      <c r="V2231" s="1"/>
      <c r="W2231" s="1"/>
      <c r="X2231" s="1"/>
      <c r="Y2231" s="1"/>
      <c r="Z2231" s="1"/>
    </row>
    <row r="2232" spans="21:26" ht="16.5">
      <c r="U2232" s="1"/>
      <c r="V2232" s="1"/>
      <c r="W2232" s="1"/>
      <c r="X2232" s="1"/>
      <c r="Y2232" s="1"/>
      <c r="Z2232" s="1"/>
    </row>
    <row r="2233" spans="21:26" ht="16.5">
      <c r="U2233" s="1"/>
      <c r="V2233" s="1"/>
      <c r="W2233" s="1"/>
      <c r="X2233" s="1"/>
      <c r="Y2233" s="1"/>
      <c r="Z2233" s="1"/>
    </row>
    <row r="2234" spans="21:26" ht="16.5">
      <c r="U2234" s="1"/>
      <c r="V2234" s="1"/>
      <c r="W2234" s="1"/>
      <c r="X2234" s="1"/>
      <c r="Y2234" s="1"/>
      <c r="Z2234" s="1"/>
    </row>
    <row r="2235" spans="21:26" ht="16.5">
      <c r="U2235" s="1"/>
      <c r="V2235" s="1"/>
      <c r="W2235" s="1"/>
      <c r="X2235" s="1"/>
      <c r="Y2235" s="1"/>
      <c r="Z2235" s="1"/>
    </row>
    <row r="2236" spans="21:26" ht="16.5">
      <c r="U2236" s="1"/>
      <c r="V2236" s="1"/>
      <c r="W2236" s="1"/>
      <c r="X2236" s="1"/>
      <c r="Y2236" s="1"/>
      <c r="Z2236" s="1"/>
    </row>
    <row r="2237" spans="21:26" ht="16.5">
      <c r="U2237" s="1"/>
      <c r="V2237" s="1"/>
      <c r="W2237" s="1"/>
      <c r="X2237" s="1"/>
      <c r="Y2237" s="1"/>
      <c r="Z2237" s="1"/>
    </row>
    <row r="2238" spans="21:26" ht="16.5">
      <c r="U2238" s="1"/>
      <c r="V2238" s="1"/>
      <c r="W2238" s="1"/>
      <c r="X2238" s="1"/>
      <c r="Y2238" s="1"/>
      <c r="Z2238" s="1"/>
    </row>
    <row r="2239" spans="21:26" ht="16.5">
      <c r="U2239" s="1"/>
      <c r="V2239" s="1"/>
      <c r="W2239" s="1"/>
      <c r="X2239" s="1"/>
      <c r="Y2239" s="1"/>
      <c r="Z2239" s="1"/>
    </row>
    <row r="2240" spans="21:26" ht="16.5">
      <c r="U2240" s="1"/>
      <c r="V2240" s="1"/>
      <c r="W2240" s="1"/>
      <c r="X2240" s="1"/>
      <c r="Y2240" s="1"/>
      <c r="Z2240" s="1"/>
    </row>
    <row r="2241" spans="21:26" ht="16.5">
      <c r="U2241" s="1"/>
      <c r="V2241" s="1"/>
      <c r="W2241" s="1"/>
      <c r="X2241" s="1"/>
      <c r="Y2241" s="1"/>
      <c r="Z2241" s="1"/>
    </row>
    <row r="2242" spans="21:26" ht="16.5">
      <c r="U2242" s="1"/>
      <c r="V2242" s="1"/>
      <c r="W2242" s="1"/>
      <c r="X2242" s="1"/>
      <c r="Y2242" s="1"/>
      <c r="Z2242" s="1"/>
    </row>
    <row r="2243" spans="21:26" ht="16.5">
      <c r="U2243" s="1"/>
      <c r="V2243" s="1"/>
      <c r="W2243" s="1"/>
      <c r="X2243" s="1"/>
      <c r="Y2243" s="1"/>
      <c r="Z2243" s="1"/>
    </row>
    <row r="2244" spans="21:26" ht="16.5">
      <c r="U2244" s="1"/>
      <c r="V2244" s="1"/>
      <c r="W2244" s="1"/>
      <c r="X2244" s="1"/>
      <c r="Y2244" s="1"/>
      <c r="Z2244" s="1"/>
    </row>
    <row r="2245" spans="21:26" ht="16.5">
      <c r="U2245" s="1"/>
      <c r="V2245" s="1"/>
      <c r="W2245" s="1"/>
      <c r="X2245" s="1"/>
      <c r="Y2245" s="1"/>
      <c r="Z2245" s="1"/>
    </row>
    <row r="2246" spans="21:26" ht="16.5">
      <c r="U2246" s="1"/>
      <c r="V2246" s="1"/>
      <c r="W2246" s="1"/>
      <c r="X2246" s="1"/>
      <c r="Y2246" s="1"/>
      <c r="Z2246" s="1"/>
    </row>
    <row r="2247" spans="21:26" ht="16.5">
      <c r="U2247" s="1"/>
      <c r="V2247" s="1"/>
      <c r="W2247" s="1"/>
      <c r="X2247" s="1"/>
      <c r="Y2247" s="1"/>
      <c r="Z2247" s="1"/>
    </row>
    <row r="2248" spans="21:26" ht="16.5">
      <c r="U2248" s="1"/>
      <c r="V2248" s="1"/>
      <c r="W2248" s="1"/>
      <c r="X2248" s="1"/>
      <c r="Y2248" s="1"/>
      <c r="Z2248" s="1"/>
    </row>
    <row r="2249" spans="21:26" ht="16.5">
      <c r="U2249" s="1"/>
      <c r="V2249" s="1"/>
      <c r="W2249" s="1"/>
      <c r="X2249" s="1"/>
      <c r="Y2249" s="1"/>
      <c r="Z2249" s="1"/>
    </row>
    <row r="2250" spans="21:26" ht="16.5">
      <c r="U2250" s="1"/>
      <c r="V2250" s="1"/>
      <c r="W2250" s="1"/>
      <c r="X2250" s="1"/>
      <c r="Y2250" s="1"/>
      <c r="Z2250" s="1"/>
    </row>
    <row r="2251" spans="21:26" ht="16.5">
      <c r="U2251" s="1"/>
      <c r="V2251" s="1"/>
      <c r="W2251" s="1"/>
      <c r="X2251" s="1"/>
      <c r="Y2251" s="1"/>
      <c r="Z2251" s="1"/>
    </row>
    <row r="2252" spans="21:26" ht="16.5">
      <c r="U2252" s="1"/>
      <c r="V2252" s="1"/>
      <c r="W2252" s="1"/>
      <c r="X2252" s="1"/>
      <c r="Y2252" s="1"/>
      <c r="Z2252" s="1"/>
    </row>
    <row r="2253" spans="21:26" ht="16.5">
      <c r="U2253" s="1"/>
      <c r="V2253" s="1"/>
      <c r="W2253" s="1"/>
      <c r="X2253" s="1"/>
      <c r="Y2253" s="1"/>
      <c r="Z2253" s="1"/>
    </row>
    <row r="2254" spans="21:26" ht="16.5">
      <c r="U2254" s="1"/>
      <c r="V2254" s="1"/>
      <c r="W2254" s="1"/>
      <c r="X2254" s="1"/>
      <c r="Y2254" s="1"/>
      <c r="Z2254" s="1"/>
    </row>
    <row r="2255" spans="21:26" ht="16.5">
      <c r="U2255" s="1"/>
      <c r="V2255" s="1"/>
      <c r="W2255" s="1"/>
      <c r="X2255" s="1"/>
      <c r="Y2255" s="1"/>
      <c r="Z2255" s="1"/>
    </row>
    <row r="2256" spans="21:26" ht="16.5">
      <c r="U2256" s="1"/>
      <c r="V2256" s="1"/>
      <c r="W2256" s="1"/>
      <c r="X2256" s="1"/>
      <c r="Y2256" s="1"/>
      <c r="Z2256" s="1"/>
    </row>
    <row r="2257" spans="21:26" ht="16.5">
      <c r="U2257" s="1"/>
      <c r="V2257" s="1"/>
      <c r="W2257" s="1"/>
      <c r="X2257" s="1"/>
      <c r="Y2257" s="1"/>
      <c r="Z2257" s="1"/>
    </row>
    <row r="2258" spans="21:26" ht="16.5">
      <c r="U2258" s="1"/>
      <c r="V2258" s="1"/>
      <c r="W2258" s="1"/>
      <c r="X2258" s="1"/>
      <c r="Y2258" s="1"/>
      <c r="Z2258" s="1"/>
    </row>
    <row r="2259" spans="21:26" ht="16.5">
      <c r="U2259" s="1"/>
      <c r="V2259" s="1"/>
      <c r="W2259" s="1"/>
      <c r="X2259" s="1"/>
      <c r="Y2259" s="1"/>
      <c r="Z2259" s="1"/>
    </row>
    <row r="2260" spans="21:26" ht="16.5">
      <c r="U2260" s="1"/>
      <c r="V2260" s="1"/>
      <c r="W2260" s="1"/>
      <c r="X2260" s="1"/>
      <c r="Y2260" s="1"/>
      <c r="Z2260" s="1"/>
    </row>
    <row r="2261" spans="21:26" ht="16.5">
      <c r="U2261" s="1"/>
      <c r="V2261" s="1"/>
      <c r="W2261" s="1"/>
      <c r="X2261" s="1"/>
      <c r="Y2261" s="1"/>
      <c r="Z2261" s="1"/>
    </row>
    <row r="2262" spans="21:26" ht="16.5">
      <c r="U2262" s="1"/>
      <c r="V2262" s="1"/>
      <c r="W2262" s="1"/>
      <c r="X2262" s="1"/>
      <c r="Y2262" s="1"/>
      <c r="Z2262" s="1"/>
    </row>
    <row r="2263" spans="21:26" ht="16.5">
      <c r="U2263" s="1"/>
      <c r="V2263" s="1"/>
      <c r="W2263" s="1"/>
      <c r="X2263" s="1"/>
      <c r="Y2263" s="1"/>
      <c r="Z2263" s="1"/>
    </row>
    <row r="2264" spans="21:26" ht="16.5">
      <c r="U2264" s="1"/>
      <c r="V2264" s="1"/>
      <c r="W2264" s="1"/>
      <c r="X2264" s="1"/>
      <c r="Y2264" s="1"/>
      <c r="Z2264" s="1"/>
    </row>
    <row r="2265" spans="21:26" ht="16.5">
      <c r="U2265" s="1"/>
      <c r="V2265" s="1"/>
      <c r="W2265" s="1"/>
      <c r="X2265" s="1"/>
      <c r="Y2265" s="1"/>
      <c r="Z2265" s="1"/>
    </row>
    <row r="2266" spans="21:26" ht="16.5">
      <c r="U2266" s="1"/>
      <c r="V2266" s="1"/>
      <c r="W2266" s="1"/>
      <c r="X2266" s="1"/>
      <c r="Y2266" s="1"/>
      <c r="Z2266" s="1"/>
    </row>
    <row r="2267" spans="21:26" ht="16.5">
      <c r="U2267" s="1"/>
      <c r="V2267" s="1"/>
      <c r="W2267" s="1"/>
      <c r="X2267" s="1"/>
      <c r="Y2267" s="1"/>
      <c r="Z2267" s="1"/>
    </row>
    <row r="2268" spans="21:26" ht="16.5">
      <c r="U2268" s="1"/>
      <c r="V2268" s="1"/>
      <c r="W2268" s="1"/>
      <c r="X2268" s="1"/>
      <c r="Y2268" s="1"/>
      <c r="Z2268" s="1"/>
    </row>
    <row r="2269" spans="21:26" ht="16.5">
      <c r="U2269" s="1"/>
      <c r="V2269" s="1"/>
      <c r="W2269" s="1"/>
      <c r="X2269" s="1"/>
      <c r="Y2269" s="1"/>
      <c r="Z2269" s="1"/>
    </row>
    <row r="2270" spans="21:26" ht="16.5">
      <c r="U2270" s="1"/>
      <c r="V2270" s="1"/>
      <c r="W2270" s="1"/>
      <c r="X2270" s="1"/>
      <c r="Y2270" s="1"/>
      <c r="Z2270" s="1"/>
    </row>
    <row r="2271" spans="21:26" ht="16.5">
      <c r="U2271" s="1"/>
      <c r="V2271" s="1"/>
      <c r="W2271" s="1"/>
      <c r="X2271" s="1"/>
      <c r="Y2271" s="1"/>
      <c r="Z2271" s="1"/>
    </row>
    <row r="2272" spans="21:26" ht="16.5">
      <c r="U2272" s="1"/>
      <c r="V2272" s="1"/>
      <c r="W2272" s="1"/>
      <c r="X2272" s="1"/>
      <c r="Y2272" s="1"/>
      <c r="Z2272" s="1"/>
    </row>
    <row r="2273" spans="21:26" ht="16.5">
      <c r="U2273" s="1"/>
      <c r="V2273" s="1"/>
      <c r="W2273" s="1"/>
      <c r="X2273" s="1"/>
      <c r="Y2273" s="1"/>
      <c r="Z2273" s="1"/>
    </row>
    <row r="2274" spans="21:26" ht="16.5">
      <c r="U2274" s="1"/>
      <c r="V2274" s="1"/>
      <c r="W2274" s="1"/>
      <c r="X2274" s="1"/>
      <c r="Y2274" s="1"/>
      <c r="Z2274" s="1"/>
    </row>
    <row r="2275" spans="21:26" ht="16.5">
      <c r="U2275" s="1"/>
      <c r="V2275" s="1"/>
      <c r="W2275" s="1"/>
      <c r="X2275" s="1"/>
      <c r="Y2275" s="1"/>
      <c r="Z2275" s="1"/>
    </row>
    <row r="2276" spans="21:26" ht="16.5">
      <c r="U2276" s="1"/>
      <c r="V2276" s="1"/>
      <c r="W2276" s="1"/>
      <c r="X2276" s="1"/>
      <c r="Y2276" s="1"/>
      <c r="Z2276" s="1"/>
    </row>
    <row r="2277" spans="21:26" ht="16.5">
      <c r="U2277" s="1"/>
      <c r="V2277" s="1"/>
      <c r="W2277" s="1"/>
      <c r="X2277" s="1"/>
      <c r="Y2277" s="1"/>
      <c r="Z2277" s="1"/>
    </row>
    <row r="2278" spans="21:26" ht="16.5">
      <c r="U2278" s="1"/>
      <c r="V2278" s="1"/>
      <c r="W2278" s="1"/>
      <c r="X2278" s="1"/>
      <c r="Y2278" s="1"/>
      <c r="Z2278" s="1"/>
    </row>
    <row r="2279" spans="21:26" ht="16.5">
      <c r="U2279" s="1"/>
      <c r="V2279" s="1"/>
      <c r="W2279" s="1"/>
      <c r="X2279" s="1"/>
      <c r="Y2279" s="1"/>
      <c r="Z2279" s="1"/>
    </row>
    <row r="2280" spans="21:26" ht="16.5">
      <c r="U2280" s="1"/>
      <c r="V2280" s="1"/>
      <c r="W2280" s="1"/>
      <c r="X2280" s="1"/>
      <c r="Y2280" s="1"/>
      <c r="Z2280" s="1"/>
    </row>
    <row r="2281" spans="21:26" ht="16.5">
      <c r="U2281" s="1"/>
      <c r="V2281" s="1"/>
      <c r="W2281" s="1"/>
      <c r="X2281" s="1"/>
      <c r="Y2281" s="1"/>
      <c r="Z2281" s="1"/>
    </row>
    <row r="2282" spans="13:26" ht="16.5"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3:26" ht="16.5"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3:26" ht="16.5"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3:26" ht="16.5"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3:26" ht="16.5"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3:26" ht="16.5"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3:26" ht="16.5"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3:26" ht="16.5"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3:26" ht="16.5"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3:26" ht="16.5"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3:26" ht="16.5"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3:26" ht="16.5"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3:26" ht="16.5"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3:26" ht="16.5"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3:26" ht="16.5"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3:26" ht="16.5"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3:26" ht="16.5"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3:26" ht="16.5"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3:26" ht="16.5"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3:26" ht="16.5"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3:26" ht="16.5"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3:26" ht="16.5"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3:26" ht="16.5"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3:26" ht="16.5"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3:26" ht="16.5"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3:26" ht="16.5"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3:26" ht="16.5"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3:26" ht="16.5"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3:26" ht="16.5"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3:26" ht="16.5"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13:26" ht="16.5"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3:26" ht="16.5"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3:26" ht="16.5"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3:26" ht="16.5"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3:26" ht="16.5"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3:26" ht="16.5"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3:26" ht="16.5"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3:26" ht="16.5"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3:26" ht="16.5"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3:26" ht="16.5"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3:26" ht="16.5"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3:26" ht="16.5"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3:26" ht="16.5"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3:26" ht="16.5"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3:26" ht="16.5"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3:26" ht="16.5"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3:26" ht="16.5"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3:26" ht="16.5"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3:26" ht="16.5"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3:26" ht="16.5"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3:26" ht="16.5"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3:26" ht="16.5"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3:26" ht="16.5"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3:26" ht="16.5"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3:26" ht="16.5"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3:26" ht="16.5"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3:26" ht="16.5"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3:26" ht="16.5"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3:26" ht="16.5"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3:26" ht="16.5"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3:26" ht="16.5"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3:26" ht="16.5"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3:26" ht="16.5"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3:26" ht="16.5"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3:26" ht="16.5"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3:26" ht="16.5"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3:26" ht="16.5"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3:26" ht="16.5"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3:26" ht="16.5"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3:26" ht="16.5"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3:26" ht="16.5"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3:26" ht="16.5"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3:26" ht="16.5"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3:26" ht="16.5"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3:26" ht="16.5"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3:26" ht="16.5"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3:26" ht="16.5"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3:26" ht="16.5"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3:26" ht="16.5"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3:26" ht="16.5"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3:26" ht="16.5"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3:26" ht="16.5"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3:26" ht="16.5"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3:26" ht="16.5"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3:26" ht="16.5"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3:26" ht="16.5"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3:26" ht="16.5"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3:26" ht="16.5"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3:26" ht="16.5"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3:26" ht="16.5"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3:26" ht="16.5"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3:26" ht="16.5"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3:26" ht="16.5"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3:26" ht="16.5"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3:26" ht="16.5"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3:26" ht="16.5"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3:26" ht="16.5"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3:26" ht="16.5"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3:26" ht="16.5"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3:26" ht="16.5"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3:26" ht="16.5"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3:26" ht="16.5"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3:26" ht="16.5"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3:26" ht="16.5"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3:26" ht="16.5"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3:26" ht="16.5"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3:26" ht="16.5"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3:26" ht="16.5"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3:26" ht="16.5"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3:26" ht="16.5"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3:26" ht="16.5"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3:26" ht="16.5"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3:26" ht="16.5"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3:26" ht="16.5"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3:26" ht="16.5"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3:26" ht="16.5"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3:26" ht="16.5"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3:26" ht="16.5"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3:26" ht="16.5"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3:26" ht="16.5"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3:26" ht="16.5"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3:26" ht="16.5"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3:26" ht="16.5"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3:26" ht="16.5"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3:26" ht="16.5"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3:26" ht="16.5"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3:26" ht="16.5"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3:26" ht="16.5"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3:26" ht="16.5"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3:26" ht="16.5"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3:26" ht="16.5"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3:26" ht="16.5"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3:26" ht="16.5"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3:26" ht="16.5"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3:26" ht="16.5"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3:26" ht="16.5"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3:26" ht="16.5"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3:26" ht="16.5"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3:26" ht="16.5"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3:26" ht="16.5"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3:26" ht="16.5"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3:26" ht="16.5"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3:26" ht="16.5"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3:26" ht="16.5"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3:26" ht="16.5"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3:26" ht="16.5"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3:26" ht="16.5"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3:26" ht="16.5"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3:26" ht="16.5"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3:26" ht="16.5"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3:26" ht="16.5"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3:26" ht="16.5"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3:26" ht="16.5"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3:26" ht="16.5"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3:26" ht="16.5"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3:26" ht="16.5"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3:26" ht="16.5"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3:26" ht="16.5"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3:26" ht="16.5"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3:26" ht="16.5"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3:26" ht="16.5"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3:26" ht="16.5"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3:26" ht="16.5"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3:26" ht="16.5"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3:26" ht="16.5"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3:26" ht="16.5"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3:26" ht="16.5"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3:26" ht="16.5"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spans="13:26" ht="16.5"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3:26" ht="16.5"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3:26" ht="16.5"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3:26" ht="16.5"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3:26" ht="16.5"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3:26" ht="16.5"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3:26" ht="16.5"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3:26" ht="16.5"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3:26" ht="16.5"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3:26" ht="16.5"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3:26" ht="16.5"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3:26" ht="16.5"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3:26" ht="16.5"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3:26" ht="16.5"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3:26" ht="16.5"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3:26" ht="16.5"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3:26" ht="16.5"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3:26" ht="16.5"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3:26" ht="16.5"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3:26" ht="16.5"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3:26" ht="16.5"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3:26" ht="16.5"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3:26" ht="16.5"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spans="13:26" ht="16.5"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3:26" ht="16.5"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3:26" ht="16.5"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3:26" ht="16.5"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3:26" ht="16.5"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3:26" ht="16.5"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3:26" ht="16.5"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3:26" ht="16.5"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3:26" ht="16.5"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3:26" ht="16.5"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3:26" ht="16.5"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3:26" ht="16.5"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3:26" ht="16.5"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3:26" ht="16.5"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3:26" ht="16.5"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3:26" ht="16.5"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3:26" ht="16.5"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3:26" ht="16.5"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3:26" ht="16.5"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3:26" ht="16.5"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3:26" ht="16.5"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3:26" ht="16.5"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3:26" ht="16.5"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3:26" ht="16.5"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3:26" ht="16.5"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3:26" ht="16.5"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3:26" ht="16.5"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3:26" ht="16.5"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3:26" ht="16.5"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3:26" ht="16.5"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3:26" ht="16.5"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3:26" ht="16.5"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3:26" ht="16.5"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3:26" ht="16.5"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3:26" ht="16.5"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3:26" ht="16.5"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3:26" ht="16.5"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3:26" ht="16.5"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3:26" ht="16.5"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3:26" ht="16.5"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3:26" ht="16.5"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3:26" ht="16.5"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3:26" ht="16.5"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3:26" ht="16.5"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3:26" ht="16.5"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3:26" ht="16.5"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spans="13:26" ht="16.5"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3:26" ht="16.5"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3:26" ht="16.5"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3:26" ht="16.5"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3:26" ht="16.5"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3:26" ht="16.5"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3:26" ht="16.5"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3:26" ht="16.5"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3:26" ht="16.5"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3:26" ht="16.5"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3:26" ht="16.5"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3:26" ht="16.5"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3:26" ht="16.5"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3:26" ht="16.5"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3:26" ht="16.5"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3:26" ht="16.5"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3:26" ht="16.5"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3:26" ht="16.5"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3:26" ht="16.5"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3:26" ht="16.5"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3:26" ht="16.5"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3:26" ht="16.5"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3:26" ht="16.5"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spans="13:26" ht="16.5"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3:26" ht="16.5"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3:26" ht="16.5"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3:26" ht="16.5"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3:26" ht="16.5"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3:26" ht="16.5"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3:26" ht="16.5"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3:26" ht="16.5"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3:26" ht="16.5"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3:26" ht="16.5"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3:26" ht="16.5"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3:26" ht="16.5"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3:26" ht="16.5"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3:26" ht="16.5"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3:26" ht="16.5"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3:26" ht="16.5"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3:26" ht="16.5"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3:26" ht="16.5"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3:26" ht="16.5"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3:26" ht="16.5"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3:26" ht="16.5"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3:26" ht="16.5"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3:26" ht="16.5"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spans="13:26" ht="16.5"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3:26" ht="16.5"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3:26" ht="16.5"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3:26" ht="16.5"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3:26" ht="16.5"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3:26" ht="16.5"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3:26" ht="16.5"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3:26" ht="16.5"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3:26" ht="16.5"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3:26" ht="16.5"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3:26" ht="16.5"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3:26" ht="16.5"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3:26" ht="16.5"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3:26" ht="16.5"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3:26" ht="16.5"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3:26" ht="16.5"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3:26" ht="16.5"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3:26" ht="16.5"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3:26" ht="16.5"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3:26" ht="16.5"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3:26" ht="16.5"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3:26" ht="16.5"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3:26" ht="16.5"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3:26" ht="16.5"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spans="13:26" ht="16.5"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3:26" ht="16.5"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3:26" ht="16.5"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3:26" ht="16.5"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3:26" ht="16.5"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3:26" ht="16.5"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3:26" ht="16.5"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3:26" ht="16.5"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3:26" ht="16.5"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3:26" ht="16.5"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3:26" ht="16.5"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3:26" ht="16.5"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3:26" ht="16.5"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3:26" ht="16.5"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3:26" ht="16.5"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3:26" ht="16.5"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3:26" ht="16.5"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3:26" ht="16.5"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3:26" ht="16.5"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3:26" ht="16.5"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3:26" ht="16.5"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3:26" ht="16.5"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3:26" ht="16.5"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3:26" ht="16.5"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3:26" ht="16.5"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3:26" ht="16.5"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3:26" ht="16.5"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3:26" ht="16.5"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3:26" ht="16.5"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3:26" ht="16.5"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3:26" ht="16.5"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3:26" ht="16.5"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3:26" ht="16.5"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3:26" ht="16.5"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3:26" ht="16.5"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3:26" ht="16.5"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3:26" ht="16.5"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3:26" ht="16.5"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3:26" ht="16.5"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3:26" ht="16.5"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3:26" ht="16.5"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3:26" ht="16.5"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3:26" ht="16.5"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3:26" ht="16.5"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3:26" ht="16.5"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3:26" ht="16.5"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3:26" ht="16.5"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3:26" ht="16.5"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3:26" ht="16.5"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3:26" ht="16.5"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3:26" ht="16.5"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3:26" ht="16.5"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3:26" ht="16.5"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3:26" ht="16.5"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3:26" ht="16.5"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3:26" ht="16.5"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3:26" ht="16.5"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3:26" ht="16.5"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3:26" ht="16.5"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3:26" ht="16.5"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3:26" ht="16.5"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3:26" ht="16.5"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3:26" ht="16.5"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3:26" ht="16.5"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3:26" ht="16.5"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3:26" ht="16.5"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3:26" ht="16.5"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3:26" ht="16.5"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spans="13:26" ht="16.5"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3:26" ht="16.5"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spans="13:26" ht="16.5"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3:26" ht="16.5"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3:26" ht="16.5"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3:26" ht="16.5"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3:26" ht="16.5"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3:26" ht="16.5"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3:26" ht="16.5"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3:26" ht="16.5"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3:26" ht="16.5"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3:26" ht="16.5"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3:26" ht="16.5"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3:26" ht="16.5"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3:26" ht="16.5"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3:26" ht="16.5"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3:26" ht="16.5"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3:26" ht="16.5"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3:26" ht="16.5"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3:26" ht="16.5"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3:26" ht="16.5"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3:26" ht="16.5"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3:26" ht="16.5"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3:26" ht="16.5"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3:26" ht="16.5"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3:26" ht="16.5"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3:26" ht="16.5"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3:26" ht="16.5"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3:26" ht="16.5"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3:26" ht="16.5"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3:26" ht="16.5"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spans="13:26" ht="16.5"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3:26" ht="16.5"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3:26" ht="16.5"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3:26" ht="16.5"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3:26" ht="16.5"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3:26" ht="16.5"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3:26" ht="16.5"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3:26" ht="16.5"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3:26" ht="16.5"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3:26" ht="16.5"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3:26" ht="16.5"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3:26" ht="16.5"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3:26" ht="16.5"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3:26" ht="16.5"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3:26" ht="16.5"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3:26" ht="16.5"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3:26" ht="16.5"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3:26" ht="16.5"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3:26" ht="16.5"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3:26" ht="16.5"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3:26" ht="16.5"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3:26" ht="16.5"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3:26" ht="16.5"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3:26" ht="16.5"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3:26" ht="16.5"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3:26" ht="16.5"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3:26" ht="16.5"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3:26" ht="16.5"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3:26" ht="16.5"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3:26" ht="16.5"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3:26" ht="16.5"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3:26" ht="16.5"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3:26" ht="16.5"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3:26" ht="16.5"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3:26" ht="16.5"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3:26" ht="16.5"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3:26" ht="16.5"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3:26" ht="16.5"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3:26" ht="16.5"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3:26" ht="16.5"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3:26" ht="16.5"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3:26" ht="16.5"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3:26" ht="16.5"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3:26" ht="16.5"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3:26" ht="16.5"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3:26" ht="16.5"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3:26" ht="16.5"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3:26" ht="16.5"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3:26" ht="16.5"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3:26" ht="16.5"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3:26" ht="16.5"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3:26" ht="16.5"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3:26" ht="16.5"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3:26" ht="16.5"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3:26" ht="16.5"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3:26" ht="16.5"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3:26" ht="16.5"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3:26" ht="16.5"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3:26" ht="16.5"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3:26" ht="16.5"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3:26" ht="16.5"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3:26" ht="16.5"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3:26" ht="16.5"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3:26" ht="16.5"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3:26" ht="16.5"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3:26" ht="16.5"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3:26" ht="16.5"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3:26" ht="16.5"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3:26" ht="16.5"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3:26" ht="16.5"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3:26" ht="16.5"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3:26" ht="16.5"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3:26" ht="16.5"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3:26" ht="16.5"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3:26" ht="16.5"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3:26" ht="16.5"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3:26" ht="16.5"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3:26" ht="16.5"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3:26" ht="16.5"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3:26" ht="16.5"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3:26" ht="16.5"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3:26" ht="16.5"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3:26" ht="16.5"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3:26" ht="16.5"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3:26" ht="16.5"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3:26" ht="16.5"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3:26" ht="16.5"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3:26" ht="16.5"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3:26" ht="16.5"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3:26" ht="16.5"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3:26" ht="16.5"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3:26" ht="16.5"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3:26" ht="16.5"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3:26" ht="16.5"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3:26" ht="16.5"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3:26" ht="16.5"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3:26" ht="16.5"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3:26" ht="16.5"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3:26" ht="16.5"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3:26" ht="16.5"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3:26" ht="16.5"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3:26" ht="16.5"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3:26" ht="16.5"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3:26" ht="16.5"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3:26" ht="16.5"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3:26" ht="16.5"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3:26" ht="16.5"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3:26" ht="16.5"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3:26" ht="16.5"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3:26" ht="16.5"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3:26" ht="16.5"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3:26" ht="16.5"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3:26" ht="16.5"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3:26" ht="16.5"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3:26" ht="16.5"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3:26" ht="16.5"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spans="13:26" ht="16.5"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spans="13:26" ht="16.5"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spans="13:26" ht="16.5"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3:26" ht="16.5"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spans="13:26" ht="16.5"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spans="13:26" ht="16.5"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spans="13:26" ht="16.5"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3:26" ht="16.5"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3:26" ht="16.5"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spans="13:26" ht="16.5"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spans="13:26" ht="16.5"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spans="13:26" ht="16.5"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spans="13:26" ht="16.5"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spans="13:26" ht="16.5"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spans="13:26" ht="16.5"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spans="13:26" ht="16.5"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spans="13:26" ht="16.5"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spans="13:26" ht="16.5"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spans="13:26" ht="16.5"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3:26" ht="16.5"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3:26" ht="16.5"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spans="13:26" ht="16.5"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3:26" ht="16.5"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3:26" ht="16.5"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spans="13:26" ht="16.5"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spans="13:26" ht="16.5"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spans="13:26" ht="16.5"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spans="13:26" ht="16.5"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spans="13:26" ht="16.5"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spans="13:26" ht="16.5"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spans="13:26" ht="16.5"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spans="13:26" ht="16.5"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spans="13:26" ht="16.5"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spans="13:26" ht="16.5"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 spans="13:26" ht="16.5"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3:26" ht="16.5"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3:26" ht="16.5"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spans="13:26" ht="16.5"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3:26" ht="16.5"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3:26" ht="16.5"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spans="13:26" ht="16.5"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spans="13:26" ht="16.5"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spans="13:26" ht="16.5"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spans="13:26" ht="16.5"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spans="13:26" ht="16.5"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 spans="13:26" ht="16.5"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spans="13:26" ht="16.5"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spans="13:26" ht="16.5"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spans="13:26" ht="16.5"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spans="13:26" ht="16.5"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spans="13:26" ht="16.5"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3:26" ht="16.5"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3:26" ht="16.5"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spans="13:26" ht="16.5"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spans="13:26" ht="16.5"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spans="13:26" ht="16.5"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spans="13:26" ht="16.5"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spans="13:26" ht="16.5"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spans="13:26" ht="16.5"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spans="13:26" ht="16.5"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spans="13:26" ht="16.5"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3:26" ht="16.5"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3:26" ht="16.5"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spans="13:26" ht="16.5"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spans="13:26" ht="16.5"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spans="13:26" ht="16.5"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spans="13:26" ht="16.5"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spans="13:26" ht="16.5"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3:26" ht="16.5"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spans="13:26" ht="16.5"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spans="13:26" ht="16.5"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spans="13:26" ht="16.5"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spans="13:26" ht="16.5"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spans="13:26" ht="16.5"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spans="13:26" ht="16.5"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spans="13:26" ht="16.5"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spans="13:26" ht="16.5"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spans="13:26" ht="16.5"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spans="13:26" ht="16.5"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spans="13:26" ht="16.5"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spans="13:26" ht="16.5"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spans="13:26" ht="16.5"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spans="13:26" ht="16.5"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spans="13:26" ht="16.5"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spans="13:26" ht="16.5"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spans="13:26" ht="16.5"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spans="13:26" ht="16.5"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spans="13:26" ht="16.5"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spans="13:26" ht="16.5"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spans="13:26" ht="16.5"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spans="13:26" ht="16.5"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3:26" ht="16.5"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spans="13:26" ht="16.5"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spans="13:26" ht="16.5"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spans="13:26" ht="16.5"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spans="13:26" ht="16.5"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spans="13:26" ht="16.5"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spans="13:26" ht="16.5"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spans="13:26" ht="16.5"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spans="13:26" ht="16.5"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spans="13:26" ht="16.5"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spans="13:26" ht="16.5"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spans="13:26" ht="16.5"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spans="13:26" ht="16.5"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spans="13:26" ht="16.5"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spans="13:26" ht="16.5"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spans="13:26" ht="16.5"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spans="13:26" ht="16.5"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spans="13:26" ht="16.5"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spans="13:26" ht="16.5"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spans="13:26" ht="16.5"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spans="13:26" ht="16.5"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spans="13:26" ht="16.5"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spans="13:26" ht="16.5"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spans="13:26" ht="16.5"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spans="13:26" ht="16.5"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spans="13:26" ht="16.5"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 spans="13:26" ht="16.5"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spans="13:26" ht="16.5"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spans="13:26" ht="16.5"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spans="13:26" ht="16.5"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spans="13:26" ht="16.5"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spans="13:26" ht="16.5"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spans="13:26" ht="16.5"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spans="13:26" ht="16.5"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spans="13:26" ht="16.5"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spans="13:26" ht="16.5"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spans="13:26" ht="16.5"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spans="13:26" ht="16.5"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spans="13:26" ht="16.5"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spans="13:26" ht="16.5"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spans="13:26" ht="16.5"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spans="13:26" ht="16.5"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spans="13:26" ht="16.5"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spans="13:26" ht="16.5"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spans="13:26" ht="16.5"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spans="13:26" ht="16.5"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spans="13:26" ht="16.5"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spans="13:26" ht="16.5"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spans="13:26" ht="16.5"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spans="13:26" ht="16.5"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 spans="13:26" ht="16.5"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spans="13:26" ht="16.5"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spans="13:26" ht="16.5"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spans="13:26" ht="16.5"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spans="13:26" ht="16.5"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spans="13:26" ht="16.5"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spans="13:26" ht="16.5"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spans="13:26" ht="16.5"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spans="13:26" ht="16.5"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spans="13:26" ht="16.5"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spans="13:26" ht="16.5"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spans="13:26" ht="16.5"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spans="13:26" ht="16.5"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spans="13:26" ht="16.5"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spans="13:26" ht="16.5"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spans="13:26" ht="16.5"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spans="13:26" ht="16.5"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spans="13:26" ht="16.5"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spans="13:26" ht="16.5"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spans="13:26" ht="16.5"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spans="13:26" ht="16.5"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spans="13:26" ht="16.5"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spans="13:26" ht="16.5"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spans="13:26" ht="16.5"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spans="13:26" ht="16.5"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spans="13:26" ht="16.5"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 spans="13:26" ht="16.5"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spans="13:26" ht="16.5"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spans="13:26" ht="16.5"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spans="13:26" ht="16.5"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spans="13:26" ht="16.5"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spans="13:26" ht="16.5"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spans="13:26" ht="16.5"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spans="13:26" ht="16.5"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spans="13:26" ht="16.5"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spans="13:26" ht="16.5"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spans="13:26" ht="16.5"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spans="13:26" ht="16.5"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spans="13:26" ht="16.5"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spans="13:26" ht="16.5"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spans="13:26" ht="16.5"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spans="13:26" ht="16.5"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spans="13:26" ht="16.5"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spans="13:26" ht="16.5"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spans="13:26" ht="16.5"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spans="13:26" ht="16.5"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spans="13:26" ht="16.5"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spans="13:26" ht="16.5"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spans="13:26" ht="16.5"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spans="13:26" ht="16.5"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spans="13:26" ht="16.5"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spans="13:26" ht="16.5"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 spans="13:26" ht="16.5"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spans="13:26" ht="16.5"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spans="13:26" ht="16.5"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spans="13:26" ht="16.5"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spans="13:26" ht="16.5"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spans="13:26" ht="16.5"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spans="13:26" ht="16.5"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spans="13:26" ht="16.5"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spans="13:26" ht="16.5"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spans="13:26" ht="16.5"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 spans="13:26" ht="16.5"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spans="13:26" ht="16.5"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spans="13:26" ht="16.5"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spans="13:26" ht="16.5"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spans="13:26" ht="16.5"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spans="13:26" ht="16.5"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spans="13:26" ht="16.5"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spans="13:26" ht="16.5"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 spans="13:26" ht="16.5"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 spans="13:26" ht="16.5"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</row>
    <row r="3017" spans="13:26" ht="16.5"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 spans="13:26" ht="16.5"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 spans="13:26" ht="16.5"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 spans="13:26" ht="16.5"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 spans="13:26" ht="16.5"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 spans="13:26" ht="16.5"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 spans="13:26" ht="16.5"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 spans="13:26" ht="16.5"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 spans="13:26" ht="16.5"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 spans="13:26" ht="16.5"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 spans="13:26" ht="16.5"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 spans="13:26" ht="16.5"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 spans="13:26" ht="16.5"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</row>
    <row r="3030" spans="13:26" ht="16.5"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</row>
    <row r="3031" spans="13:26" ht="16.5"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 spans="13:26" ht="16.5"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 spans="13:26" ht="16.5"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 spans="13:26" ht="16.5"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 spans="13:26" ht="16.5"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 spans="13:26" ht="16.5"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 spans="13:26" ht="16.5"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 spans="13:26" ht="16.5"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 spans="13:26" ht="16.5"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 spans="13:26" ht="16.5"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 spans="13:26" ht="16.5"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 spans="13:26" ht="16.5"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 spans="13:26" ht="16.5"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 spans="13:26" ht="16.5"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 spans="13:26" ht="16.5"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 spans="13:26" ht="16.5"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 spans="13:26" ht="16.5"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 spans="13:26" ht="16.5"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 spans="13:26" ht="16.5"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 spans="13:26" ht="16.5"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 spans="13:26" ht="16.5"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 spans="13:26" ht="16.5"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 spans="13:26" ht="16.5"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 spans="13:26" ht="16.5"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</row>
    <row r="3055" spans="13:26" ht="16.5"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 spans="13:26" ht="16.5"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 spans="13:26" ht="16.5"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 spans="13:26" ht="16.5"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 spans="13:26" ht="16.5"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 spans="13:26" ht="16.5"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 spans="13:26" ht="16.5"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 spans="13:26" ht="16.5"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 spans="13:26" ht="16.5"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 spans="13:26" ht="16.5"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 spans="13:26" ht="16.5"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 spans="13:26" ht="16.5"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 spans="13:26" ht="16.5"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 spans="13:26" ht="16.5"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 spans="13:26" ht="16.5"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 spans="13:26" ht="16.5"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 spans="13:26" ht="16.5"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 spans="13:26" ht="16.5"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 spans="13:26" ht="16.5"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 spans="13:26" ht="16.5"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 spans="13:26" ht="16.5"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 spans="13:26" ht="16.5"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 spans="13:26" ht="16.5"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 spans="13:26" ht="16.5"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 spans="13:26" ht="16.5"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0" spans="13:26" ht="16.5"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</row>
    <row r="3081" spans="13:26" ht="16.5"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</row>
    <row r="3082" spans="13:26" ht="16.5"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</row>
    <row r="3083" spans="13:26" ht="16.5"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</row>
    <row r="3084" spans="13:26" ht="16.5"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</row>
    <row r="3085" spans="13:26" ht="16.5"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</row>
    <row r="3086" spans="13:26" ht="16.5"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</row>
    <row r="3087" spans="13:26" ht="16.5"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</row>
    <row r="3088" spans="13:26" ht="16.5"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</row>
    <row r="3089" spans="13:26" ht="16.5"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</row>
    <row r="3090" spans="13:26" ht="16.5"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</row>
    <row r="3091" spans="13:26" ht="16.5"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</row>
    <row r="3092" spans="13:26" ht="16.5"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</row>
    <row r="3093" spans="13:26" ht="16.5"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</row>
    <row r="3094" spans="13:26" ht="16.5"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</row>
    <row r="3095" spans="13:26" ht="16.5"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</row>
    <row r="3096" spans="13:26" ht="16.5"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</row>
    <row r="3097" spans="13:26" ht="16.5"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</row>
    <row r="3098" spans="13:26" ht="16.5"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</row>
    <row r="3099" spans="13:26" ht="16.5"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</row>
    <row r="3100" spans="13:26" ht="16.5"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</row>
    <row r="3101" spans="13:26" ht="16.5"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</row>
    <row r="3102" spans="13:26" ht="16.5"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</row>
    <row r="3103" spans="13:26" ht="16.5"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</row>
    <row r="3104" spans="13:26" ht="16.5"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</row>
    <row r="3105" spans="13:26" ht="16.5"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</row>
    <row r="3106" spans="13:26" ht="16.5"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</row>
    <row r="3107" spans="13:26" ht="16.5"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</row>
    <row r="3108" spans="13:26" ht="16.5"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</row>
    <row r="3109" spans="13:26" ht="16.5"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</row>
    <row r="3110" spans="13:26" ht="16.5"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</row>
    <row r="3111" spans="13:26" ht="16.5"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</row>
    <row r="3112" spans="13:26" ht="16.5"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</row>
    <row r="3113" spans="13:26" ht="16.5"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</row>
    <row r="3114" spans="13:26" ht="16.5"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</row>
    <row r="3115" spans="13:26" ht="16.5"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</row>
    <row r="3116" spans="13:26" ht="16.5"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</row>
    <row r="3117" spans="13:26" ht="16.5"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</row>
    <row r="3118" spans="13:26" ht="16.5"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</row>
    <row r="3119" spans="13:26" ht="16.5"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</row>
    <row r="3120" spans="13:26" ht="16.5"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</row>
    <row r="3121" spans="13:26" ht="16.5"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</row>
    <row r="3122" spans="13:26" ht="16.5"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</row>
    <row r="3123" spans="13:26" ht="16.5"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</row>
    <row r="3124" spans="13:26" ht="16.5"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</row>
    <row r="3125" spans="13:26" ht="16.5"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</row>
    <row r="3126" spans="13:26" ht="16.5"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</row>
    <row r="3127" spans="13:26" ht="16.5"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</row>
    <row r="3128" spans="13:26" ht="16.5"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</row>
    <row r="3129" spans="13:26" ht="16.5"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</row>
    <row r="3130" spans="13:26" ht="16.5"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</row>
    <row r="3131" spans="13:26" ht="16.5"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</row>
    <row r="3132" spans="13:26" ht="16.5"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</row>
    <row r="3133" spans="13:26" ht="16.5"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</row>
    <row r="3134" spans="13:26" ht="16.5"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</row>
    <row r="3135" spans="13:26" ht="16.5"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</row>
    <row r="3136" spans="13:26" ht="16.5"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</row>
    <row r="3137" spans="13:26" ht="16.5"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</row>
    <row r="3138" spans="13:26" ht="16.5"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</row>
    <row r="3139" spans="13:26" ht="16.5"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</row>
    <row r="3140" spans="13:26" ht="16.5"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</row>
    <row r="3141" spans="13:26" ht="16.5"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</row>
    <row r="3142" spans="13:26" ht="16.5"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</row>
    <row r="3143" spans="13:26" ht="16.5"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</row>
    <row r="3144" spans="13:26" ht="16.5"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</row>
    <row r="3145" spans="13:26" ht="16.5"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</row>
    <row r="3146" spans="13:26" ht="16.5"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</row>
    <row r="3147" spans="13:26" ht="16.5"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</row>
    <row r="3148" spans="13:26" ht="16.5"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</row>
    <row r="3149" spans="13:26" ht="16.5"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</row>
    <row r="3150" spans="13:26" ht="16.5"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</row>
    <row r="3151" spans="13:26" ht="16.5"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</row>
    <row r="3152" spans="13:26" ht="16.5"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</row>
    <row r="3153" spans="13:26" ht="16.5"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</row>
    <row r="3154" spans="13:26" ht="16.5"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</row>
    <row r="3155" spans="13:26" ht="16.5"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</row>
    <row r="3156" spans="13:26" ht="16.5"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</row>
    <row r="3157" spans="13:26" ht="16.5"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</row>
    <row r="3158" spans="13:26" ht="16.5"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</row>
    <row r="3159" spans="13:26" ht="16.5"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</row>
    <row r="3160" spans="13:26" ht="16.5"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</row>
    <row r="3161" spans="13:26" ht="16.5"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</row>
    <row r="3162" spans="13:26" ht="16.5"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</row>
    <row r="3163" spans="13:26" ht="16.5"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</row>
    <row r="3164" spans="13:26" ht="16.5"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</row>
    <row r="3165" spans="13:26" ht="16.5"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</row>
    <row r="3166" spans="13:26" ht="16.5"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</row>
    <row r="3167" spans="13:26" ht="16.5"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</row>
    <row r="3168" spans="13:26" ht="16.5"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</row>
    <row r="3169" spans="13:26" ht="16.5"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</row>
    <row r="3170" spans="13:26" ht="16.5"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</row>
    <row r="3171" spans="13:26" ht="16.5"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</row>
    <row r="3172" spans="13:26" ht="16.5"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</row>
    <row r="3173" spans="13:26" ht="16.5"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</row>
    <row r="3174" spans="13:26" ht="16.5"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</row>
    <row r="3175" spans="13:26" ht="16.5"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</row>
    <row r="3176" spans="13:26" ht="16.5"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</row>
    <row r="3177" spans="13:26" ht="16.5"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</row>
    <row r="3178" spans="13:26" ht="16.5"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</row>
    <row r="3179" spans="13:26" ht="16.5"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</row>
    <row r="3180" spans="13:26" ht="16.5"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</row>
    <row r="3181" spans="13:26" ht="16.5"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</row>
    <row r="3182" spans="13:26" ht="16.5"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</row>
    <row r="3183" spans="13:26" ht="16.5"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</row>
    <row r="3184" spans="13:26" ht="16.5"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</row>
    <row r="3185" spans="13:26" ht="16.5"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</row>
    <row r="3186" spans="13:26" ht="16.5"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</row>
    <row r="3187" spans="13:26" ht="16.5"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</row>
    <row r="3188" spans="13:26" ht="16.5"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</row>
    <row r="3189" spans="13:26" ht="16.5"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</row>
    <row r="3190" spans="13:26" ht="16.5"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</row>
    <row r="3191" spans="13:26" ht="16.5"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</row>
    <row r="3192" spans="13:26" ht="16.5"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</row>
    <row r="3193" spans="13:26" ht="16.5"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</row>
    <row r="3194" spans="13:26" ht="16.5"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</row>
    <row r="3195" spans="13:26" ht="16.5"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</row>
    <row r="3196" spans="13:26" ht="16.5"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</row>
    <row r="3197" spans="13:26" ht="16.5"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</row>
    <row r="3198" spans="13:26" ht="16.5"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</row>
    <row r="3199" spans="13:26" ht="16.5"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</row>
    <row r="3200" spans="13:26" ht="16.5"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</row>
    <row r="3201" spans="13:26" ht="16.5"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</row>
    <row r="3202" spans="13:26" ht="16.5"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</row>
    <row r="3203" spans="13:26" ht="16.5"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</row>
    <row r="3204" spans="13:26" ht="16.5"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</row>
    <row r="3205" spans="13:26" ht="16.5"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</row>
    <row r="3206" spans="13:26" ht="16.5"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</row>
    <row r="3207" spans="13:26" ht="16.5"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</row>
    <row r="3208" spans="13:26" ht="16.5"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</row>
    <row r="3209" spans="13:26" ht="16.5"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</row>
    <row r="3210" spans="13:26" ht="16.5"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</row>
    <row r="3211" spans="13:26" ht="16.5"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</row>
    <row r="3212" spans="13:26" ht="16.5"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</row>
    <row r="3213" spans="13:26" ht="16.5"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</row>
    <row r="3214" spans="13:26" ht="16.5"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</row>
    <row r="3215" spans="13:26" ht="16.5"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</row>
    <row r="3216" spans="13:26" ht="16.5"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</row>
    <row r="3217" spans="13:26" ht="16.5"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</row>
    <row r="3218" spans="13:26" ht="16.5"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</row>
    <row r="3219" spans="13:26" ht="16.5"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</row>
    <row r="3220" spans="13:26" ht="16.5"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</row>
    <row r="3221" spans="13:26" ht="16.5"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</row>
    <row r="3222" spans="13:26" ht="16.5"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</row>
    <row r="3223" spans="13:26" ht="16.5"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</row>
    <row r="3224" spans="13:26" ht="16.5"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</row>
    <row r="3225" spans="13:26" ht="16.5"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</row>
    <row r="3226" spans="13:26" ht="16.5"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</row>
    <row r="3227" spans="13:26" ht="16.5"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</row>
    <row r="3228" spans="13:26" ht="16.5"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</row>
    <row r="3229" spans="13:26" ht="16.5"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</row>
    <row r="3230" spans="13:26" ht="16.5"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</row>
    <row r="3231" spans="13:26" ht="16.5"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</row>
    <row r="3232" spans="13:26" ht="16.5"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</row>
    <row r="3233" spans="13:26" ht="16.5"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</row>
    <row r="3234" spans="13:26" ht="16.5"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</row>
    <row r="3235" spans="13:26" ht="16.5"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</row>
    <row r="3236" spans="13:26" ht="16.5"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</row>
    <row r="3237" spans="13:26" ht="16.5"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</row>
    <row r="3238" spans="13:26" ht="16.5"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</row>
    <row r="3239" spans="13:26" ht="16.5"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</row>
    <row r="3240" spans="13:26" ht="16.5"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</row>
    <row r="3241" spans="13:26" ht="16.5"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</row>
    <row r="3242" spans="13:26" ht="16.5"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</row>
    <row r="3243" spans="13:26" ht="16.5"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</row>
    <row r="3244" spans="13:26" ht="16.5"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</row>
    <row r="3245" spans="13:26" ht="16.5"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</row>
    <row r="3246" spans="13:26" ht="16.5"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</row>
    <row r="3247" spans="13:26" ht="16.5"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</row>
    <row r="3248" spans="13:26" ht="16.5"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</row>
    <row r="3249" spans="13:26" ht="16.5"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</row>
    <row r="3250" spans="13:26" ht="16.5"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</row>
    <row r="3251" spans="13:26" ht="16.5"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</row>
    <row r="3252" spans="13:26" ht="16.5"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</row>
    <row r="3253" spans="13:26" ht="16.5"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</row>
    <row r="3254" spans="13:26" ht="16.5"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</row>
    <row r="3255" spans="13:26" ht="16.5"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</row>
    <row r="3256" spans="13:26" ht="16.5"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</row>
    <row r="3257" spans="13:26" ht="16.5"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</row>
    <row r="3258" spans="13:26" ht="16.5"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</row>
    <row r="3259" spans="13:26" ht="16.5"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</row>
    <row r="3260" spans="13:26" ht="16.5"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</row>
    <row r="3261" spans="13:26" ht="16.5"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</row>
    <row r="3262" spans="13:26" ht="16.5"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</row>
    <row r="3263" spans="13:26" ht="16.5"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</row>
    <row r="3264" spans="13:26" ht="16.5"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</row>
    <row r="3265" spans="13:26" ht="16.5"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</row>
    <row r="3266" spans="13:26" ht="16.5"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</row>
    <row r="3267" spans="13:26" ht="16.5"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</row>
    <row r="3268" spans="13:26" ht="16.5"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</row>
    <row r="3269" spans="13:26" ht="16.5"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</row>
    <row r="3270" spans="13:26" ht="16.5"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</row>
    <row r="3271" spans="13:26" ht="16.5"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</row>
    <row r="3272" spans="13:26" ht="16.5"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</row>
    <row r="3273" spans="13:26" ht="16.5"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</row>
    <row r="3274" spans="13:26" ht="16.5"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</row>
    <row r="3275" spans="13:26" ht="16.5"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</row>
    <row r="3276" spans="13:26" ht="16.5"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</row>
    <row r="3277" spans="13:26" ht="16.5"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</row>
    <row r="3278" spans="13:26" ht="16.5"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</row>
    <row r="3279" spans="13:26" ht="16.5"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</row>
    <row r="3280" spans="13:26" ht="16.5"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</row>
    <row r="3281" spans="13:26" ht="16.5"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</row>
    <row r="3282" spans="13:26" ht="16.5"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</row>
    <row r="3283" spans="13:26" ht="16.5"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</row>
    <row r="3284" spans="13:26" ht="16.5"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</row>
    <row r="3285" spans="13:26" ht="16.5"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</row>
    <row r="3286" spans="13:26" ht="16.5"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</row>
    <row r="3287" spans="13:26" ht="16.5"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</row>
    <row r="3288" spans="13:26" ht="16.5"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</row>
    <row r="3289" spans="13:26" ht="16.5"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</row>
    <row r="3290" spans="13:26" ht="16.5"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</row>
    <row r="3291" spans="13:26" ht="16.5"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</row>
    <row r="3292" spans="13:26" ht="16.5"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</row>
    <row r="3293" spans="13:26" ht="16.5"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</row>
    <row r="3294" spans="13:26" ht="16.5"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</row>
    <row r="3295" spans="13:26" ht="16.5"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</row>
    <row r="3296" spans="13:26" ht="16.5"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</row>
    <row r="3297" spans="13:26" ht="16.5"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</row>
    <row r="3298" spans="13:26" ht="16.5"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</row>
    <row r="3299" spans="13:26" ht="16.5"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</row>
    <row r="3300" spans="13:26" ht="16.5"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</row>
    <row r="3301" spans="13:26" ht="16.5"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</row>
    <row r="3302" spans="13:26" ht="16.5"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</row>
    <row r="3303" spans="13:26" ht="16.5"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</row>
    <row r="3304" spans="13:26" ht="16.5"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</row>
    <row r="3305" spans="13:26" ht="16.5"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</row>
    <row r="3306" spans="13:26" ht="16.5"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</row>
    <row r="3307" spans="13:26" ht="16.5"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</row>
    <row r="3308" spans="13:26" ht="16.5"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</row>
    <row r="3309" spans="13:26" ht="16.5"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</row>
    <row r="3310" spans="13:26" ht="16.5"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</row>
    <row r="3311" spans="13:26" ht="16.5"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</row>
    <row r="3312" spans="13:26" ht="16.5"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</row>
    <row r="3313" spans="13:26" ht="16.5"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</row>
    <row r="3314" spans="13:26" ht="16.5"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</row>
    <row r="3315" spans="13:26" ht="16.5"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</row>
    <row r="3316" spans="13:26" ht="16.5"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</row>
    <row r="3317" spans="13:26" ht="16.5"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</row>
    <row r="3318" spans="13:26" ht="16.5"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</row>
    <row r="3319" spans="13:26" ht="16.5"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</row>
    <row r="3320" spans="13:26" ht="16.5"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</row>
    <row r="3321" spans="13:26" ht="16.5"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</row>
    <row r="3322" spans="13:26" ht="16.5"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</row>
    <row r="3323" spans="13:26" ht="16.5"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</row>
    <row r="3324" spans="13:26" ht="16.5"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</row>
    <row r="3325" spans="13:26" ht="16.5"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</row>
    <row r="3326" spans="13:26" ht="16.5"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</row>
    <row r="3327" spans="13:26" ht="16.5"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</row>
    <row r="3328" spans="13:26" ht="16.5"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</row>
    <row r="3329" spans="13:26" ht="16.5"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</row>
    <row r="3330" spans="13:26" ht="16.5"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</row>
    <row r="3331" spans="13:26" ht="16.5"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</row>
    <row r="3332" spans="13:26" ht="16.5"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</row>
    <row r="3333" spans="13:26" ht="16.5"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</row>
    <row r="3334" spans="13:26" ht="16.5"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</row>
    <row r="3335" spans="13:26" ht="16.5"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</row>
    <row r="3336" spans="13:26" ht="16.5"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</row>
    <row r="3337" spans="13:26" ht="16.5"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</row>
    <row r="3338" spans="13:26" ht="16.5"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</row>
    <row r="3339" spans="13:26" ht="16.5"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</row>
    <row r="3340" spans="13:26" ht="16.5"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</row>
    <row r="3341" spans="13:26" ht="16.5"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</row>
    <row r="3342" spans="13:26" ht="16.5"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</row>
    <row r="3343" spans="13:26" ht="16.5"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</row>
    <row r="3344" spans="13:26" ht="16.5"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</row>
    <row r="3345" spans="13:26" ht="16.5"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</row>
    <row r="3346" spans="13:26" ht="16.5"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</row>
    <row r="3347" spans="13:26" ht="16.5"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</row>
    <row r="3348" spans="13:26" ht="16.5"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</row>
    <row r="3349" spans="13:26" ht="16.5"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</row>
    <row r="3350" spans="13:26" ht="16.5"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</row>
    <row r="3351" spans="13:26" ht="16.5"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</row>
    <row r="3352" spans="13:26" ht="16.5"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</row>
    <row r="3353" spans="13:26" ht="16.5"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</row>
    <row r="3354" spans="13:26" ht="16.5"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</row>
    <row r="3355" spans="13:26" ht="16.5"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</row>
    <row r="3356" spans="13:26" ht="16.5"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</row>
    <row r="3357" spans="13:26" ht="16.5"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</row>
    <row r="3358" spans="13:26" ht="16.5"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</row>
    <row r="3359" spans="13:26" ht="16.5"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</row>
    <row r="3360" spans="13:26" ht="16.5"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</row>
    <row r="3361" spans="13:26" ht="16.5"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</row>
    <row r="3362" spans="13:26" ht="16.5"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</row>
    <row r="3363" spans="13:26" ht="16.5"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</row>
    <row r="3364" spans="13:26" ht="16.5"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</row>
    <row r="3365" spans="13:26" ht="16.5"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</row>
    <row r="3366" spans="13:26" ht="16.5"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</row>
    <row r="3367" spans="13:26" ht="16.5"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</row>
    <row r="3368" spans="13:26" ht="16.5"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</row>
    <row r="3369" spans="13:26" ht="16.5"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</row>
    <row r="3370" spans="13:26" ht="16.5"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</row>
    <row r="3371" spans="13:26" ht="16.5"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</row>
    <row r="3372" spans="13:26" ht="16.5"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</row>
    <row r="3373" spans="13:26" ht="16.5"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</row>
    <row r="3374" spans="13:26" ht="16.5"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</row>
    <row r="3375" spans="13:26" ht="16.5"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</row>
    <row r="3376" spans="13:26" ht="16.5"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</row>
    <row r="3377" spans="13:26" ht="16.5"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</row>
    <row r="3378" spans="13:26" ht="16.5"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</row>
    <row r="3379" spans="13:26" ht="16.5"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</row>
    <row r="3380" spans="13:26" ht="16.5"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</row>
    <row r="3381" spans="13:26" ht="16.5"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</row>
    <row r="3382" spans="13:26" ht="16.5"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</row>
    <row r="3383" spans="13:26" ht="16.5"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</row>
    <row r="3384" spans="13:26" ht="16.5"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</row>
    <row r="3385" spans="13:26" ht="16.5"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</row>
    <row r="3386" spans="13:26" ht="16.5"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</row>
    <row r="3387" spans="13:26" ht="16.5"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</row>
    <row r="3388" spans="13:26" ht="16.5"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</row>
    <row r="3389" spans="13:26" ht="16.5"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</row>
    <row r="3390" spans="13:26" ht="16.5"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</row>
    <row r="3391" spans="13:26" ht="16.5"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</row>
    <row r="3392" spans="13:26" ht="16.5"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</row>
    <row r="3393" spans="13:26" ht="16.5"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</row>
    <row r="3394" spans="13:26" ht="16.5"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</row>
    <row r="3395" spans="13:26" ht="16.5"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</row>
    <row r="3396" spans="13:26" ht="16.5"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</row>
    <row r="3397" spans="13:26" ht="16.5"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</row>
    <row r="3398" spans="13:26" ht="16.5"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</row>
    <row r="3399" spans="13:26" ht="16.5"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</row>
    <row r="3400" spans="13:26" ht="16.5"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</row>
    <row r="3401" spans="13:26" ht="16.5"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</row>
    <row r="3402" spans="13:26" ht="16.5"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</row>
    <row r="3403" spans="13:26" ht="16.5"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</row>
    <row r="3404" spans="13:26" ht="16.5"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</row>
    <row r="3405" spans="13:26" ht="16.5"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</row>
    <row r="3406" spans="13:26" ht="16.5"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</row>
    <row r="3407" spans="13:26" ht="16.5"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</row>
    <row r="3408" spans="13:26" ht="16.5"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</row>
    <row r="3409" spans="13:26" ht="16.5"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</row>
    <row r="3410" spans="13:26" ht="16.5"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</row>
    <row r="3411" spans="13:26" ht="16.5"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</row>
    <row r="3412" spans="13:26" ht="16.5"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</row>
    <row r="3413" spans="13:26" ht="16.5"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</row>
    <row r="3414" spans="13:26" ht="16.5"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</row>
    <row r="3415" spans="13:26" ht="16.5"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</row>
    <row r="3416" spans="13:26" ht="16.5"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</row>
    <row r="3417" spans="13:26" ht="16.5"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</row>
    <row r="3418" spans="13:26" ht="16.5"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</row>
    <row r="3419" spans="13:26" ht="16.5"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</row>
    <row r="3420" spans="13:26" ht="16.5"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</row>
    <row r="3421" spans="13:26" ht="16.5"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</row>
    <row r="3422" spans="13:26" ht="16.5"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</row>
    <row r="3423" spans="13:26" ht="16.5"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</row>
    <row r="3424" spans="13:26" ht="16.5"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</row>
    <row r="3425" spans="13:26" ht="16.5"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</row>
    <row r="3426" spans="13:26" ht="16.5"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</row>
    <row r="3427" spans="13:26" ht="16.5"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</row>
    <row r="3428" spans="13:26" ht="16.5"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</row>
    <row r="3429" spans="13:26" ht="16.5"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</row>
    <row r="3430" spans="13:26" ht="16.5"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</row>
    <row r="3431" spans="13:26" ht="16.5"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</row>
    <row r="3432" spans="13:26" ht="16.5"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</row>
    <row r="3433" spans="13:26" ht="16.5"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</row>
    <row r="3434" spans="13:26" ht="16.5"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</row>
    <row r="3435" spans="13:26" ht="16.5"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</row>
    <row r="3436" spans="13:26" ht="16.5"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</row>
    <row r="3437" spans="13:26" ht="16.5"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</row>
    <row r="3438" spans="13:26" ht="16.5"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</row>
    <row r="3439" spans="13:26" ht="16.5"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</row>
    <row r="3440" spans="13:26" ht="16.5"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</row>
    <row r="3441" spans="13:26" ht="16.5"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</row>
    <row r="3442" spans="13:26" ht="16.5"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</row>
    <row r="3443" spans="13:26" ht="16.5"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</row>
    <row r="3444" spans="13:26" ht="16.5"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</row>
    <row r="3445" spans="13:26" ht="16.5"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</row>
    <row r="3446" spans="13:26" ht="16.5"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</row>
    <row r="3447" spans="13:26" ht="16.5"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</row>
    <row r="3448" spans="13:26" ht="16.5"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</row>
    <row r="3449" spans="13:26" ht="16.5"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</row>
    <row r="3450" spans="13:26" ht="16.5"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</row>
    <row r="3451" spans="13:26" ht="16.5"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</row>
    <row r="3452" spans="13:26" ht="16.5"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</row>
    <row r="3453" spans="13:26" ht="16.5"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</row>
    <row r="3454" spans="13:26" ht="16.5"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</row>
    <row r="3455" spans="13:26" ht="16.5"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</row>
    <row r="3456" spans="13:26" ht="16.5"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</row>
    <row r="3457" spans="13:26" ht="16.5"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</row>
    <row r="3458" spans="13:26" ht="16.5"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</row>
    <row r="3459" spans="13:26" ht="16.5"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</row>
    <row r="3460" spans="13:26" ht="16.5"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</row>
    <row r="3461" spans="13:26" ht="16.5"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</row>
    <row r="3462" spans="13:26" ht="16.5"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</row>
    <row r="3463" spans="13:26" ht="16.5"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</row>
    <row r="3464" spans="13:26" ht="16.5"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</row>
    <row r="3465" spans="13:26" ht="16.5"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</row>
    <row r="3466" spans="13:26" ht="16.5"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</row>
    <row r="3467" spans="13:26" ht="16.5"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</row>
    <row r="3468" spans="13:26" ht="16.5"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</row>
    <row r="3469" spans="13:26" ht="16.5"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</row>
    <row r="3470" spans="13:26" ht="16.5"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</row>
    <row r="3471" spans="13:26" ht="16.5"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</row>
    <row r="3472" spans="13:26" ht="16.5"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</row>
    <row r="3473" spans="13:26" ht="16.5"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</row>
    <row r="3474" spans="13:26" ht="16.5"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</row>
    <row r="3475" spans="13:26" ht="16.5"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</row>
    <row r="3476" spans="13:26" ht="16.5"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</row>
    <row r="3477" spans="13:26" ht="16.5"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</row>
    <row r="3478" spans="13:26" ht="16.5"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</row>
    <row r="3479" spans="13:26" ht="16.5"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</row>
    <row r="3480" spans="13:26" ht="16.5"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</row>
    <row r="3481" spans="13:26" ht="16.5"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</row>
    <row r="3482" spans="13:26" ht="16.5"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</row>
    <row r="3483" spans="13:26" ht="16.5"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</row>
    <row r="3484" spans="13:26" ht="16.5"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</row>
    <row r="3485" spans="13:26" ht="16.5"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</row>
    <row r="3486" spans="13:26" ht="16.5"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</row>
    <row r="3487" spans="13:26" ht="16.5"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</row>
    <row r="3488" spans="13:26" ht="16.5"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</row>
    <row r="3489" spans="13:26" ht="16.5"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</row>
    <row r="3490" spans="13:26" ht="16.5"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</row>
    <row r="3491" spans="13:26" ht="16.5"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</row>
    <row r="3492" spans="13:26" ht="16.5"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</row>
    <row r="3493" spans="13:26" ht="16.5"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</row>
    <row r="3494" spans="13:26" ht="16.5"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</row>
    <row r="3495" spans="13:26" ht="16.5"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</row>
    <row r="3496" spans="13:26" ht="16.5"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</row>
    <row r="3497" spans="13:26" ht="16.5"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</row>
    <row r="3498" spans="13:26" ht="16.5"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</row>
    <row r="3499" spans="13:26" ht="16.5"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</row>
    <row r="3500" spans="13:26" ht="16.5"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</row>
    <row r="3501" spans="13:26" ht="16.5"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</row>
    <row r="3502" spans="13:26" ht="16.5"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</row>
    <row r="3503" spans="13:26" ht="16.5"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</row>
    <row r="3504" spans="13:26" ht="16.5"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</row>
    <row r="3505" spans="13:26" ht="16.5"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</row>
    <row r="3506" spans="13:26" ht="16.5"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</row>
    <row r="3507" spans="13:26" ht="16.5"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</row>
    <row r="3508" spans="13:26" ht="16.5"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</row>
    <row r="3509" spans="13:26" ht="16.5"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</row>
    <row r="3510" spans="13:26" ht="16.5"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</row>
    <row r="3511" spans="13:26" ht="16.5"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</row>
    <row r="3512" spans="13:26" ht="16.5"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</row>
    <row r="3513" spans="13:26" ht="16.5"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</row>
    <row r="3514" spans="13:26" ht="16.5"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</row>
    <row r="3515" spans="13:26" ht="16.5"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</row>
    <row r="3516" spans="13:26" ht="16.5"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</row>
    <row r="3517" spans="13:26" ht="16.5"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</row>
    <row r="3518" spans="13:26" ht="16.5"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</row>
    <row r="3519" spans="13:26" ht="16.5"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</row>
    <row r="3520" spans="13:26" ht="16.5"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</row>
    <row r="3521" spans="13:26" ht="16.5"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</row>
    <row r="3522" spans="22:26" ht="16.5">
      <c r="V3522" s="1"/>
      <c r="W3522" s="1"/>
      <c r="X3522" s="1"/>
      <c r="Y3522" s="1"/>
      <c r="Z3522" s="1"/>
    </row>
    <row r="3523" spans="22:26" ht="16.5">
      <c r="V3523" s="1"/>
      <c r="W3523" s="1"/>
      <c r="X3523" s="1"/>
      <c r="Y3523" s="1"/>
      <c r="Z3523" s="1"/>
    </row>
    <row r="3524" spans="22:26" ht="16.5">
      <c r="V3524" s="1"/>
      <c r="W3524" s="1"/>
      <c r="X3524" s="1"/>
      <c r="Y3524" s="1"/>
      <c r="Z3524" s="1"/>
    </row>
    <row r="3525" spans="22:26" ht="16.5">
      <c r="V3525" s="1"/>
      <c r="W3525" s="1"/>
      <c r="X3525" s="1"/>
      <c r="Y3525" s="1"/>
      <c r="Z3525" s="1"/>
    </row>
    <row r="3526" spans="22:26" ht="16.5">
      <c r="V3526" s="1"/>
      <c r="W3526" s="1"/>
      <c r="X3526" s="1"/>
      <c r="Y3526" s="1"/>
      <c r="Z3526" s="1"/>
    </row>
    <row r="3527" spans="22:26" ht="16.5">
      <c r="V3527" s="1"/>
      <c r="W3527" s="1"/>
      <c r="X3527" s="1"/>
      <c r="Y3527" s="1"/>
      <c r="Z3527" s="1"/>
    </row>
    <row r="3528" spans="22:26" ht="16.5">
      <c r="V3528" s="1"/>
      <c r="W3528" s="1"/>
      <c r="X3528" s="1"/>
      <c r="Y3528" s="1"/>
      <c r="Z3528" s="1"/>
    </row>
    <row r="3529" spans="22:26" ht="16.5">
      <c r="V3529" s="1"/>
      <c r="W3529" s="1"/>
      <c r="X3529" s="1"/>
      <c r="Y3529" s="1"/>
      <c r="Z3529" s="1"/>
    </row>
    <row r="3530" spans="22:26" ht="16.5">
      <c r="V3530" s="1"/>
      <c r="W3530" s="1"/>
      <c r="X3530" s="1"/>
      <c r="Y3530" s="1"/>
      <c r="Z3530" s="1"/>
    </row>
    <row r="3531" spans="22:26" ht="16.5">
      <c r="V3531" s="1"/>
      <c r="W3531" s="1"/>
      <c r="X3531" s="1"/>
      <c r="Y3531" s="1"/>
      <c r="Z3531" s="1"/>
    </row>
    <row r="3532" spans="22:26" ht="16.5">
      <c r="V3532" s="1"/>
      <c r="W3532" s="1"/>
      <c r="X3532" s="1"/>
      <c r="Y3532" s="1"/>
      <c r="Z3532" s="1"/>
    </row>
    <row r="3533" spans="22:26" ht="16.5">
      <c r="V3533" s="1"/>
      <c r="W3533" s="1"/>
      <c r="X3533" s="1"/>
      <c r="Y3533" s="1"/>
      <c r="Z3533" s="1"/>
    </row>
    <row r="3534" spans="22:26" ht="16.5">
      <c r="V3534" s="1"/>
      <c r="W3534" s="1"/>
      <c r="X3534" s="1"/>
      <c r="Y3534" s="1"/>
      <c r="Z3534" s="1"/>
    </row>
    <row r="3535" spans="22:26" ht="16.5">
      <c r="V3535" s="1"/>
      <c r="W3535" s="1"/>
      <c r="X3535" s="1"/>
      <c r="Y3535" s="1"/>
      <c r="Z3535" s="1"/>
    </row>
    <row r="3536" spans="22:26" ht="16.5">
      <c r="V3536" s="1"/>
      <c r="W3536" s="1"/>
      <c r="X3536" s="1"/>
      <c r="Y3536" s="1"/>
      <c r="Z3536" s="1"/>
    </row>
    <row r="3537" spans="22:26" ht="16.5">
      <c r="V3537" s="1"/>
      <c r="W3537" s="1"/>
      <c r="X3537" s="1"/>
      <c r="Y3537" s="1"/>
      <c r="Z3537" s="1"/>
    </row>
    <row r="3538" spans="22:26" ht="16.5">
      <c r="V3538" s="1"/>
      <c r="W3538" s="1"/>
      <c r="X3538" s="1"/>
      <c r="Y3538" s="1"/>
      <c r="Z3538" s="1"/>
    </row>
    <row r="3539" spans="22:26" ht="16.5">
      <c r="V3539" s="1"/>
      <c r="W3539" s="1"/>
      <c r="X3539" s="1"/>
      <c r="Y3539" s="1"/>
      <c r="Z3539" s="1"/>
    </row>
    <row r="3540" spans="22:26" ht="16.5">
      <c r="V3540" s="1"/>
      <c r="W3540" s="1"/>
      <c r="X3540" s="1"/>
      <c r="Y3540" s="1"/>
      <c r="Z3540" s="1"/>
    </row>
    <row r="3541" spans="22:26" ht="16.5">
      <c r="V3541" s="1"/>
      <c r="W3541" s="1"/>
      <c r="X3541" s="1"/>
      <c r="Y3541" s="1"/>
      <c r="Z3541" s="1"/>
    </row>
    <row r="3542" spans="22:26" ht="16.5">
      <c r="V3542" s="1"/>
      <c r="W3542" s="1"/>
      <c r="X3542" s="1"/>
      <c r="Y3542" s="1"/>
      <c r="Z3542" s="1"/>
    </row>
    <row r="3543" spans="22:26" ht="16.5">
      <c r="V3543" s="1"/>
      <c r="W3543" s="1"/>
      <c r="X3543" s="1"/>
      <c r="Y3543" s="1"/>
      <c r="Z3543" s="1"/>
    </row>
    <row r="3544" spans="22:26" ht="16.5">
      <c r="V3544" s="1"/>
      <c r="W3544" s="1"/>
      <c r="X3544" s="1"/>
      <c r="Y3544" s="1"/>
      <c r="Z3544" s="1"/>
    </row>
    <row r="3545" spans="22:26" ht="16.5">
      <c r="V3545" s="1"/>
      <c r="W3545" s="1"/>
      <c r="X3545" s="1"/>
      <c r="Y3545" s="1"/>
      <c r="Z3545" s="1"/>
    </row>
    <row r="3546" spans="22:26" ht="16.5">
      <c r="V3546" s="1"/>
      <c r="W3546" s="1"/>
      <c r="X3546" s="1"/>
      <c r="Y3546" s="1"/>
      <c r="Z3546" s="1"/>
    </row>
    <row r="3547" spans="22:26" ht="16.5">
      <c r="V3547" s="1"/>
      <c r="W3547" s="1"/>
      <c r="X3547" s="1"/>
      <c r="Y3547" s="1"/>
      <c r="Z3547" s="1"/>
    </row>
    <row r="3548" spans="22:26" ht="16.5">
      <c r="V3548" s="1"/>
      <c r="W3548" s="1"/>
      <c r="X3548" s="1"/>
      <c r="Y3548" s="1"/>
      <c r="Z3548" s="1"/>
    </row>
    <row r="3549" spans="22:26" ht="16.5">
      <c r="V3549" s="1"/>
      <c r="W3549" s="1"/>
      <c r="X3549" s="1"/>
      <c r="Y3549" s="1"/>
      <c r="Z3549" s="1"/>
    </row>
    <row r="3550" spans="22:26" ht="16.5">
      <c r="V3550" s="1"/>
      <c r="W3550" s="1"/>
      <c r="X3550" s="1"/>
      <c r="Y3550" s="1"/>
      <c r="Z3550" s="1"/>
    </row>
    <row r="3551" spans="22:26" ht="16.5">
      <c r="V3551" s="1"/>
      <c r="W3551" s="1"/>
      <c r="X3551" s="1"/>
      <c r="Y3551" s="1"/>
      <c r="Z3551" s="1"/>
    </row>
    <row r="3552" spans="22:26" ht="16.5">
      <c r="V3552" s="1"/>
      <c r="W3552" s="1"/>
      <c r="X3552" s="1"/>
      <c r="Y3552" s="1"/>
      <c r="Z3552" s="1"/>
    </row>
    <row r="3553" spans="22:26" ht="16.5">
      <c r="V3553" s="1"/>
      <c r="W3553" s="1"/>
      <c r="X3553" s="1"/>
      <c r="Y3553" s="1"/>
      <c r="Z3553" s="1"/>
    </row>
    <row r="3554" spans="22:26" ht="16.5">
      <c r="V3554" s="1"/>
      <c r="W3554" s="1"/>
      <c r="X3554" s="1"/>
      <c r="Y3554" s="1"/>
      <c r="Z3554" s="1"/>
    </row>
    <row r="3555" spans="22:26" ht="16.5">
      <c r="V3555" s="1"/>
      <c r="W3555" s="1"/>
      <c r="X3555" s="1"/>
      <c r="Y3555" s="1"/>
      <c r="Z3555" s="1"/>
    </row>
    <row r="3556" spans="22:26" ht="16.5">
      <c r="V3556" s="1"/>
      <c r="W3556" s="1"/>
      <c r="X3556" s="1"/>
      <c r="Y3556" s="1"/>
      <c r="Z3556" s="1"/>
    </row>
    <row r="3557" spans="22:26" ht="16.5">
      <c r="V3557" s="1"/>
      <c r="W3557" s="1"/>
      <c r="X3557" s="1"/>
      <c r="Y3557" s="1"/>
      <c r="Z3557" s="1"/>
    </row>
    <row r="3558" spans="22:26" ht="16.5">
      <c r="V3558" s="1"/>
      <c r="W3558" s="1"/>
      <c r="X3558" s="1"/>
      <c r="Y3558" s="1"/>
      <c r="Z3558" s="1"/>
    </row>
    <row r="3559" spans="22:26" ht="16.5">
      <c r="V3559" s="1"/>
      <c r="W3559" s="1"/>
      <c r="X3559" s="1"/>
      <c r="Y3559" s="1"/>
      <c r="Z3559" s="1"/>
    </row>
    <row r="3560" spans="22:26" ht="16.5">
      <c r="V3560" s="1"/>
      <c r="W3560" s="1"/>
      <c r="X3560" s="1"/>
      <c r="Y3560" s="1"/>
      <c r="Z3560" s="1"/>
    </row>
    <row r="3561" spans="22:26" ht="16.5">
      <c r="V3561" s="1"/>
      <c r="W3561" s="1"/>
      <c r="X3561" s="1"/>
      <c r="Y3561" s="1"/>
      <c r="Z3561" s="1"/>
    </row>
    <row r="3562" spans="22:26" ht="16.5">
      <c r="V3562" s="1"/>
      <c r="W3562" s="1"/>
      <c r="X3562" s="1"/>
      <c r="Y3562" s="1"/>
      <c r="Z3562" s="1"/>
    </row>
    <row r="3563" spans="22:26" ht="16.5">
      <c r="V3563" s="1"/>
      <c r="W3563" s="1"/>
      <c r="X3563" s="1"/>
      <c r="Y3563" s="1"/>
      <c r="Z3563" s="1"/>
    </row>
    <row r="3564" spans="22:26" ht="16.5">
      <c r="V3564" s="1"/>
      <c r="W3564" s="1"/>
      <c r="X3564" s="1"/>
      <c r="Y3564" s="1"/>
      <c r="Z3564" s="1"/>
    </row>
    <row r="3565" spans="22:26" ht="16.5">
      <c r="V3565" s="1"/>
      <c r="W3565" s="1"/>
      <c r="X3565" s="1"/>
      <c r="Y3565" s="1"/>
      <c r="Z3565" s="1"/>
    </row>
    <row r="3566" spans="22:26" ht="16.5">
      <c r="V3566" s="1"/>
      <c r="W3566" s="1"/>
      <c r="X3566" s="1"/>
      <c r="Y3566" s="1"/>
      <c r="Z3566" s="1"/>
    </row>
    <row r="3567" spans="22:26" ht="16.5">
      <c r="V3567" s="1"/>
      <c r="W3567" s="1"/>
      <c r="X3567" s="1"/>
      <c r="Y3567" s="1"/>
      <c r="Z3567" s="1"/>
    </row>
    <row r="3568" spans="22:26" ht="16.5">
      <c r="V3568" s="1"/>
      <c r="W3568" s="1"/>
      <c r="X3568" s="1"/>
      <c r="Y3568" s="1"/>
      <c r="Z3568" s="1"/>
    </row>
    <row r="3569" spans="22:26" ht="16.5">
      <c r="V3569" s="1"/>
      <c r="W3569" s="1"/>
      <c r="X3569" s="1"/>
      <c r="Y3569" s="1"/>
      <c r="Z3569" s="1"/>
    </row>
    <row r="3570" spans="22:26" ht="16.5">
      <c r="V3570" s="1"/>
      <c r="W3570" s="1"/>
      <c r="X3570" s="1"/>
      <c r="Y3570" s="1"/>
      <c r="Z3570" s="1"/>
    </row>
    <row r="3571" spans="22:26" ht="16.5">
      <c r="V3571" s="1"/>
      <c r="W3571" s="1"/>
      <c r="X3571" s="1"/>
      <c r="Y3571" s="1"/>
      <c r="Z3571" s="1"/>
    </row>
    <row r="3572" spans="22:26" ht="16.5">
      <c r="V3572" s="1"/>
      <c r="W3572" s="1"/>
      <c r="X3572" s="1"/>
      <c r="Y3572" s="1"/>
      <c r="Z3572" s="1"/>
    </row>
    <row r="3573" spans="22:26" ht="16.5">
      <c r="V3573" s="1"/>
      <c r="W3573" s="1"/>
      <c r="X3573" s="1"/>
      <c r="Y3573" s="1"/>
      <c r="Z3573" s="1"/>
    </row>
    <row r="3574" spans="22:26" ht="16.5">
      <c r="V3574" s="1"/>
      <c r="W3574" s="1"/>
      <c r="X3574" s="1"/>
      <c r="Y3574" s="1"/>
      <c r="Z3574" s="1"/>
    </row>
    <row r="3575" spans="22:26" ht="16.5">
      <c r="V3575" s="1"/>
      <c r="W3575" s="1"/>
      <c r="X3575" s="1"/>
      <c r="Y3575" s="1"/>
      <c r="Z3575" s="1"/>
    </row>
    <row r="3576" spans="22:26" ht="16.5">
      <c r="V3576" s="1"/>
      <c r="W3576" s="1"/>
      <c r="X3576" s="1"/>
      <c r="Y3576" s="1"/>
      <c r="Z3576" s="1"/>
    </row>
    <row r="3577" spans="22:26" ht="16.5">
      <c r="V3577" s="1"/>
      <c r="W3577" s="1"/>
      <c r="X3577" s="1"/>
      <c r="Y3577" s="1"/>
      <c r="Z3577" s="1"/>
    </row>
    <row r="3578" spans="22:26" ht="16.5">
      <c r="V3578" s="1"/>
      <c r="W3578" s="1"/>
      <c r="X3578" s="1"/>
      <c r="Y3578" s="1"/>
      <c r="Z3578" s="1"/>
    </row>
    <row r="3579" spans="22:26" ht="16.5">
      <c r="V3579" s="1"/>
      <c r="W3579" s="1"/>
      <c r="X3579" s="1"/>
      <c r="Y3579" s="1"/>
      <c r="Z3579" s="1"/>
    </row>
    <row r="3580" spans="22:26" ht="16.5">
      <c r="V3580" s="1"/>
      <c r="W3580" s="1"/>
      <c r="X3580" s="1"/>
      <c r="Y3580" s="1"/>
      <c r="Z3580" s="1"/>
    </row>
    <row r="3581" spans="22:26" ht="16.5">
      <c r="V3581" s="1"/>
      <c r="W3581" s="1"/>
      <c r="X3581" s="1"/>
      <c r="Y3581" s="1"/>
      <c r="Z3581" s="1"/>
    </row>
    <row r="3582" spans="22:26" ht="16.5">
      <c r="V3582" s="1"/>
      <c r="W3582" s="1"/>
      <c r="X3582" s="1"/>
      <c r="Y3582" s="1"/>
      <c r="Z3582" s="1"/>
    </row>
    <row r="3583" spans="22:26" ht="16.5">
      <c r="V3583" s="1"/>
      <c r="W3583" s="1"/>
      <c r="X3583" s="1"/>
      <c r="Y3583" s="1"/>
      <c r="Z3583" s="1"/>
    </row>
    <row r="3584" spans="22:26" ht="16.5">
      <c r="V3584" s="1"/>
      <c r="W3584" s="1"/>
      <c r="X3584" s="1"/>
      <c r="Y3584" s="1"/>
      <c r="Z3584" s="1"/>
    </row>
    <row r="3585" spans="22:26" ht="16.5">
      <c r="V3585" s="1"/>
      <c r="W3585" s="1"/>
      <c r="X3585" s="1"/>
      <c r="Y3585" s="1"/>
      <c r="Z3585" s="1"/>
    </row>
    <row r="3586" spans="22:26" ht="16.5">
      <c r="V3586" s="1"/>
      <c r="W3586" s="1"/>
      <c r="X3586" s="1"/>
      <c r="Y3586" s="1"/>
      <c r="Z3586" s="1"/>
    </row>
    <row r="3587" spans="22:26" ht="16.5">
      <c r="V3587" s="1"/>
      <c r="W3587" s="1"/>
      <c r="X3587" s="1"/>
      <c r="Y3587" s="1"/>
      <c r="Z3587" s="1"/>
    </row>
    <row r="3588" spans="22:26" ht="16.5">
      <c r="V3588" s="1"/>
      <c r="W3588" s="1"/>
      <c r="X3588" s="1"/>
      <c r="Y3588" s="1"/>
      <c r="Z3588" s="1"/>
    </row>
    <row r="3589" spans="22:26" ht="16.5">
      <c r="V3589" s="1"/>
      <c r="W3589" s="1"/>
      <c r="X3589" s="1"/>
      <c r="Y3589" s="1"/>
      <c r="Z3589" s="1"/>
    </row>
    <row r="3590" spans="22:26" ht="16.5">
      <c r="V3590" s="1"/>
      <c r="W3590" s="1"/>
      <c r="X3590" s="1"/>
      <c r="Y3590" s="1"/>
      <c r="Z3590" s="1"/>
    </row>
    <row r="3591" spans="22:26" ht="16.5">
      <c r="V3591" s="1"/>
      <c r="W3591" s="1"/>
      <c r="X3591" s="1"/>
      <c r="Y3591" s="1"/>
      <c r="Z3591" s="1"/>
    </row>
    <row r="3592" spans="22:26" ht="16.5">
      <c r="V3592" s="1"/>
      <c r="W3592" s="1"/>
      <c r="X3592" s="1"/>
      <c r="Y3592" s="1"/>
      <c r="Z3592" s="1"/>
    </row>
    <row r="3593" spans="22:26" ht="16.5">
      <c r="V3593" s="1"/>
      <c r="W3593" s="1"/>
      <c r="X3593" s="1"/>
      <c r="Y3593" s="1"/>
      <c r="Z3593" s="1"/>
    </row>
    <row r="3594" spans="22:26" ht="16.5">
      <c r="V3594" s="1"/>
      <c r="W3594" s="1"/>
      <c r="X3594" s="1"/>
      <c r="Y3594" s="1"/>
      <c r="Z3594" s="1"/>
    </row>
    <row r="3595" spans="22:26" ht="16.5">
      <c r="V3595" s="1"/>
      <c r="W3595" s="1"/>
      <c r="X3595" s="1"/>
      <c r="Y3595" s="1"/>
      <c r="Z3595" s="1"/>
    </row>
    <row r="3596" spans="22:26" ht="16.5">
      <c r="V3596" s="1"/>
      <c r="W3596" s="1"/>
      <c r="X3596" s="1"/>
      <c r="Y3596" s="1"/>
      <c r="Z3596" s="1"/>
    </row>
    <row r="3597" spans="22:26" ht="16.5">
      <c r="V3597" s="1"/>
      <c r="W3597" s="1"/>
      <c r="X3597" s="1"/>
      <c r="Y3597" s="1"/>
      <c r="Z3597" s="1"/>
    </row>
    <row r="3598" spans="22:26" ht="16.5">
      <c r="V3598" s="1"/>
      <c r="W3598" s="1"/>
      <c r="X3598" s="1"/>
      <c r="Y3598" s="1"/>
      <c r="Z3598" s="1"/>
    </row>
    <row r="3599" spans="22:26" ht="16.5">
      <c r="V3599" s="1"/>
      <c r="W3599" s="1"/>
      <c r="X3599" s="1"/>
      <c r="Y3599" s="1"/>
      <c r="Z3599" s="1"/>
    </row>
    <row r="3600" spans="22:26" ht="16.5">
      <c r="V3600" s="1"/>
      <c r="W3600" s="1"/>
      <c r="X3600" s="1"/>
      <c r="Y3600" s="1"/>
      <c r="Z3600" s="1"/>
    </row>
    <row r="3601" spans="22:26" ht="16.5">
      <c r="V3601" s="1"/>
      <c r="W3601" s="1"/>
      <c r="X3601" s="1"/>
      <c r="Y3601" s="1"/>
      <c r="Z3601" s="1"/>
    </row>
    <row r="3602" spans="22:26" ht="16.5">
      <c r="V3602" s="1"/>
      <c r="W3602" s="1"/>
      <c r="X3602" s="1"/>
      <c r="Y3602" s="1"/>
      <c r="Z3602" s="1"/>
    </row>
    <row r="3603" spans="22:26" ht="16.5">
      <c r="V3603" s="1"/>
      <c r="W3603" s="1"/>
      <c r="X3603" s="1"/>
      <c r="Y3603" s="1"/>
      <c r="Z3603" s="1"/>
    </row>
    <row r="3604" spans="22:26" ht="16.5">
      <c r="V3604" s="1"/>
      <c r="W3604" s="1"/>
      <c r="X3604" s="1"/>
      <c r="Y3604" s="1"/>
      <c r="Z3604" s="1"/>
    </row>
    <row r="3605" spans="22:26" ht="16.5">
      <c r="V3605" s="1"/>
      <c r="W3605" s="1"/>
      <c r="X3605" s="1"/>
      <c r="Y3605" s="1"/>
      <c r="Z3605" s="1"/>
    </row>
    <row r="3606" spans="22:26" ht="16.5">
      <c r="V3606" s="1"/>
      <c r="W3606" s="1"/>
      <c r="X3606" s="1"/>
      <c r="Y3606" s="1"/>
      <c r="Z3606" s="1"/>
    </row>
    <row r="3607" spans="22:26" ht="16.5">
      <c r="V3607" s="1"/>
      <c r="W3607" s="1"/>
      <c r="X3607" s="1"/>
      <c r="Y3607" s="1"/>
      <c r="Z3607" s="1"/>
    </row>
    <row r="3608" spans="22:26" ht="16.5">
      <c r="V3608" s="1"/>
      <c r="W3608" s="1"/>
      <c r="X3608" s="1"/>
      <c r="Y3608" s="1"/>
      <c r="Z3608" s="1"/>
    </row>
    <row r="3609" spans="22:26" ht="16.5">
      <c r="V3609" s="1"/>
      <c r="W3609" s="1"/>
      <c r="X3609" s="1"/>
      <c r="Y3609" s="1"/>
      <c r="Z3609" s="1"/>
    </row>
    <row r="3610" spans="22:26" ht="16.5">
      <c r="V3610" s="1"/>
      <c r="W3610" s="1"/>
      <c r="X3610" s="1"/>
      <c r="Y3610" s="1"/>
      <c r="Z3610" s="1"/>
    </row>
    <row r="3611" spans="22:26" ht="16.5">
      <c r="V3611" s="1"/>
      <c r="W3611" s="1"/>
      <c r="X3611" s="1"/>
      <c r="Y3611" s="1"/>
      <c r="Z3611" s="1"/>
    </row>
    <row r="3612" spans="22:26" ht="16.5">
      <c r="V3612" s="1"/>
      <c r="W3612" s="1"/>
      <c r="X3612" s="1"/>
      <c r="Y3612" s="1"/>
      <c r="Z3612" s="1"/>
    </row>
    <row r="3613" spans="22:26" ht="16.5">
      <c r="V3613" s="1"/>
      <c r="W3613" s="1"/>
      <c r="X3613" s="1"/>
      <c r="Y3613" s="1"/>
      <c r="Z3613" s="1"/>
    </row>
    <row r="3614" spans="22:26" ht="16.5">
      <c r="V3614" s="1"/>
      <c r="W3614" s="1"/>
      <c r="X3614" s="1"/>
      <c r="Y3614" s="1"/>
      <c r="Z3614" s="1"/>
    </row>
    <row r="3615" spans="22:26" ht="16.5">
      <c r="V3615" s="1"/>
      <c r="W3615" s="1"/>
      <c r="X3615" s="1"/>
      <c r="Y3615" s="1"/>
      <c r="Z3615" s="1"/>
    </row>
    <row r="3616" spans="22:26" ht="16.5">
      <c r="V3616" s="1"/>
      <c r="W3616" s="1"/>
      <c r="X3616" s="1"/>
      <c r="Y3616" s="1"/>
      <c r="Z3616" s="1"/>
    </row>
    <row r="3617" spans="22:26" ht="16.5">
      <c r="V3617" s="1"/>
      <c r="W3617" s="1"/>
      <c r="X3617" s="1"/>
      <c r="Y3617" s="1"/>
      <c r="Z3617" s="1"/>
    </row>
    <row r="3618" spans="22:26" ht="16.5">
      <c r="V3618" s="1"/>
      <c r="W3618" s="1"/>
      <c r="X3618" s="1"/>
      <c r="Y3618" s="1"/>
      <c r="Z3618" s="1"/>
    </row>
    <row r="3619" spans="22:26" ht="16.5">
      <c r="V3619" s="1"/>
      <c r="W3619" s="1"/>
      <c r="X3619" s="1"/>
      <c r="Y3619" s="1"/>
      <c r="Z3619" s="1"/>
    </row>
    <row r="3620" spans="22:26" ht="16.5">
      <c r="V3620" s="1"/>
      <c r="W3620" s="1"/>
      <c r="X3620" s="1"/>
      <c r="Y3620" s="1"/>
      <c r="Z3620" s="1"/>
    </row>
    <row r="3621" spans="22:26" ht="16.5">
      <c r="V3621" s="1"/>
      <c r="W3621" s="1"/>
      <c r="X3621" s="1"/>
      <c r="Y3621" s="1"/>
      <c r="Z3621" s="1"/>
    </row>
    <row r="3622" spans="22:26" ht="16.5">
      <c r="V3622" s="1"/>
      <c r="W3622" s="1"/>
      <c r="X3622" s="1"/>
      <c r="Y3622" s="1"/>
      <c r="Z3622" s="1"/>
    </row>
    <row r="3623" spans="22:26" ht="16.5">
      <c r="V3623" s="1"/>
      <c r="W3623" s="1"/>
      <c r="X3623" s="1"/>
      <c r="Y3623" s="1"/>
      <c r="Z3623" s="1"/>
    </row>
    <row r="3624" spans="22:26" ht="16.5">
      <c r="V3624" s="1"/>
      <c r="W3624" s="1"/>
      <c r="X3624" s="1"/>
      <c r="Y3624" s="1"/>
      <c r="Z3624" s="1"/>
    </row>
    <row r="3625" spans="22:26" ht="16.5">
      <c r="V3625" s="1"/>
      <c r="W3625" s="1"/>
      <c r="X3625" s="1"/>
      <c r="Y3625" s="1"/>
      <c r="Z3625" s="1"/>
    </row>
    <row r="3626" spans="22:26" ht="16.5">
      <c r="V3626" s="1"/>
      <c r="W3626" s="1"/>
      <c r="X3626" s="1"/>
      <c r="Y3626" s="1"/>
      <c r="Z3626" s="1"/>
    </row>
    <row r="3627" spans="22:26" ht="16.5">
      <c r="V3627" s="1"/>
      <c r="W3627" s="1"/>
      <c r="X3627" s="1"/>
      <c r="Y3627" s="1"/>
      <c r="Z3627" s="1"/>
    </row>
    <row r="3628" spans="22:26" ht="16.5">
      <c r="V3628" s="1"/>
      <c r="W3628" s="1"/>
      <c r="X3628" s="1"/>
      <c r="Y3628" s="1"/>
      <c r="Z3628" s="1"/>
    </row>
    <row r="3629" spans="22:26" ht="16.5">
      <c r="V3629" s="1"/>
      <c r="W3629" s="1"/>
      <c r="X3629" s="1"/>
      <c r="Y3629" s="1"/>
      <c r="Z3629" s="1"/>
    </row>
    <row r="3630" spans="22:26" ht="16.5">
      <c r="V3630" s="1"/>
      <c r="W3630" s="1"/>
      <c r="X3630" s="1"/>
      <c r="Y3630" s="1"/>
      <c r="Z3630" s="1"/>
    </row>
    <row r="3631" spans="22:26" ht="16.5">
      <c r="V3631" s="1"/>
      <c r="W3631" s="1"/>
      <c r="X3631" s="1"/>
      <c r="Y3631" s="1"/>
      <c r="Z3631" s="1"/>
    </row>
    <row r="3632" spans="22:26" ht="16.5">
      <c r="V3632" s="1"/>
      <c r="W3632" s="1"/>
      <c r="X3632" s="1"/>
      <c r="Y3632" s="1"/>
      <c r="Z3632" s="1"/>
    </row>
    <row r="3633" spans="22:26" ht="16.5">
      <c r="V3633" s="1"/>
      <c r="W3633" s="1"/>
      <c r="X3633" s="1"/>
      <c r="Y3633" s="1"/>
      <c r="Z3633" s="1"/>
    </row>
    <row r="3634" spans="22:26" ht="16.5">
      <c r="V3634" s="1"/>
      <c r="W3634" s="1"/>
      <c r="X3634" s="1"/>
      <c r="Y3634" s="1"/>
      <c r="Z3634" s="1"/>
    </row>
    <row r="3635" spans="22:26" ht="16.5">
      <c r="V3635" s="1"/>
      <c r="W3635" s="1"/>
      <c r="X3635" s="1"/>
      <c r="Y3635" s="1"/>
      <c r="Z3635" s="1"/>
    </row>
    <row r="3636" spans="22:26" ht="16.5">
      <c r="V3636" s="1"/>
      <c r="W3636" s="1"/>
      <c r="X3636" s="1"/>
      <c r="Y3636" s="1"/>
      <c r="Z3636" s="1"/>
    </row>
    <row r="3637" spans="22:26" ht="16.5">
      <c r="V3637" s="1"/>
      <c r="W3637" s="1"/>
      <c r="X3637" s="1"/>
      <c r="Y3637" s="1"/>
      <c r="Z3637" s="1"/>
    </row>
    <row r="3638" spans="22:26" ht="16.5">
      <c r="V3638" s="1"/>
      <c r="W3638" s="1"/>
      <c r="X3638" s="1"/>
      <c r="Y3638" s="1"/>
      <c r="Z3638" s="1"/>
    </row>
    <row r="3639" spans="22:26" ht="16.5">
      <c r="V3639" s="1"/>
      <c r="W3639" s="1"/>
      <c r="X3639" s="1"/>
      <c r="Y3639" s="1"/>
      <c r="Z3639" s="1"/>
    </row>
    <row r="3640" spans="22:26" ht="16.5">
      <c r="V3640" s="1"/>
      <c r="W3640" s="1"/>
      <c r="X3640" s="1"/>
      <c r="Y3640" s="1"/>
      <c r="Z3640" s="1"/>
    </row>
    <row r="3641" spans="22:26" ht="16.5">
      <c r="V3641" s="1"/>
      <c r="W3641" s="1"/>
      <c r="X3641" s="1"/>
      <c r="Y3641" s="1"/>
      <c r="Z3641" s="1"/>
    </row>
    <row r="3642" spans="22:26" ht="16.5">
      <c r="V3642" s="1"/>
      <c r="W3642" s="1"/>
      <c r="X3642" s="1"/>
      <c r="Y3642" s="1"/>
      <c r="Z3642" s="1"/>
    </row>
    <row r="3643" spans="22:26" ht="16.5">
      <c r="V3643" s="1"/>
      <c r="W3643" s="1"/>
      <c r="X3643" s="1"/>
      <c r="Y3643" s="1"/>
      <c r="Z3643" s="1"/>
    </row>
    <row r="3644" spans="22:26" ht="16.5">
      <c r="V3644" s="1"/>
      <c r="W3644" s="1"/>
      <c r="X3644" s="1"/>
      <c r="Y3644" s="1"/>
      <c r="Z3644" s="1"/>
    </row>
    <row r="3645" spans="22:26" ht="16.5">
      <c r="V3645" s="1"/>
      <c r="W3645" s="1"/>
      <c r="X3645" s="1"/>
      <c r="Y3645" s="1"/>
      <c r="Z3645" s="1"/>
    </row>
    <row r="3646" spans="22:26" ht="16.5">
      <c r="V3646" s="1"/>
      <c r="W3646" s="1"/>
      <c r="X3646" s="1"/>
      <c r="Y3646" s="1"/>
      <c r="Z3646" s="1"/>
    </row>
    <row r="3647" spans="22:26" ht="16.5">
      <c r="V3647" s="1"/>
      <c r="W3647" s="1"/>
      <c r="X3647" s="1"/>
      <c r="Y3647" s="1"/>
      <c r="Z3647" s="1"/>
    </row>
    <row r="3648" spans="22:26" ht="16.5">
      <c r="V3648" s="1"/>
      <c r="W3648" s="1"/>
      <c r="X3648" s="1"/>
      <c r="Y3648" s="1"/>
      <c r="Z3648" s="1"/>
    </row>
    <row r="3649" spans="22:26" ht="16.5">
      <c r="V3649" s="1"/>
      <c r="W3649" s="1"/>
      <c r="X3649" s="1"/>
      <c r="Y3649" s="1"/>
      <c r="Z3649" s="1"/>
    </row>
    <row r="3650" spans="22:26" ht="16.5">
      <c r="V3650" s="1"/>
      <c r="W3650" s="1"/>
      <c r="X3650" s="1"/>
      <c r="Y3650" s="1"/>
      <c r="Z3650" s="1"/>
    </row>
    <row r="3651" spans="22:26" ht="16.5">
      <c r="V3651" s="1"/>
      <c r="W3651" s="1"/>
      <c r="X3651" s="1"/>
      <c r="Y3651" s="1"/>
      <c r="Z3651" s="1"/>
    </row>
    <row r="3652" spans="22:26" ht="16.5">
      <c r="V3652" s="1"/>
      <c r="W3652" s="1"/>
      <c r="X3652" s="1"/>
      <c r="Y3652" s="1"/>
      <c r="Z3652" s="1"/>
    </row>
    <row r="3653" spans="22:26" ht="16.5">
      <c r="V3653" s="1"/>
      <c r="W3653" s="1"/>
      <c r="X3653" s="1"/>
      <c r="Y3653" s="1"/>
      <c r="Z3653" s="1"/>
    </row>
    <row r="3654" spans="22:26" ht="16.5">
      <c r="V3654" s="1"/>
      <c r="W3654" s="1"/>
      <c r="X3654" s="1"/>
      <c r="Y3654" s="1"/>
      <c r="Z3654" s="1"/>
    </row>
    <row r="3655" spans="22:26" ht="16.5">
      <c r="V3655" s="1"/>
      <c r="W3655" s="1"/>
      <c r="X3655" s="1"/>
      <c r="Y3655" s="1"/>
      <c r="Z3655" s="1"/>
    </row>
    <row r="3656" spans="22:26" ht="16.5">
      <c r="V3656" s="1"/>
      <c r="W3656" s="1"/>
      <c r="X3656" s="1"/>
      <c r="Y3656" s="1"/>
      <c r="Z3656" s="1"/>
    </row>
    <row r="3657" spans="22:26" ht="16.5">
      <c r="V3657" s="1"/>
      <c r="W3657" s="1"/>
      <c r="X3657" s="1"/>
      <c r="Y3657" s="1"/>
      <c r="Z3657" s="1"/>
    </row>
    <row r="3658" spans="22:26" ht="16.5">
      <c r="V3658" s="1"/>
      <c r="W3658" s="1"/>
      <c r="X3658" s="1"/>
      <c r="Y3658" s="1"/>
      <c r="Z3658" s="1"/>
    </row>
    <row r="3659" spans="22:26" ht="16.5">
      <c r="V3659" s="1"/>
      <c r="W3659" s="1"/>
      <c r="X3659" s="1"/>
      <c r="Y3659" s="1"/>
      <c r="Z3659" s="1"/>
    </row>
    <row r="3660" spans="22:26" ht="16.5">
      <c r="V3660" s="1"/>
      <c r="W3660" s="1"/>
      <c r="X3660" s="1"/>
      <c r="Y3660" s="1"/>
      <c r="Z3660" s="1"/>
    </row>
    <row r="3661" spans="22:26" ht="16.5">
      <c r="V3661" s="1"/>
      <c r="W3661" s="1"/>
      <c r="X3661" s="1"/>
      <c r="Y3661" s="1"/>
      <c r="Z3661" s="1"/>
    </row>
    <row r="3662" spans="22:26" ht="16.5">
      <c r="V3662" s="1"/>
      <c r="W3662" s="1"/>
      <c r="X3662" s="1"/>
      <c r="Y3662" s="1"/>
      <c r="Z3662" s="1"/>
    </row>
    <row r="3663" spans="22:26" ht="16.5">
      <c r="V3663" s="1"/>
      <c r="W3663" s="1"/>
      <c r="X3663" s="1"/>
      <c r="Y3663" s="1"/>
      <c r="Z3663" s="1"/>
    </row>
    <row r="3664" spans="22:26" ht="16.5">
      <c r="V3664" s="1"/>
      <c r="W3664" s="1"/>
      <c r="X3664" s="1"/>
      <c r="Y3664" s="1"/>
      <c r="Z3664" s="1"/>
    </row>
    <row r="3665" spans="22:26" ht="16.5">
      <c r="V3665" s="1"/>
      <c r="W3665" s="1"/>
      <c r="X3665" s="1"/>
      <c r="Y3665" s="1"/>
      <c r="Z3665" s="1"/>
    </row>
    <row r="3666" spans="22:26" ht="16.5">
      <c r="V3666" s="1"/>
      <c r="W3666" s="1"/>
      <c r="X3666" s="1"/>
      <c r="Y3666" s="1"/>
      <c r="Z3666" s="1"/>
    </row>
    <row r="3667" spans="22:26" ht="16.5">
      <c r="V3667" s="1"/>
      <c r="W3667" s="1"/>
      <c r="X3667" s="1"/>
      <c r="Y3667" s="1"/>
      <c r="Z3667" s="1"/>
    </row>
    <row r="3668" spans="22:26" ht="16.5">
      <c r="V3668" s="1"/>
      <c r="W3668" s="1"/>
      <c r="X3668" s="1"/>
      <c r="Y3668" s="1"/>
      <c r="Z3668" s="1"/>
    </row>
    <row r="3669" spans="22:26" ht="16.5">
      <c r="V3669" s="1"/>
      <c r="W3669" s="1"/>
      <c r="X3669" s="1"/>
      <c r="Y3669" s="1"/>
      <c r="Z3669" s="1"/>
    </row>
    <row r="3670" spans="22:26" ht="16.5">
      <c r="V3670" s="1"/>
      <c r="W3670" s="1"/>
      <c r="X3670" s="1"/>
      <c r="Y3670" s="1"/>
      <c r="Z3670" s="1"/>
    </row>
    <row r="3671" spans="22:26" ht="16.5">
      <c r="V3671" s="1"/>
      <c r="W3671" s="1"/>
      <c r="X3671" s="1"/>
      <c r="Y3671" s="1"/>
      <c r="Z3671" s="1"/>
    </row>
    <row r="3672" spans="22:26" ht="16.5">
      <c r="V3672" s="1"/>
      <c r="W3672" s="1"/>
      <c r="X3672" s="1"/>
      <c r="Y3672" s="1"/>
      <c r="Z3672" s="1"/>
    </row>
    <row r="3673" spans="22:26" ht="16.5">
      <c r="V3673" s="1"/>
      <c r="W3673" s="1"/>
      <c r="X3673" s="1"/>
      <c r="Y3673" s="1"/>
      <c r="Z3673" s="1"/>
    </row>
    <row r="3674" spans="22:26" ht="16.5">
      <c r="V3674" s="1"/>
      <c r="W3674" s="1"/>
      <c r="X3674" s="1"/>
      <c r="Y3674" s="1"/>
      <c r="Z3674" s="1"/>
    </row>
    <row r="3675" spans="22:26" ht="16.5">
      <c r="V3675" s="1"/>
      <c r="W3675" s="1"/>
      <c r="X3675" s="1"/>
      <c r="Y3675" s="1"/>
      <c r="Z3675" s="1"/>
    </row>
    <row r="3676" spans="22:26" ht="16.5">
      <c r="V3676" s="1"/>
      <c r="W3676" s="1"/>
      <c r="X3676" s="1"/>
      <c r="Y3676" s="1"/>
      <c r="Z3676" s="1"/>
    </row>
    <row r="3677" spans="22:26" ht="16.5">
      <c r="V3677" s="1"/>
      <c r="W3677" s="1"/>
      <c r="X3677" s="1"/>
      <c r="Y3677" s="1"/>
      <c r="Z3677" s="1"/>
    </row>
    <row r="3678" spans="22:26" ht="16.5">
      <c r="V3678" s="1"/>
      <c r="W3678" s="1"/>
      <c r="X3678" s="1"/>
      <c r="Y3678" s="1"/>
      <c r="Z3678" s="1"/>
    </row>
    <row r="3679" spans="22:26" ht="16.5">
      <c r="V3679" s="1"/>
      <c r="W3679" s="1"/>
      <c r="X3679" s="1"/>
      <c r="Y3679" s="1"/>
      <c r="Z3679" s="1"/>
    </row>
    <row r="3680" spans="22:26" ht="16.5">
      <c r="V3680" s="1"/>
      <c r="W3680" s="1"/>
      <c r="X3680" s="1"/>
      <c r="Y3680" s="1"/>
      <c r="Z3680" s="1"/>
    </row>
    <row r="3681" spans="22:26" ht="16.5">
      <c r="V3681" s="1"/>
      <c r="W3681" s="1"/>
      <c r="X3681" s="1"/>
      <c r="Y3681" s="1"/>
      <c r="Z3681" s="1"/>
    </row>
    <row r="3682" spans="22:26" ht="16.5">
      <c r="V3682" s="1"/>
      <c r="W3682" s="1"/>
      <c r="X3682" s="1"/>
      <c r="Y3682" s="1"/>
      <c r="Z3682" s="1"/>
    </row>
    <row r="3683" spans="22:26" ht="16.5">
      <c r="V3683" s="1"/>
      <c r="W3683" s="1"/>
      <c r="X3683" s="1"/>
      <c r="Y3683" s="1"/>
      <c r="Z3683" s="1"/>
    </row>
    <row r="3684" spans="22:26" ht="16.5">
      <c r="V3684" s="1"/>
      <c r="W3684" s="1"/>
      <c r="X3684" s="1"/>
      <c r="Y3684" s="1"/>
      <c r="Z3684" s="1"/>
    </row>
    <row r="3685" spans="22:26" ht="16.5">
      <c r="V3685" s="1"/>
      <c r="W3685" s="1"/>
      <c r="X3685" s="1"/>
      <c r="Y3685" s="1"/>
      <c r="Z3685" s="1"/>
    </row>
    <row r="3686" spans="22:26" ht="16.5">
      <c r="V3686" s="1"/>
      <c r="W3686" s="1"/>
      <c r="X3686" s="1"/>
      <c r="Y3686" s="1"/>
      <c r="Z3686" s="1"/>
    </row>
    <row r="3687" spans="22:26" ht="16.5">
      <c r="V3687" s="1"/>
      <c r="W3687" s="1"/>
      <c r="X3687" s="1"/>
      <c r="Y3687" s="1"/>
      <c r="Z3687" s="1"/>
    </row>
    <row r="3688" spans="22:26" ht="16.5">
      <c r="V3688" s="1"/>
      <c r="W3688" s="1"/>
      <c r="X3688" s="1"/>
      <c r="Y3688" s="1"/>
      <c r="Z3688" s="1"/>
    </row>
    <row r="3689" spans="22:26" ht="16.5">
      <c r="V3689" s="1"/>
      <c r="W3689" s="1"/>
      <c r="X3689" s="1"/>
      <c r="Y3689" s="1"/>
      <c r="Z3689" s="1"/>
    </row>
    <row r="3690" spans="22:26" ht="16.5">
      <c r="V3690" s="1"/>
      <c r="W3690" s="1"/>
      <c r="X3690" s="1"/>
      <c r="Y3690" s="1"/>
      <c r="Z3690" s="1"/>
    </row>
    <row r="3691" spans="22:26" ht="16.5">
      <c r="V3691" s="1"/>
      <c r="W3691" s="1"/>
      <c r="X3691" s="1"/>
      <c r="Y3691" s="1"/>
      <c r="Z3691" s="1"/>
    </row>
    <row r="3692" spans="22:26" ht="16.5">
      <c r="V3692" s="1"/>
      <c r="W3692" s="1"/>
      <c r="X3692" s="1"/>
      <c r="Y3692" s="1"/>
      <c r="Z3692" s="1"/>
    </row>
    <row r="3693" spans="22:26" ht="16.5">
      <c r="V3693" s="1"/>
      <c r="W3693" s="1"/>
      <c r="X3693" s="1"/>
      <c r="Y3693" s="1"/>
      <c r="Z3693" s="1"/>
    </row>
    <row r="3694" spans="22:26" ht="16.5">
      <c r="V3694" s="1"/>
      <c r="W3694" s="1"/>
      <c r="X3694" s="1"/>
      <c r="Y3694" s="1"/>
      <c r="Z3694" s="1"/>
    </row>
    <row r="3695" spans="22:26" ht="16.5">
      <c r="V3695" s="1"/>
      <c r="W3695" s="1"/>
      <c r="X3695" s="1"/>
      <c r="Y3695" s="1"/>
      <c r="Z3695" s="1"/>
    </row>
    <row r="3696" spans="22:26" ht="16.5">
      <c r="V3696" s="1"/>
      <c r="W3696" s="1"/>
      <c r="X3696" s="1"/>
      <c r="Y3696" s="1"/>
      <c r="Z3696" s="1"/>
    </row>
    <row r="3697" spans="22:26" ht="16.5">
      <c r="V3697" s="1"/>
      <c r="W3697" s="1"/>
      <c r="X3697" s="1"/>
      <c r="Y3697" s="1"/>
      <c r="Z3697" s="1"/>
    </row>
    <row r="3698" spans="22:26" ht="16.5">
      <c r="V3698" s="1"/>
      <c r="W3698" s="1"/>
      <c r="X3698" s="1"/>
      <c r="Y3698" s="1"/>
      <c r="Z3698" s="1"/>
    </row>
    <row r="3699" spans="22:26" ht="16.5">
      <c r="V3699" s="1"/>
      <c r="W3699" s="1"/>
      <c r="X3699" s="1"/>
      <c r="Y3699" s="1"/>
      <c r="Z3699" s="1"/>
    </row>
    <row r="3700" spans="22:26" ht="16.5">
      <c r="V3700" s="1"/>
      <c r="W3700" s="1"/>
      <c r="X3700" s="1"/>
      <c r="Y3700" s="1"/>
      <c r="Z3700" s="1"/>
    </row>
    <row r="3701" spans="22:26" ht="16.5">
      <c r="V3701" s="1"/>
      <c r="W3701" s="1"/>
      <c r="X3701" s="1"/>
      <c r="Y3701" s="1"/>
      <c r="Z3701" s="1"/>
    </row>
    <row r="3702" spans="22:26" ht="16.5">
      <c r="V3702" s="1"/>
      <c r="W3702" s="1"/>
      <c r="X3702" s="1"/>
      <c r="Y3702" s="1"/>
      <c r="Z3702" s="1"/>
    </row>
    <row r="3703" spans="22:26" ht="16.5">
      <c r="V3703" s="1"/>
      <c r="W3703" s="1"/>
      <c r="X3703" s="1"/>
      <c r="Y3703" s="1"/>
      <c r="Z3703" s="1"/>
    </row>
    <row r="3704" spans="22:26" ht="16.5">
      <c r="V3704" s="1"/>
      <c r="W3704" s="1"/>
      <c r="X3704" s="1"/>
      <c r="Y3704" s="1"/>
      <c r="Z3704" s="1"/>
    </row>
    <row r="3705" spans="22:26" ht="16.5">
      <c r="V3705" s="1"/>
      <c r="W3705" s="1"/>
      <c r="X3705" s="1"/>
      <c r="Y3705" s="1"/>
      <c r="Z3705" s="1"/>
    </row>
    <row r="3706" spans="22:26" ht="16.5">
      <c r="V3706" s="1"/>
      <c r="W3706" s="1"/>
      <c r="X3706" s="1"/>
      <c r="Y3706" s="1"/>
      <c r="Z3706" s="1"/>
    </row>
    <row r="3707" spans="22:26" ht="16.5">
      <c r="V3707" s="1"/>
      <c r="W3707" s="1"/>
      <c r="X3707" s="1"/>
      <c r="Y3707" s="1"/>
      <c r="Z3707" s="1"/>
    </row>
    <row r="3708" spans="22:26" ht="16.5">
      <c r="V3708" s="1"/>
      <c r="W3708" s="1"/>
      <c r="X3708" s="1"/>
      <c r="Y3708" s="1"/>
      <c r="Z3708" s="1"/>
    </row>
    <row r="3709" spans="22:26" ht="16.5">
      <c r="V3709" s="1"/>
      <c r="W3709" s="1"/>
      <c r="X3709" s="1"/>
      <c r="Y3709" s="1"/>
      <c r="Z3709" s="1"/>
    </row>
    <row r="3710" spans="22:26" ht="16.5">
      <c r="V3710" s="1"/>
      <c r="W3710" s="1"/>
      <c r="X3710" s="1"/>
      <c r="Y3710" s="1"/>
      <c r="Z3710" s="1"/>
    </row>
    <row r="3711" spans="22:26" ht="16.5">
      <c r="V3711" s="1"/>
      <c r="W3711" s="1"/>
      <c r="X3711" s="1"/>
      <c r="Y3711" s="1"/>
      <c r="Z3711" s="1"/>
    </row>
    <row r="3712" spans="22:26" ht="16.5">
      <c r="V3712" s="1"/>
      <c r="W3712" s="1"/>
      <c r="X3712" s="1"/>
      <c r="Y3712" s="1"/>
      <c r="Z3712" s="1"/>
    </row>
    <row r="3713" spans="22:26" ht="16.5">
      <c r="V3713" s="1"/>
      <c r="W3713" s="1"/>
      <c r="X3713" s="1"/>
      <c r="Y3713" s="1"/>
      <c r="Z3713" s="1"/>
    </row>
    <row r="3714" spans="22:26" ht="16.5">
      <c r="V3714" s="1"/>
      <c r="W3714" s="1"/>
      <c r="X3714" s="1"/>
      <c r="Y3714" s="1"/>
      <c r="Z3714" s="1"/>
    </row>
    <row r="3715" spans="22:26" ht="16.5">
      <c r="V3715" s="1"/>
      <c r="W3715" s="1"/>
      <c r="X3715" s="1"/>
      <c r="Y3715" s="1"/>
      <c r="Z3715" s="1"/>
    </row>
    <row r="3716" spans="22:26" ht="16.5">
      <c r="V3716" s="1"/>
      <c r="W3716" s="1"/>
      <c r="X3716" s="1"/>
      <c r="Y3716" s="1"/>
      <c r="Z3716" s="1"/>
    </row>
    <row r="3717" spans="22:26" ht="16.5">
      <c r="V3717" s="1"/>
      <c r="W3717" s="1"/>
      <c r="X3717" s="1"/>
      <c r="Y3717" s="1"/>
      <c r="Z3717" s="1"/>
    </row>
    <row r="3718" spans="22:26" ht="16.5">
      <c r="V3718" s="1"/>
      <c r="W3718" s="1"/>
      <c r="X3718" s="1"/>
      <c r="Y3718" s="1"/>
      <c r="Z3718" s="1"/>
    </row>
    <row r="3719" spans="22:26" ht="16.5">
      <c r="V3719" s="1"/>
      <c r="W3719" s="1"/>
      <c r="X3719" s="1"/>
      <c r="Y3719" s="1"/>
      <c r="Z3719" s="1"/>
    </row>
    <row r="3720" spans="22:26" ht="16.5">
      <c r="V3720" s="1"/>
      <c r="W3720" s="1"/>
      <c r="X3720" s="1"/>
      <c r="Y3720" s="1"/>
      <c r="Z3720" s="1"/>
    </row>
    <row r="3721" spans="22:26" ht="16.5">
      <c r="V3721" s="1"/>
      <c r="W3721" s="1"/>
      <c r="X3721" s="1"/>
      <c r="Y3721" s="1"/>
      <c r="Z3721" s="1"/>
    </row>
    <row r="3722" spans="22:26" ht="16.5">
      <c r="V3722" s="1"/>
      <c r="W3722" s="1"/>
      <c r="X3722" s="1"/>
      <c r="Y3722" s="1"/>
      <c r="Z3722" s="1"/>
    </row>
    <row r="3723" spans="22:26" ht="16.5">
      <c r="V3723" s="1"/>
      <c r="W3723" s="1"/>
      <c r="X3723" s="1"/>
      <c r="Y3723" s="1"/>
      <c r="Z3723" s="1"/>
    </row>
    <row r="3724" spans="22:26" ht="16.5">
      <c r="V3724" s="1"/>
      <c r="W3724" s="1"/>
      <c r="X3724" s="1"/>
      <c r="Y3724" s="1"/>
      <c r="Z3724" s="1"/>
    </row>
    <row r="3725" spans="22:26" ht="16.5">
      <c r="V3725" s="1"/>
      <c r="W3725" s="1"/>
      <c r="X3725" s="1"/>
      <c r="Y3725" s="1"/>
      <c r="Z3725" s="1"/>
    </row>
    <row r="3726" spans="22:26" ht="16.5">
      <c r="V3726" s="1"/>
      <c r="W3726" s="1"/>
      <c r="X3726" s="1"/>
      <c r="Y3726" s="1"/>
      <c r="Z3726" s="1"/>
    </row>
    <row r="3727" spans="22:26" ht="16.5">
      <c r="V3727" s="1"/>
      <c r="W3727" s="1"/>
      <c r="X3727" s="1"/>
      <c r="Y3727" s="1"/>
      <c r="Z3727" s="1"/>
    </row>
    <row r="3728" spans="22:26" ht="16.5">
      <c r="V3728" s="1"/>
      <c r="W3728" s="1"/>
      <c r="X3728" s="1"/>
      <c r="Y3728" s="1"/>
      <c r="Z3728" s="1"/>
    </row>
    <row r="3729" spans="22:26" ht="16.5">
      <c r="V3729" s="1"/>
      <c r="W3729" s="1"/>
      <c r="X3729" s="1"/>
      <c r="Y3729" s="1"/>
      <c r="Z3729" s="1"/>
    </row>
    <row r="3730" spans="22:26" ht="16.5">
      <c r="V3730" s="1"/>
      <c r="W3730" s="1"/>
      <c r="X3730" s="1"/>
      <c r="Y3730" s="1"/>
      <c r="Z3730" s="1"/>
    </row>
    <row r="3731" spans="22:26" ht="16.5">
      <c r="V3731" s="1"/>
      <c r="W3731" s="1"/>
      <c r="X3731" s="1"/>
      <c r="Y3731" s="1"/>
      <c r="Z3731" s="1"/>
    </row>
    <row r="3732" spans="22:26" ht="16.5">
      <c r="V3732" s="1"/>
      <c r="W3732" s="1"/>
      <c r="X3732" s="1"/>
      <c r="Y3732" s="1"/>
      <c r="Z3732" s="1"/>
    </row>
    <row r="3733" spans="22:26" ht="16.5">
      <c r="V3733" s="1"/>
      <c r="W3733" s="1"/>
      <c r="X3733" s="1"/>
      <c r="Y3733" s="1"/>
      <c r="Z3733" s="1"/>
    </row>
    <row r="3734" spans="22:26" ht="16.5">
      <c r="V3734" s="1"/>
      <c r="W3734" s="1"/>
      <c r="X3734" s="1"/>
      <c r="Y3734" s="1"/>
      <c r="Z3734" s="1"/>
    </row>
    <row r="3735" spans="22:26" ht="16.5">
      <c r="V3735" s="1"/>
      <c r="W3735" s="1"/>
      <c r="X3735" s="1"/>
      <c r="Y3735" s="1"/>
      <c r="Z3735" s="1"/>
    </row>
    <row r="3736" spans="22:26" ht="16.5">
      <c r="V3736" s="1"/>
      <c r="W3736" s="1"/>
      <c r="X3736" s="1"/>
      <c r="Y3736" s="1"/>
      <c r="Z3736" s="1"/>
    </row>
    <row r="3737" spans="22:26" ht="16.5">
      <c r="V3737" s="1"/>
      <c r="W3737" s="1"/>
      <c r="X3737" s="1"/>
      <c r="Y3737" s="1"/>
      <c r="Z3737" s="1"/>
    </row>
    <row r="3738" spans="22:26" ht="16.5">
      <c r="V3738" s="1"/>
      <c r="W3738" s="1"/>
      <c r="X3738" s="1"/>
      <c r="Y3738" s="1"/>
      <c r="Z3738" s="1"/>
    </row>
    <row r="3739" spans="22:26" ht="16.5">
      <c r="V3739" s="1"/>
      <c r="W3739" s="1"/>
      <c r="X3739" s="1"/>
      <c r="Y3739" s="1"/>
      <c r="Z3739" s="1"/>
    </row>
    <row r="3740" spans="22:26" ht="16.5">
      <c r="V3740" s="1"/>
      <c r="W3740" s="1"/>
      <c r="X3740" s="1"/>
      <c r="Y3740" s="1"/>
      <c r="Z3740" s="1"/>
    </row>
    <row r="3741" spans="22:26" ht="16.5">
      <c r="V3741" s="1"/>
      <c r="W3741" s="1"/>
      <c r="X3741" s="1"/>
      <c r="Y3741" s="1"/>
      <c r="Z3741" s="1"/>
    </row>
    <row r="3742" spans="22:26" ht="16.5">
      <c r="V3742" s="1"/>
      <c r="W3742" s="1"/>
      <c r="X3742" s="1"/>
      <c r="Y3742" s="1"/>
      <c r="Z3742" s="1"/>
    </row>
    <row r="3743" spans="22:26" ht="16.5">
      <c r="V3743" s="1"/>
      <c r="W3743" s="1"/>
      <c r="X3743" s="1"/>
      <c r="Y3743" s="1"/>
      <c r="Z3743" s="1"/>
    </row>
    <row r="3744" spans="22:26" ht="16.5">
      <c r="V3744" s="1"/>
      <c r="W3744" s="1"/>
      <c r="X3744" s="1"/>
      <c r="Y3744" s="1"/>
      <c r="Z3744" s="1"/>
    </row>
    <row r="3745" spans="22:26" ht="16.5">
      <c r="V3745" s="1"/>
      <c r="W3745" s="1"/>
      <c r="X3745" s="1"/>
      <c r="Y3745" s="1"/>
      <c r="Z3745" s="1"/>
    </row>
    <row r="3746" spans="22:26" ht="16.5">
      <c r="V3746" s="1"/>
      <c r="W3746" s="1"/>
      <c r="X3746" s="1"/>
      <c r="Y3746" s="1"/>
      <c r="Z3746" s="1"/>
    </row>
    <row r="3747" spans="22:26" ht="16.5">
      <c r="V3747" s="1"/>
      <c r="W3747" s="1"/>
      <c r="X3747" s="1"/>
      <c r="Y3747" s="1"/>
      <c r="Z3747" s="1"/>
    </row>
    <row r="3748" spans="22:26" ht="16.5">
      <c r="V3748" s="1"/>
      <c r="W3748" s="1"/>
      <c r="X3748" s="1"/>
      <c r="Y3748" s="1"/>
      <c r="Z3748" s="1"/>
    </row>
    <row r="3749" spans="22:26" ht="16.5">
      <c r="V3749" s="1"/>
      <c r="W3749" s="1"/>
      <c r="X3749" s="1"/>
      <c r="Y3749" s="1"/>
      <c r="Z3749" s="1"/>
    </row>
    <row r="3750" spans="22:26" ht="16.5">
      <c r="V3750" s="1"/>
      <c r="W3750" s="1"/>
      <c r="X3750" s="1"/>
      <c r="Y3750" s="1"/>
      <c r="Z3750" s="1"/>
    </row>
    <row r="3751" spans="22:26" ht="16.5">
      <c r="V3751" s="1"/>
      <c r="W3751" s="1"/>
      <c r="X3751" s="1"/>
      <c r="Y3751" s="1"/>
      <c r="Z3751" s="1"/>
    </row>
    <row r="3752" spans="22:26" ht="16.5">
      <c r="V3752" s="1"/>
      <c r="W3752" s="1"/>
      <c r="X3752" s="1"/>
      <c r="Y3752" s="1"/>
      <c r="Z3752" s="1"/>
    </row>
    <row r="3753" spans="22:26" ht="16.5">
      <c r="V3753" s="1"/>
      <c r="W3753" s="1"/>
      <c r="X3753" s="1"/>
      <c r="Y3753" s="1"/>
      <c r="Z3753" s="1"/>
    </row>
    <row r="3754" spans="22:26" ht="16.5">
      <c r="V3754" s="1"/>
      <c r="W3754" s="1"/>
      <c r="X3754" s="1"/>
      <c r="Y3754" s="1"/>
      <c r="Z3754" s="1"/>
    </row>
    <row r="3755" spans="22:26" ht="16.5">
      <c r="V3755" s="1"/>
      <c r="W3755" s="1"/>
      <c r="X3755" s="1"/>
      <c r="Y3755" s="1"/>
      <c r="Z3755" s="1"/>
    </row>
    <row r="3756" spans="22:26" ht="16.5">
      <c r="V3756" s="1"/>
      <c r="W3756" s="1"/>
      <c r="X3756" s="1"/>
      <c r="Y3756" s="1"/>
      <c r="Z3756" s="1"/>
    </row>
    <row r="3757" spans="22:26" ht="16.5">
      <c r="V3757" s="1"/>
      <c r="W3757" s="1"/>
      <c r="X3757" s="1"/>
      <c r="Y3757" s="1"/>
      <c r="Z3757" s="1"/>
    </row>
    <row r="3758" spans="22:26" ht="16.5">
      <c r="V3758" s="1"/>
      <c r="W3758" s="1"/>
      <c r="X3758" s="1"/>
      <c r="Y3758" s="1"/>
      <c r="Z3758" s="1"/>
    </row>
    <row r="3759" spans="22:26" ht="16.5">
      <c r="V3759" s="1"/>
      <c r="W3759" s="1"/>
      <c r="X3759" s="1"/>
      <c r="Y3759" s="1"/>
      <c r="Z3759" s="1"/>
    </row>
    <row r="3760" spans="22:26" ht="16.5">
      <c r="V3760" s="1"/>
      <c r="W3760" s="1"/>
      <c r="X3760" s="1"/>
      <c r="Y3760" s="1"/>
      <c r="Z3760" s="1"/>
    </row>
    <row r="3761" spans="22:26" ht="16.5">
      <c r="V3761" s="1"/>
      <c r="W3761" s="1"/>
      <c r="X3761" s="1"/>
      <c r="Y3761" s="1"/>
      <c r="Z3761" s="1"/>
    </row>
    <row r="3762" spans="24:26" ht="16.5">
      <c r="X3762" s="1"/>
      <c r="Y3762" s="1"/>
      <c r="Z3762" s="1"/>
    </row>
    <row r="3763" spans="24:26" ht="16.5">
      <c r="X3763" s="1"/>
      <c r="Y3763" s="1"/>
      <c r="Z3763" s="1"/>
    </row>
    <row r="3764" spans="24:26" ht="16.5">
      <c r="X3764" s="1"/>
      <c r="Y3764" s="1"/>
      <c r="Z3764" s="1"/>
    </row>
    <row r="3765" spans="24:26" ht="16.5">
      <c r="X3765" s="1"/>
      <c r="Y3765" s="1"/>
      <c r="Z3765" s="1"/>
    </row>
    <row r="3766" spans="24:26" ht="16.5">
      <c r="X3766" s="1"/>
      <c r="Y3766" s="1"/>
      <c r="Z3766" s="1"/>
    </row>
    <row r="3767" spans="24:26" ht="16.5">
      <c r="X3767" s="1"/>
      <c r="Y3767" s="1"/>
      <c r="Z3767" s="1"/>
    </row>
    <row r="3768" spans="24:26" ht="16.5">
      <c r="X3768" s="1"/>
      <c r="Y3768" s="1"/>
      <c r="Z3768" s="1"/>
    </row>
    <row r="3769" spans="24:26" ht="16.5">
      <c r="X3769" s="1"/>
      <c r="Y3769" s="1"/>
      <c r="Z3769" s="1"/>
    </row>
    <row r="3770" spans="24:26" ht="16.5">
      <c r="X3770" s="1"/>
      <c r="Y3770" s="1"/>
      <c r="Z3770" s="1"/>
    </row>
    <row r="3771" spans="24:26" ht="16.5">
      <c r="X3771" s="1"/>
      <c r="Y3771" s="1"/>
      <c r="Z3771" s="1"/>
    </row>
    <row r="3772" spans="24:26" ht="16.5">
      <c r="X3772" s="1"/>
      <c r="Y3772" s="1"/>
      <c r="Z3772" s="1"/>
    </row>
    <row r="3773" spans="24:26" ht="16.5">
      <c r="X3773" s="1"/>
      <c r="Y3773" s="1"/>
      <c r="Z3773" s="1"/>
    </row>
    <row r="3774" spans="24:26" ht="16.5">
      <c r="X3774" s="1"/>
      <c r="Y3774" s="1"/>
      <c r="Z3774" s="1"/>
    </row>
    <row r="3775" spans="24:26" ht="16.5">
      <c r="X3775" s="1"/>
      <c r="Y3775" s="1"/>
      <c r="Z3775" s="1"/>
    </row>
    <row r="3776" spans="24:26" ht="16.5">
      <c r="X3776" s="1"/>
      <c r="Y3776" s="1"/>
      <c r="Z3776" s="1"/>
    </row>
    <row r="3777" spans="24:26" ht="16.5">
      <c r="X3777" s="1"/>
      <c r="Y3777" s="1"/>
      <c r="Z3777" s="1"/>
    </row>
    <row r="3778" spans="24:26" ht="16.5">
      <c r="X3778" s="1"/>
      <c r="Y3778" s="1"/>
      <c r="Z3778" s="1"/>
    </row>
    <row r="3779" spans="24:26" ht="16.5">
      <c r="X3779" s="1"/>
      <c r="Y3779" s="1"/>
      <c r="Z3779" s="1"/>
    </row>
    <row r="3780" spans="24:26" ht="16.5">
      <c r="X3780" s="1"/>
      <c r="Y3780" s="1"/>
      <c r="Z3780" s="1"/>
    </row>
    <row r="3781" spans="24:26" ht="16.5">
      <c r="X3781" s="1"/>
      <c r="Y3781" s="1"/>
      <c r="Z3781" s="1"/>
    </row>
    <row r="3782" spans="24:26" ht="16.5">
      <c r="X3782" s="1"/>
      <c r="Y3782" s="1"/>
      <c r="Z3782" s="1"/>
    </row>
    <row r="3783" spans="24:26" ht="16.5">
      <c r="X3783" s="1"/>
      <c r="Y3783" s="1"/>
      <c r="Z3783" s="1"/>
    </row>
    <row r="3784" spans="24:26" ht="16.5">
      <c r="X3784" s="1"/>
      <c r="Y3784" s="1"/>
      <c r="Z3784" s="1"/>
    </row>
    <row r="3785" spans="24:26" ht="16.5">
      <c r="X3785" s="1"/>
      <c r="Y3785" s="1"/>
      <c r="Z3785" s="1"/>
    </row>
    <row r="3786" spans="24:26" ht="16.5">
      <c r="X3786" s="1"/>
      <c r="Y3786" s="1"/>
      <c r="Z3786" s="1"/>
    </row>
    <row r="3787" spans="24:26" ht="16.5">
      <c r="X3787" s="1"/>
      <c r="Y3787" s="1"/>
      <c r="Z3787" s="1"/>
    </row>
    <row r="3788" spans="24:26" ht="16.5">
      <c r="X3788" s="1"/>
      <c r="Y3788" s="1"/>
      <c r="Z3788" s="1"/>
    </row>
    <row r="3789" spans="24:26" ht="16.5">
      <c r="X3789" s="1"/>
      <c r="Y3789" s="1"/>
      <c r="Z3789" s="1"/>
    </row>
    <row r="3790" spans="24:26" ht="16.5">
      <c r="X3790" s="1"/>
      <c r="Y3790" s="1"/>
      <c r="Z3790" s="1"/>
    </row>
    <row r="3791" spans="24:26" ht="16.5">
      <c r="X3791" s="1"/>
      <c r="Y3791" s="1"/>
      <c r="Z3791" s="1"/>
    </row>
    <row r="3792" spans="24:26" ht="16.5">
      <c r="X3792" s="1"/>
      <c r="Y3792" s="1"/>
      <c r="Z3792" s="1"/>
    </row>
    <row r="3793" spans="24:26" ht="16.5">
      <c r="X3793" s="1"/>
      <c r="Y3793" s="1"/>
      <c r="Z3793" s="1"/>
    </row>
    <row r="3794" spans="24:26" ht="16.5">
      <c r="X3794" s="1"/>
      <c r="Y3794" s="1"/>
      <c r="Z3794" s="1"/>
    </row>
    <row r="3795" spans="24:26" ht="16.5">
      <c r="X3795" s="1"/>
      <c r="Y3795" s="1"/>
      <c r="Z3795" s="1"/>
    </row>
    <row r="3796" spans="24:26" ht="16.5">
      <c r="X3796" s="1"/>
      <c r="Y3796" s="1"/>
      <c r="Z3796" s="1"/>
    </row>
    <row r="3797" spans="24:26" ht="16.5">
      <c r="X3797" s="1"/>
      <c r="Y3797" s="1"/>
      <c r="Z3797" s="1"/>
    </row>
    <row r="3798" spans="24:26" ht="16.5">
      <c r="X3798" s="1"/>
      <c r="Y3798" s="1"/>
      <c r="Z3798" s="1"/>
    </row>
    <row r="3799" spans="24:26" ht="16.5">
      <c r="X3799" s="1"/>
      <c r="Y3799" s="1"/>
      <c r="Z3799" s="1"/>
    </row>
    <row r="3800" spans="24:26" ht="16.5">
      <c r="X3800" s="1"/>
      <c r="Y3800" s="1"/>
      <c r="Z3800" s="1"/>
    </row>
    <row r="3801" spans="24:26" ht="16.5">
      <c r="X3801" s="1"/>
      <c r="Y3801" s="1"/>
      <c r="Z3801" s="1"/>
    </row>
    <row r="3802" spans="24:26" ht="16.5">
      <c r="X3802" s="1"/>
      <c r="Y3802" s="1"/>
      <c r="Z3802" s="1"/>
    </row>
    <row r="3803" spans="24:26" ht="16.5">
      <c r="X3803" s="1"/>
      <c r="Y3803" s="1"/>
      <c r="Z3803" s="1"/>
    </row>
    <row r="3804" spans="24:26" ht="16.5">
      <c r="X3804" s="1"/>
      <c r="Y3804" s="1"/>
      <c r="Z3804" s="1"/>
    </row>
    <row r="3805" spans="24:26" ht="16.5">
      <c r="X3805" s="1"/>
      <c r="Y3805" s="1"/>
      <c r="Z3805" s="1"/>
    </row>
    <row r="3806" spans="24:26" ht="16.5">
      <c r="X3806" s="1"/>
      <c r="Y3806" s="1"/>
      <c r="Z3806" s="1"/>
    </row>
    <row r="3807" spans="24:26" ht="16.5">
      <c r="X3807" s="1"/>
      <c r="Y3807" s="1"/>
      <c r="Z3807" s="1"/>
    </row>
    <row r="3808" spans="24:26" ht="16.5">
      <c r="X3808" s="1"/>
      <c r="Y3808" s="1"/>
      <c r="Z3808" s="1"/>
    </row>
    <row r="3809" spans="24:26" ht="16.5">
      <c r="X3809" s="1"/>
      <c r="Y3809" s="1"/>
      <c r="Z3809" s="1"/>
    </row>
    <row r="3810" spans="24:26" ht="16.5">
      <c r="X3810" s="1"/>
      <c r="Y3810" s="1"/>
      <c r="Z3810" s="1"/>
    </row>
    <row r="3811" spans="24:26" ht="16.5">
      <c r="X3811" s="1"/>
      <c r="Y3811" s="1"/>
      <c r="Z3811" s="1"/>
    </row>
    <row r="3812" spans="24:26" ht="16.5">
      <c r="X3812" s="1"/>
      <c r="Y3812" s="1"/>
      <c r="Z3812" s="1"/>
    </row>
    <row r="3813" spans="24:26" ht="16.5">
      <c r="X3813" s="1"/>
      <c r="Y3813" s="1"/>
      <c r="Z3813" s="1"/>
    </row>
    <row r="3814" spans="24:26" ht="16.5">
      <c r="X3814" s="1"/>
      <c r="Y3814" s="1"/>
      <c r="Z3814" s="1"/>
    </row>
    <row r="3815" spans="24:26" ht="16.5">
      <c r="X3815" s="1"/>
      <c r="Y3815" s="1"/>
      <c r="Z3815" s="1"/>
    </row>
    <row r="3816" spans="24:26" ht="16.5">
      <c r="X3816" s="1"/>
      <c r="Y3816" s="1"/>
      <c r="Z3816" s="1"/>
    </row>
    <row r="3817" spans="24:26" ht="16.5">
      <c r="X3817" s="1"/>
      <c r="Y3817" s="1"/>
      <c r="Z3817" s="1"/>
    </row>
    <row r="3818" spans="24:26" ht="16.5">
      <c r="X3818" s="1"/>
      <c r="Y3818" s="1"/>
      <c r="Z3818" s="1"/>
    </row>
    <row r="3819" spans="24:26" ht="16.5">
      <c r="X3819" s="1"/>
      <c r="Y3819" s="1"/>
      <c r="Z3819" s="1"/>
    </row>
    <row r="3820" spans="24:26" ht="16.5">
      <c r="X3820" s="1"/>
      <c r="Y3820" s="1"/>
      <c r="Z3820" s="1"/>
    </row>
    <row r="3821" spans="24:26" ht="16.5">
      <c r="X3821" s="1"/>
      <c r="Y3821" s="1"/>
      <c r="Z3821" s="1"/>
    </row>
    <row r="3822" spans="24:26" ht="16.5">
      <c r="X3822" s="1"/>
      <c r="Y3822" s="1"/>
      <c r="Z3822" s="1"/>
    </row>
    <row r="3823" spans="24:26" ht="16.5">
      <c r="X3823" s="1"/>
      <c r="Y3823" s="1"/>
      <c r="Z3823" s="1"/>
    </row>
    <row r="3824" spans="24:26" ht="16.5">
      <c r="X3824" s="1"/>
      <c r="Y3824" s="1"/>
      <c r="Z3824" s="1"/>
    </row>
    <row r="3825" spans="24:26" ht="16.5">
      <c r="X3825" s="1"/>
      <c r="Y3825" s="1"/>
      <c r="Z3825" s="1"/>
    </row>
    <row r="3826" spans="24:26" ht="16.5">
      <c r="X3826" s="1"/>
      <c r="Y3826" s="1"/>
      <c r="Z3826" s="1"/>
    </row>
    <row r="3827" spans="24:26" ht="16.5">
      <c r="X3827" s="1"/>
      <c r="Y3827" s="1"/>
      <c r="Z3827" s="1"/>
    </row>
    <row r="3828" spans="24:26" ht="16.5">
      <c r="X3828" s="1"/>
      <c r="Y3828" s="1"/>
      <c r="Z3828" s="1"/>
    </row>
    <row r="3829" spans="24:26" ht="16.5">
      <c r="X3829" s="1"/>
      <c r="Y3829" s="1"/>
      <c r="Z3829" s="1"/>
    </row>
    <row r="3830" spans="24:26" ht="16.5">
      <c r="X3830" s="1"/>
      <c r="Y3830" s="1"/>
      <c r="Z3830" s="1"/>
    </row>
    <row r="3831" spans="24:26" ht="16.5">
      <c r="X3831" s="1"/>
      <c r="Y3831" s="1"/>
      <c r="Z3831" s="1"/>
    </row>
    <row r="3832" spans="24:26" ht="16.5">
      <c r="X3832" s="1"/>
      <c r="Y3832" s="1"/>
      <c r="Z3832" s="1"/>
    </row>
    <row r="3833" spans="24:26" ht="16.5">
      <c r="X3833" s="1"/>
      <c r="Y3833" s="1"/>
      <c r="Z3833" s="1"/>
    </row>
    <row r="3834" spans="24:26" ht="16.5">
      <c r="X3834" s="1"/>
      <c r="Y3834" s="1"/>
      <c r="Z3834" s="1"/>
    </row>
    <row r="3835" spans="24:26" ht="16.5">
      <c r="X3835" s="1"/>
      <c r="Y3835" s="1"/>
      <c r="Z3835" s="1"/>
    </row>
    <row r="3836" spans="24:26" ht="16.5">
      <c r="X3836" s="1"/>
      <c r="Y3836" s="1"/>
      <c r="Z3836" s="1"/>
    </row>
    <row r="3837" spans="24:26" ht="16.5">
      <c r="X3837" s="1"/>
      <c r="Y3837" s="1"/>
      <c r="Z3837" s="1"/>
    </row>
    <row r="3838" spans="24:26" ht="16.5">
      <c r="X3838" s="1"/>
      <c r="Y3838" s="1"/>
      <c r="Z3838" s="1"/>
    </row>
    <row r="3839" spans="24:26" ht="16.5">
      <c r="X3839" s="1"/>
      <c r="Y3839" s="1"/>
      <c r="Z3839" s="1"/>
    </row>
    <row r="3840" spans="24:26" ht="16.5">
      <c r="X3840" s="1"/>
      <c r="Y3840" s="1"/>
      <c r="Z3840" s="1"/>
    </row>
    <row r="3841" spans="24:26" ht="16.5">
      <c r="X3841" s="1"/>
      <c r="Y3841" s="1"/>
      <c r="Z3841" s="1"/>
    </row>
    <row r="3842" spans="24:26" ht="16.5">
      <c r="X3842" s="1"/>
      <c r="Y3842" s="1"/>
      <c r="Z3842" s="1"/>
    </row>
    <row r="3843" spans="24:26" ht="16.5">
      <c r="X3843" s="1"/>
      <c r="Y3843" s="1"/>
      <c r="Z3843" s="1"/>
    </row>
    <row r="3844" spans="24:26" ht="16.5">
      <c r="X3844" s="1"/>
      <c r="Y3844" s="1"/>
      <c r="Z3844" s="1"/>
    </row>
    <row r="3845" spans="24:26" ht="16.5">
      <c r="X3845" s="1"/>
      <c r="Y3845" s="1"/>
      <c r="Z3845" s="1"/>
    </row>
    <row r="3846" spans="24:26" ht="16.5">
      <c r="X3846" s="1"/>
      <c r="Y3846" s="1"/>
      <c r="Z3846" s="1"/>
    </row>
    <row r="3847" spans="24:26" ht="16.5">
      <c r="X3847" s="1"/>
      <c r="Y3847" s="1"/>
      <c r="Z3847" s="1"/>
    </row>
    <row r="3848" spans="24:26" ht="16.5">
      <c r="X3848" s="1"/>
      <c r="Y3848" s="1"/>
      <c r="Z3848" s="1"/>
    </row>
    <row r="3849" spans="24:26" ht="16.5">
      <c r="X3849" s="1"/>
      <c r="Y3849" s="1"/>
      <c r="Z3849" s="1"/>
    </row>
    <row r="3850" spans="24:26" ht="16.5">
      <c r="X3850" s="1"/>
      <c r="Y3850" s="1"/>
      <c r="Z3850" s="1"/>
    </row>
    <row r="3851" spans="24:26" ht="16.5">
      <c r="X3851" s="1"/>
      <c r="Y3851" s="1"/>
      <c r="Z3851" s="1"/>
    </row>
    <row r="3852" spans="24:26" ht="16.5">
      <c r="X3852" s="1"/>
      <c r="Y3852" s="1"/>
      <c r="Z3852" s="1"/>
    </row>
    <row r="3853" spans="24:26" ht="16.5">
      <c r="X3853" s="1"/>
      <c r="Y3853" s="1"/>
      <c r="Z3853" s="1"/>
    </row>
    <row r="3854" spans="24:26" ht="16.5">
      <c r="X3854" s="1"/>
      <c r="Y3854" s="1"/>
      <c r="Z3854" s="1"/>
    </row>
    <row r="3855" spans="24:26" ht="16.5">
      <c r="X3855" s="1"/>
      <c r="Y3855" s="1"/>
      <c r="Z3855" s="1"/>
    </row>
    <row r="3856" spans="24:26" ht="16.5">
      <c r="X3856" s="1"/>
      <c r="Y3856" s="1"/>
      <c r="Z3856" s="1"/>
    </row>
    <row r="3857" spans="24:26" ht="16.5">
      <c r="X3857" s="1"/>
      <c r="Y3857" s="1"/>
      <c r="Z3857" s="1"/>
    </row>
    <row r="3858" spans="24:26" ht="16.5">
      <c r="X3858" s="1"/>
      <c r="Y3858" s="1"/>
      <c r="Z3858" s="1"/>
    </row>
    <row r="3859" spans="24:26" ht="16.5">
      <c r="X3859" s="1"/>
      <c r="Y3859" s="1"/>
      <c r="Z3859" s="1"/>
    </row>
    <row r="3860" spans="24:26" ht="16.5">
      <c r="X3860" s="1"/>
      <c r="Y3860" s="1"/>
      <c r="Z3860" s="1"/>
    </row>
    <row r="3861" spans="24:26" ht="16.5">
      <c r="X3861" s="1"/>
      <c r="Y3861" s="1"/>
      <c r="Z3861" s="1"/>
    </row>
    <row r="3862" spans="24:26" ht="16.5">
      <c r="X3862" s="1"/>
      <c r="Y3862" s="1"/>
      <c r="Z3862" s="1"/>
    </row>
    <row r="3863" spans="24:26" ht="16.5">
      <c r="X3863" s="1"/>
      <c r="Y3863" s="1"/>
      <c r="Z3863" s="1"/>
    </row>
    <row r="3864" spans="24:26" ht="16.5">
      <c r="X3864" s="1"/>
      <c r="Y3864" s="1"/>
      <c r="Z3864" s="1"/>
    </row>
    <row r="3865" spans="24:26" ht="16.5">
      <c r="X3865" s="1"/>
      <c r="Y3865" s="1"/>
      <c r="Z3865" s="1"/>
    </row>
    <row r="3866" spans="24:26" ht="16.5">
      <c r="X3866" s="1"/>
      <c r="Y3866" s="1"/>
      <c r="Z3866" s="1"/>
    </row>
    <row r="3867" spans="24:26" ht="16.5">
      <c r="X3867" s="1"/>
      <c r="Y3867" s="1"/>
      <c r="Z3867" s="1"/>
    </row>
    <row r="3868" spans="24:26" ht="16.5">
      <c r="X3868" s="1"/>
      <c r="Y3868" s="1"/>
      <c r="Z3868" s="1"/>
    </row>
    <row r="3869" spans="24:26" ht="16.5">
      <c r="X3869" s="1"/>
      <c r="Y3869" s="1"/>
      <c r="Z3869" s="1"/>
    </row>
    <row r="3870" spans="24:26" ht="16.5">
      <c r="X3870" s="1"/>
      <c r="Y3870" s="1"/>
      <c r="Z3870" s="1"/>
    </row>
    <row r="3871" spans="24:26" ht="16.5">
      <c r="X3871" s="1"/>
      <c r="Y3871" s="1"/>
      <c r="Z3871" s="1"/>
    </row>
    <row r="3872" spans="24:26" ht="16.5">
      <c r="X3872" s="1"/>
      <c r="Y3872" s="1"/>
      <c r="Z3872" s="1"/>
    </row>
    <row r="3873" spans="24:26" ht="16.5">
      <c r="X3873" s="1"/>
      <c r="Y3873" s="1"/>
      <c r="Z3873" s="1"/>
    </row>
    <row r="3874" spans="24:26" ht="16.5">
      <c r="X3874" s="1"/>
      <c r="Y3874" s="1"/>
      <c r="Z3874" s="1"/>
    </row>
    <row r="3875" spans="24:26" ht="16.5">
      <c r="X3875" s="1"/>
      <c r="Y3875" s="1"/>
      <c r="Z3875" s="1"/>
    </row>
    <row r="3876" spans="24:26" ht="16.5">
      <c r="X3876" s="1"/>
      <c r="Y3876" s="1"/>
      <c r="Z3876" s="1"/>
    </row>
    <row r="3877" spans="24:26" ht="16.5">
      <c r="X3877" s="1"/>
      <c r="Y3877" s="1"/>
      <c r="Z3877" s="1"/>
    </row>
    <row r="3878" spans="24:26" ht="16.5">
      <c r="X3878" s="1"/>
      <c r="Y3878" s="1"/>
      <c r="Z3878" s="1"/>
    </row>
    <row r="3879" spans="24:26" ht="16.5">
      <c r="X3879" s="1"/>
      <c r="Y3879" s="1"/>
      <c r="Z3879" s="1"/>
    </row>
    <row r="3880" spans="24:26" ht="16.5">
      <c r="X3880" s="1"/>
      <c r="Y3880" s="1"/>
      <c r="Z3880" s="1"/>
    </row>
    <row r="3881" spans="24:26" ht="16.5">
      <c r="X3881" s="1"/>
      <c r="Y3881" s="1"/>
      <c r="Z3881" s="1"/>
    </row>
    <row r="3882" spans="24:26" ht="16.5">
      <c r="X3882" s="1"/>
      <c r="Y3882" s="1"/>
      <c r="Z3882" s="1"/>
    </row>
    <row r="3883" spans="24:26" ht="16.5">
      <c r="X3883" s="1"/>
      <c r="Y3883" s="1"/>
      <c r="Z3883" s="1"/>
    </row>
    <row r="3884" spans="24:26" ht="16.5">
      <c r="X3884" s="1"/>
      <c r="Y3884" s="1"/>
      <c r="Z3884" s="1"/>
    </row>
    <row r="3885" spans="24:26" ht="16.5">
      <c r="X3885" s="1"/>
      <c r="Y3885" s="1"/>
      <c r="Z3885" s="1"/>
    </row>
    <row r="3886" spans="24:26" ht="16.5">
      <c r="X3886" s="1"/>
      <c r="Y3886" s="1"/>
      <c r="Z3886" s="1"/>
    </row>
    <row r="3887" spans="24:26" ht="16.5">
      <c r="X3887" s="1"/>
      <c r="Y3887" s="1"/>
      <c r="Z3887" s="1"/>
    </row>
    <row r="3888" spans="24:26" ht="16.5">
      <c r="X3888" s="1"/>
      <c r="Y3888" s="1"/>
      <c r="Z3888" s="1"/>
    </row>
    <row r="3889" spans="24:26" ht="16.5">
      <c r="X3889" s="1"/>
      <c r="Y3889" s="1"/>
      <c r="Z3889" s="1"/>
    </row>
    <row r="3890" spans="24:26" ht="16.5">
      <c r="X3890" s="1"/>
      <c r="Y3890" s="1"/>
      <c r="Z3890" s="1"/>
    </row>
    <row r="3891" spans="24:26" ht="16.5">
      <c r="X3891" s="1"/>
      <c r="Y3891" s="1"/>
      <c r="Z3891" s="1"/>
    </row>
    <row r="3892" spans="24:26" ht="16.5">
      <c r="X3892" s="1"/>
      <c r="Y3892" s="1"/>
      <c r="Z3892" s="1"/>
    </row>
    <row r="3893" spans="24:26" ht="16.5">
      <c r="X3893" s="1"/>
      <c r="Y3893" s="1"/>
      <c r="Z3893" s="1"/>
    </row>
    <row r="3894" spans="24:26" ht="16.5">
      <c r="X3894" s="1"/>
      <c r="Y3894" s="1"/>
      <c r="Z3894" s="1"/>
    </row>
    <row r="3895" spans="24:26" ht="16.5">
      <c r="X3895" s="1"/>
      <c r="Y3895" s="1"/>
      <c r="Z3895" s="1"/>
    </row>
    <row r="3896" spans="24:26" ht="16.5">
      <c r="X3896" s="1"/>
      <c r="Y3896" s="1"/>
      <c r="Z3896" s="1"/>
    </row>
    <row r="3897" spans="24:26" ht="16.5">
      <c r="X3897" s="1"/>
      <c r="Y3897" s="1"/>
      <c r="Z3897" s="1"/>
    </row>
    <row r="3898" spans="24:26" ht="16.5">
      <c r="X3898" s="1"/>
      <c r="Y3898" s="1"/>
      <c r="Z3898" s="1"/>
    </row>
    <row r="3899" spans="24:26" ht="16.5">
      <c r="X3899" s="1"/>
      <c r="Y3899" s="1"/>
      <c r="Z3899" s="1"/>
    </row>
    <row r="3900" spans="24:26" ht="16.5">
      <c r="X3900" s="1"/>
      <c r="Y3900" s="1"/>
      <c r="Z3900" s="1"/>
    </row>
    <row r="3901" spans="24:26" ht="16.5">
      <c r="X3901" s="1"/>
      <c r="Y3901" s="1"/>
      <c r="Z3901" s="1"/>
    </row>
    <row r="3902" spans="24:26" ht="16.5">
      <c r="X3902" s="1"/>
      <c r="Y3902" s="1"/>
      <c r="Z3902" s="1"/>
    </row>
    <row r="3903" spans="24:26" ht="16.5">
      <c r="X3903" s="1"/>
      <c r="Y3903" s="1"/>
      <c r="Z3903" s="1"/>
    </row>
    <row r="3904" spans="24:26" ht="16.5">
      <c r="X3904" s="1"/>
      <c r="Y3904" s="1"/>
      <c r="Z3904" s="1"/>
    </row>
    <row r="3905" spans="24:26" ht="16.5">
      <c r="X3905" s="1"/>
      <c r="Y3905" s="1"/>
      <c r="Z3905" s="1"/>
    </row>
    <row r="3906" spans="24:26" ht="16.5">
      <c r="X3906" s="1"/>
      <c r="Y3906" s="1"/>
      <c r="Z3906" s="1"/>
    </row>
    <row r="3907" spans="24:26" ht="16.5">
      <c r="X3907" s="1"/>
      <c r="Y3907" s="1"/>
      <c r="Z3907" s="1"/>
    </row>
    <row r="3908" spans="24:26" ht="16.5">
      <c r="X3908" s="1"/>
      <c r="Y3908" s="1"/>
      <c r="Z3908" s="1"/>
    </row>
    <row r="3909" spans="24:26" ht="16.5">
      <c r="X3909" s="1"/>
      <c r="Y3909" s="1"/>
      <c r="Z3909" s="1"/>
    </row>
    <row r="3910" spans="24:26" ht="16.5">
      <c r="X3910" s="1"/>
      <c r="Y3910" s="1"/>
      <c r="Z3910" s="1"/>
    </row>
    <row r="3911" spans="24:26" ht="16.5">
      <c r="X3911" s="1"/>
      <c r="Y3911" s="1"/>
      <c r="Z3911" s="1"/>
    </row>
    <row r="3912" spans="24:26" ht="16.5">
      <c r="X3912" s="1"/>
      <c r="Y3912" s="1"/>
      <c r="Z3912" s="1"/>
    </row>
    <row r="3913" spans="24:26" ht="16.5">
      <c r="X3913" s="1"/>
      <c r="Y3913" s="1"/>
      <c r="Z3913" s="1"/>
    </row>
    <row r="3914" spans="24:26" ht="16.5">
      <c r="X3914" s="1"/>
      <c r="Y3914" s="1"/>
      <c r="Z3914" s="1"/>
    </row>
    <row r="3915" spans="24:26" ht="16.5">
      <c r="X3915" s="1"/>
      <c r="Y3915" s="1"/>
      <c r="Z3915" s="1"/>
    </row>
    <row r="3916" spans="24:26" ht="16.5">
      <c r="X3916" s="1"/>
      <c r="Y3916" s="1"/>
      <c r="Z3916" s="1"/>
    </row>
    <row r="3917" spans="24:26" ht="16.5">
      <c r="X3917" s="1"/>
      <c r="Y3917" s="1"/>
      <c r="Z3917" s="1"/>
    </row>
    <row r="3918" spans="24:26" ht="16.5">
      <c r="X3918" s="1"/>
      <c r="Y3918" s="1"/>
      <c r="Z3918" s="1"/>
    </row>
    <row r="3919" spans="24:26" ht="16.5">
      <c r="X3919" s="1"/>
      <c r="Y3919" s="1"/>
      <c r="Z3919" s="1"/>
    </row>
    <row r="3920" spans="24:26" ht="16.5">
      <c r="X3920" s="1"/>
      <c r="Y3920" s="1"/>
      <c r="Z3920" s="1"/>
    </row>
    <row r="3921" spans="24:26" ht="16.5">
      <c r="X3921" s="1"/>
      <c r="Y3921" s="1"/>
      <c r="Z3921" s="1"/>
    </row>
    <row r="3922" spans="24:26" ht="16.5">
      <c r="X3922" s="1"/>
      <c r="Y3922" s="1"/>
      <c r="Z3922" s="1"/>
    </row>
    <row r="3923" spans="24:26" ht="16.5">
      <c r="X3923" s="1"/>
      <c r="Y3923" s="1"/>
      <c r="Z3923" s="1"/>
    </row>
    <row r="3924" spans="24:26" ht="16.5">
      <c r="X3924" s="1"/>
      <c r="Y3924" s="1"/>
      <c r="Z3924" s="1"/>
    </row>
    <row r="3925" spans="24:26" ht="16.5">
      <c r="X3925" s="1"/>
      <c r="Y3925" s="1"/>
      <c r="Z3925" s="1"/>
    </row>
    <row r="3926" spans="24:26" ht="16.5">
      <c r="X3926" s="1"/>
      <c r="Y3926" s="1"/>
      <c r="Z3926" s="1"/>
    </row>
    <row r="3927" spans="24:26" ht="16.5">
      <c r="X3927" s="1"/>
      <c r="Y3927" s="1"/>
      <c r="Z3927" s="1"/>
    </row>
    <row r="3928" spans="24:26" ht="16.5">
      <c r="X3928" s="1"/>
      <c r="Y3928" s="1"/>
      <c r="Z3928" s="1"/>
    </row>
    <row r="3929" spans="24:26" ht="16.5">
      <c r="X3929" s="1"/>
      <c r="Y3929" s="1"/>
      <c r="Z3929" s="1"/>
    </row>
    <row r="3930" spans="24:26" ht="16.5">
      <c r="X3930" s="1"/>
      <c r="Y3930" s="1"/>
      <c r="Z3930" s="1"/>
    </row>
    <row r="3931" spans="24:26" ht="16.5">
      <c r="X3931" s="1"/>
      <c r="Y3931" s="1"/>
      <c r="Z3931" s="1"/>
    </row>
    <row r="3932" spans="24:26" ht="16.5">
      <c r="X3932" s="1"/>
      <c r="Y3932" s="1"/>
      <c r="Z3932" s="1"/>
    </row>
    <row r="3933" spans="24:26" ht="16.5">
      <c r="X3933" s="1"/>
      <c r="Y3933" s="1"/>
      <c r="Z3933" s="1"/>
    </row>
    <row r="3934" spans="24:26" ht="16.5">
      <c r="X3934" s="1"/>
      <c r="Y3934" s="1"/>
      <c r="Z3934" s="1"/>
    </row>
    <row r="3935" spans="24:26" ht="16.5">
      <c r="X3935" s="1"/>
      <c r="Y3935" s="1"/>
      <c r="Z3935" s="1"/>
    </row>
    <row r="3936" spans="24:26" ht="16.5">
      <c r="X3936" s="1"/>
      <c r="Y3936" s="1"/>
      <c r="Z3936" s="1"/>
    </row>
    <row r="3937" spans="24:26" ht="16.5">
      <c r="X3937" s="1"/>
      <c r="Y3937" s="1"/>
      <c r="Z3937" s="1"/>
    </row>
    <row r="3938" spans="24:26" ht="16.5">
      <c r="X3938" s="1"/>
      <c r="Y3938" s="1"/>
      <c r="Z3938" s="1"/>
    </row>
    <row r="3939" spans="24:26" ht="16.5">
      <c r="X3939" s="1"/>
      <c r="Y3939" s="1"/>
      <c r="Z3939" s="1"/>
    </row>
    <row r="3940" spans="24:26" ht="16.5">
      <c r="X3940" s="1"/>
      <c r="Y3940" s="1"/>
      <c r="Z3940" s="1"/>
    </row>
    <row r="3941" spans="24:26" ht="16.5">
      <c r="X3941" s="1"/>
      <c r="Y3941" s="1"/>
      <c r="Z3941" s="1"/>
    </row>
    <row r="3942" spans="24:26" ht="16.5">
      <c r="X3942" s="1"/>
      <c r="Y3942" s="1"/>
      <c r="Z3942" s="1"/>
    </row>
    <row r="3943" spans="24:26" ht="16.5">
      <c r="X3943" s="1"/>
      <c r="Y3943" s="1"/>
      <c r="Z3943" s="1"/>
    </row>
    <row r="3944" spans="24:26" ht="16.5">
      <c r="X3944" s="1"/>
      <c r="Y3944" s="1"/>
      <c r="Z3944" s="1"/>
    </row>
    <row r="3945" spans="24:26" ht="16.5">
      <c r="X3945" s="1"/>
      <c r="Y3945" s="1"/>
      <c r="Z3945" s="1"/>
    </row>
    <row r="3946" spans="24:26" ht="16.5">
      <c r="X3946" s="1"/>
      <c r="Y3946" s="1"/>
      <c r="Z3946" s="1"/>
    </row>
    <row r="3947" spans="24:26" ht="16.5">
      <c r="X3947" s="1"/>
      <c r="Y3947" s="1"/>
      <c r="Z3947" s="1"/>
    </row>
    <row r="3948" spans="24:26" ht="16.5">
      <c r="X3948" s="1"/>
      <c r="Y3948" s="1"/>
      <c r="Z3948" s="1"/>
    </row>
    <row r="3949" spans="24:26" ht="16.5">
      <c r="X3949" s="1"/>
      <c r="Y3949" s="1"/>
      <c r="Z3949" s="1"/>
    </row>
    <row r="3950" spans="24:26" ht="16.5">
      <c r="X3950" s="1"/>
      <c r="Y3950" s="1"/>
      <c r="Z3950" s="1"/>
    </row>
    <row r="3951" spans="24:26" ht="16.5">
      <c r="X3951" s="1"/>
      <c r="Y3951" s="1"/>
      <c r="Z3951" s="1"/>
    </row>
    <row r="3952" spans="24:26" ht="16.5">
      <c r="X3952" s="1"/>
      <c r="Y3952" s="1"/>
      <c r="Z3952" s="1"/>
    </row>
    <row r="3953" spans="24:26" ht="16.5">
      <c r="X3953" s="1"/>
      <c r="Y3953" s="1"/>
      <c r="Z3953" s="1"/>
    </row>
    <row r="3954" spans="24:26" ht="16.5">
      <c r="X3954" s="1"/>
      <c r="Y3954" s="1"/>
      <c r="Z3954" s="1"/>
    </row>
    <row r="3955" spans="24:26" ht="16.5">
      <c r="X3955" s="1"/>
      <c r="Y3955" s="1"/>
      <c r="Z3955" s="1"/>
    </row>
    <row r="3956" spans="24:26" ht="16.5">
      <c r="X3956" s="1"/>
      <c r="Y3956" s="1"/>
      <c r="Z3956" s="1"/>
    </row>
    <row r="3957" spans="24:26" ht="16.5">
      <c r="X3957" s="1"/>
      <c r="Y3957" s="1"/>
      <c r="Z3957" s="1"/>
    </row>
    <row r="3958" spans="24:26" ht="16.5">
      <c r="X3958" s="1"/>
      <c r="Y3958" s="1"/>
      <c r="Z3958" s="1"/>
    </row>
    <row r="3959" spans="24:26" ht="16.5">
      <c r="X3959" s="1"/>
      <c r="Y3959" s="1"/>
      <c r="Z3959" s="1"/>
    </row>
    <row r="3960" spans="25:26" ht="16.5">
      <c r="Y3960" s="1"/>
      <c r="Z3960" s="1"/>
    </row>
    <row r="3961" spans="25:26" ht="16.5">
      <c r="Y3961" s="1"/>
      <c r="Z3961" s="1"/>
    </row>
    <row r="3962" spans="25:26" ht="16.5">
      <c r="Y3962" s="1"/>
      <c r="Z3962" s="1"/>
    </row>
    <row r="3963" spans="25:26" ht="16.5">
      <c r="Y3963" s="1"/>
      <c r="Z3963" s="1"/>
    </row>
    <row r="3964" spans="25:26" ht="16.5">
      <c r="Y3964" s="1"/>
      <c r="Z3964" s="1"/>
    </row>
    <row r="3965" spans="25:26" ht="16.5">
      <c r="Y3965" s="1"/>
      <c r="Z3965" s="1"/>
    </row>
    <row r="3966" spans="25:26" ht="16.5">
      <c r="Y3966" s="1"/>
      <c r="Z3966" s="1"/>
    </row>
    <row r="3967" spans="25:26" ht="16.5">
      <c r="Y3967" s="1"/>
      <c r="Z3967" s="1"/>
    </row>
    <row r="3968" spans="25:26" ht="16.5">
      <c r="Y3968" s="1"/>
      <c r="Z3968" s="1"/>
    </row>
    <row r="3969" spans="25:26" ht="16.5">
      <c r="Y3969" s="1"/>
      <c r="Z3969" s="1"/>
    </row>
    <row r="3970" spans="25:26" ht="16.5">
      <c r="Y3970" s="1"/>
      <c r="Z3970" s="1"/>
    </row>
    <row r="3971" spans="25:26" ht="16.5">
      <c r="Y3971" s="1"/>
      <c r="Z3971" s="1"/>
    </row>
    <row r="3972" spans="25:26" ht="16.5">
      <c r="Y3972" s="1"/>
      <c r="Z3972" s="1"/>
    </row>
    <row r="3973" spans="25:26" ht="16.5">
      <c r="Y3973" s="1"/>
      <c r="Z3973" s="1"/>
    </row>
    <row r="3974" spans="25:26" ht="16.5">
      <c r="Y3974" s="1"/>
      <c r="Z3974" s="1"/>
    </row>
    <row r="3975" spans="25:26" ht="16.5">
      <c r="Y3975" s="1"/>
      <c r="Z3975" s="1"/>
    </row>
    <row r="3976" spans="25:26" ht="16.5">
      <c r="Y3976" s="1"/>
      <c r="Z3976" s="1"/>
    </row>
    <row r="3977" spans="25:26" ht="16.5">
      <c r="Y3977" s="1"/>
      <c r="Z3977" s="1"/>
    </row>
    <row r="3978" spans="25:26" ht="16.5">
      <c r="Y3978" s="1"/>
      <c r="Z3978" s="1"/>
    </row>
    <row r="3979" spans="25:26" ht="16.5">
      <c r="Y3979" s="1"/>
      <c r="Z3979" s="1"/>
    </row>
    <row r="3980" spans="25:26" ht="16.5">
      <c r="Y3980" s="1"/>
      <c r="Z3980" s="1"/>
    </row>
    <row r="3981" spans="25:26" ht="16.5">
      <c r="Y3981" s="1"/>
      <c r="Z3981" s="1"/>
    </row>
    <row r="3982" spans="25:26" ht="16.5">
      <c r="Y3982" s="1"/>
      <c r="Z3982" s="1"/>
    </row>
    <row r="3983" spans="25:26" ht="16.5">
      <c r="Y3983" s="1"/>
      <c r="Z3983" s="1"/>
    </row>
    <row r="3984" spans="25:26" ht="16.5">
      <c r="Y3984" s="1"/>
      <c r="Z3984" s="1"/>
    </row>
  </sheetData>
  <sheetProtection/>
  <mergeCells count="43">
    <mergeCell ref="B49:Y49"/>
    <mergeCell ref="B50:Y50"/>
    <mergeCell ref="B51:Y51"/>
    <mergeCell ref="B46:C46"/>
    <mergeCell ref="H46:I46"/>
    <mergeCell ref="N46:O46"/>
    <mergeCell ref="U48:Y48"/>
    <mergeCell ref="T46:U46"/>
    <mergeCell ref="B52:Y52"/>
    <mergeCell ref="C48:G48"/>
    <mergeCell ref="I48:M48"/>
    <mergeCell ref="J3:K3"/>
    <mergeCell ref="N45:O45"/>
    <mergeCell ref="U47:Y47"/>
    <mergeCell ref="C47:G47"/>
    <mergeCell ref="I47:M47"/>
    <mergeCell ref="O47:S47"/>
    <mergeCell ref="O48:S48"/>
    <mergeCell ref="A18:A46"/>
    <mergeCell ref="A5:A17"/>
    <mergeCell ref="H17:I17"/>
    <mergeCell ref="L3:M3"/>
    <mergeCell ref="D3:E3"/>
    <mergeCell ref="B17:C17"/>
    <mergeCell ref="B45:C45"/>
    <mergeCell ref="H45:I45"/>
    <mergeCell ref="H3:I3"/>
    <mergeCell ref="N3:O3"/>
    <mergeCell ref="R3:S3"/>
    <mergeCell ref="T3:U3"/>
    <mergeCell ref="X3:Y3"/>
    <mergeCell ref="V3:W3"/>
    <mergeCell ref="P3:Q3"/>
    <mergeCell ref="N17:O17"/>
    <mergeCell ref="A47:A48"/>
    <mergeCell ref="O2:Y2"/>
    <mergeCell ref="A1:Y1"/>
    <mergeCell ref="T17:U17"/>
    <mergeCell ref="A2:G2"/>
    <mergeCell ref="H2:M2"/>
    <mergeCell ref="A3:A4"/>
    <mergeCell ref="B3:C3"/>
    <mergeCell ref="F3:G3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61"/>
  <sheetViews>
    <sheetView tabSelected="1" zoomScale="85" zoomScaleNormal="85" zoomScaleSheetLayoutView="90" zoomScalePageLayoutView="0" workbookViewId="0" topLeftCell="A1">
      <selection activeCell="M8" sqref="M8"/>
    </sheetView>
  </sheetViews>
  <sheetFormatPr defaultColWidth="9.00390625" defaultRowHeight="16.5"/>
  <cols>
    <col min="1" max="1" width="5.50390625" style="19" customWidth="1"/>
    <col min="2" max="2" width="17.125" style="19" customWidth="1"/>
    <col min="3" max="3" width="4.375" style="19" customWidth="1"/>
    <col min="4" max="7" width="4.625" style="19" customWidth="1"/>
    <col min="8" max="8" width="16.875" style="19" customWidth="1"/>
    <col min="9" max="10" width="4.25390625" style="19" customWidth="1"/>
    <col min="11" max="11" width="4.50390625" style="19" customWidth="1"/>
    <col min="12" max="13" width="4.25390625" style="19" customWidth="1"/>
    <col min="14" max="14" width="18.50390625" style="19" customWidth="1"/>
    <col min="15" max="15" width="4.50390625" style="19" customWidth="1"/>
    <col min="16" max="16" width="4.375" style="19" customWidth="1"/>
    <col min="17" max="17" width="4.25390625" style="19" customWidth="1"/>
    <col min="18" max="19" width="4.125" style="19" customWidth="1"/>
    <col min="20" max="20" width="18.125" style="19" customWidth="1"/>
    <col min="21" max="21" width="4.125" style="19" customWidth="1"/>
    <col min="22" max="23" width="4.25390625" style="19" customWidth="1"/>
    <col min="24" max="24" width="4.125" style="19" customWidth="1"/>
    <col min="25" max="25" width="4.125" style="35" customWidth="1"/>
    <col min="26" max="26" width="3.125" style="19" customWidth="1"/>
    <col min="27" max="30" width="7.75390625" style="1" customWidth="1"/>
    <col min="31" max="33" width="9.00390625" style="1" customWidth="1"/>
    <col min="34" max="16384" width="9.00390625" style="19" customWidth="1"/>
  </cols>
  <sheetData>
    <row r="1" spans="1:61" s="16" customFormat="1" ht="28.5" customHeight="1">
      <c r="A1" s="317" t="s">
        <v>379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15"/>
      <c r="AA1" s="15"/>
      <c r="AB1" s="15"/>
      <c r="AC1" s="15"/>
      <c r="AD1" s="15"/>
      <c r="AE1" s="15"/>
      <c r="AF1" s="15"/>
      <c r="AG1" s="15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</row>
    <row r="2" spans="1:61" s="18" customFormat="1" ht="56.25" customHeight="1" thickBot="1">
      <c r="A2" s="319" t="s">
        <v>54</v>
      </c>
      <c r="B2" s="319"/>
      <c r="C2" s="319"/>
      <c r="D2" s="319"/>
      <c r="E2" s="319"/>
      <c r="F2" s="319"/>
      <c r="G2" s="319"/>
      <c r="H2" s="319" t="s">
        <v>109</v>
      </c>
      <c r="I2" s="319"/>
      <c r="J2" s="319"/>
      <c r="K2" s="319"/>
      <c r="L2" s="319"/>
      <c r="M2" s="319"/>
      <c r="N2" s="17"/>
      <c r="O2" s="369" t="s">
        <v>380</v>
      </c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32" ht="16.5" customHeight="1">
      <c r="A3" s="370" t="s">
        <v>5</v>
      </c>
      <c r="B3" s="372" t="s">
        <v>268</v>
      </c>
      <c r="C3" s="365"/>
      <c r="D3" s="365" t="s">
        <v>95</v>
      </c>
      <c r="E3" s="365"/>
      <c r="F3" s="365" t="s">
        <v>96</v>
      </c>
      <c r="G3" s="366"/>
      <c r="H3" s="367" t="s">
        <v>269</v>
      </c>
      <c r="I3" s="368"/>
      <c r="J3" s="365" t="s">
        <v>95</v>
      </c>
      <c r="K3" s="365"/>
      <c r="L3" s="365" t="s">
        <v>96</v>
      </c>
      <c r="M3" s="366"/>
      <c r="N3" s="372" t="s">
        <v>270</v>
      </c>
      <c r="O3" s="365"/>
      <c r="P3" s="365" t="s">
        <v>95</v>
      </c>
      <c r="Q3" s="365"/>
      <c r="R3" s="365" t="s">
        <v>96</v>
      </c>
      <c r="S3" s="366"/>
      <c r="T3" s="368" t="s">
        <v>271</v>
      </c>
      <c r="U3" s="365"/>
      <c r="V3" s="365" t="s">
        <v>95</v>
      </c>
      <c r="W3" s="365"/>
      <c r="X3" s="365" t="s">
        <v>96</v>
      </c>
      <c r="Y3" s="366"/>
      <c r="AB3" s="3" t="s">
        <v>18</v>
      </c>
      <c r="AC3" s="4"/>
      <c r="AD3" s="4"/>
      <c r="AE3" s="4"/>
      <c r="AF3" s="4"/>
    </row>
    <row r="4" spans="1:32" ht="17.25" thickBot="1">
      <c r="A4" s="371"/>
      <c r="B4" s="36" t="s">
        <v>6</v>
      </c>
      <c r="C4" s="37" t="s">
        <v>0</v>
      </c>
      <c r="D4" s="37" t="s">
        <v>1</v>
      </c>
      <c r="E4" s="37" t="s">
        <v>55</v>
      </c>
      <c r="F4" s="37" t="s">
        <v>56</v>
      </c>
      <c r="G4" s="38" t="s">
        <v>55</v>
      </c>
      <c r="H4" s="36" t="s">
        <v>6</v>
      </c>
      <c r="I4" s="37" t="s">
        <v>0</v>
      </c>
      <c r="J4" s="37" t="s">
        <v>56</v>
      </c>
      <c r="K4" s="37" t="s">
        <v>55</v>
      </c>
      <c r="L4" s="37" t="s">
        <v>56</v>
      </c>
      <c r="M4" s="38" t="s">
        <v>55</v>
      </c>
      <c r="N4" s="36" t="s">
        <v>6</v>
      </c>
      <c r="O4" s="37" t="s">
        <v>0</v>
      </c>
      <c r="P4" s="37" t="s">
        <v>56</v>
      </c>
      <c r="Q4" s="37" t="s">
        <v>55</v>
      </c>
      <c r="R4" s="37" t="s">
        <v>56</v>
      </c>
      <c r="S4" s="38" t="s">
        <v>55</v>
      </c>
      <c r="T4" s="22" t="s">
        <v>6</v>
      </c>
      <c r="U4" s="20" t="s">
        <v>0</v>
      </c>
      <c r="V4" s="20" t="s">
        <v>56</v>
      </c>
      <c r="W4" s="20" t="s">
        <v>55</v>
      </c>
      <c r="X4" s="20" t="s">
        <v>56</v>
      </c>
      <c r="Y4" s="21" t="s">
        <v>55</v>
      </c>
      <c r="AB4" s="5" t="s">
        <v>10</v>
      </c>
      <c r="AC4" s="3" t="s">
        <v>97</v>
      </c>
      <c r="AD4" s="3" t="s">
        <v>11</v>
      </c>
      <c r="AE4" s="3" t="s">
        <v>12</v>
      </c>
      <c r="AF4" s="5"/>
    </row>
    <row r="5" spans="1:32" ht="16.5" customHeight="1" thickTop="1">
      <c r="A5" s="354" t="s">
        <v>98</v>
      </c>
      <c r="B5" s="287" t="s">
        <v>8</v>
      </c>
      <c r="C5" s="138">
        <v>1</v>
      </c>
      <c r="D5" s="138">
        <v>2</v>
      </c>
      <c r="E5" s="138">
        <v>2</v>
      </c>
      <c r="F5" s="138">
        <v>2</v>
      </c>
      <c r="G5" s="288">
        <v>2</v>
      </c>
      <c r="H5" s="287" t="s">
        <v>8</v>
      </c>
      <c r="I5" s="138">
        <v>1</v>
      </c>
      <c r="J5" s="138">
        <v>2</v>
      </c>
      <c r="K5" s="138">
        <v>2</v>
      </c>
      <c r="L5" s="138">
        <v>2</v>
      </c>
      <c r="M5" s="139">
        <v>2</v>
      </c>
      <c r="N5" s="289" t="s">
        <v>19</v>
      </c>
      <c r="O5" s="149">
        <v>1</v>
      </c>
      <c r="P5" s="149">
        <v>1</v>
      </c>
      <c r="Q5" s="149">
        <v>1</v>
      </c>
      <c r="R5" s="149"/>
      <c r="S5" s="150"/>
      <c r="T5" s="272" t="s">
        <v>361</v>
      </c>
      <c r="U5" s="138">
        <v>2</v>
      </c>
      <c r="V5" s="138">
        <v>3</v>
      </c>
      <c r="W5" s="138">
        <v>3</v>
      </c>
      <c r="X5" s="138"/>
      <c r="Y5" s="139"/>
      <c r="AB5" s="6" t="s">
        <v>13</v>
      </c>
      <c r="AC5" s="7">
        <f>SUMIF($C$5:$C$15,"=1",$D$5:$D$15)</f>
        <v>7</v>
      </c>
      <c r="AD5" s="7">
        <f>SUMIF($C$5:$C$15,"=2",$D$5:$D$15)</f>
        <v>7</v>
      </c>
      <c r="AE5" s="8">
        <f>D43</f>
        <v>5</v>
      </c>
      <c r="AF5" s="4">
        <f>AC5+AD5+AE5</f>
        <v>19</v>
      </c>
    </row>
    <row r="6" spans="1:32" ht="16.5">
      <c r="A6" s="354"/>
      <c r="B6" s="290" t="s">
        <v>60</v>
      </c>
      <c r="C6" s="134">
        <v>1</v>
      </c>
      <c r="D6" s="134">
        <v>3</v>
      </c>
      <c r="E6" s="134">
        <v>3</v>
      </c>
      <c r="F6" s="134">
        <v>3</v>
      </c>
      <c r="G6" s="153">
        <v>3</v>
      </c>
      <c r="H6" s="290" t="s">
        <v>183</v>
      </c>
      <c r="I6" s="134">
        <v>1</v>
      </c>
      <c r="J6" s="134">
        <v>1</v>
      </c>
      <c r="K6" s="134">
        <v>1</v>
      </c>
      <c r="L6" s="134">
        <v>1</v>
      </c>
      <c r="M6" s="135">
        <v>1</v>
      </c>
      <c r="N6" s="155" t="s">
        <v>348</v>
      </c>
      <c r="O6" s="134">
        <v>1</v>
      </c>
      <c r="P6" s="134"/>
      <c r="Q6" s="134"/>
      <c r="R6" s="134">
        <v>2</v>
      </c>
      <c r="S6" s="135">
        <v>2</v>
      </c>
      <c r="T6" s="133"/>
      <c r="U6" s="134"/>
      <c r="V6" s="134"/>
      <c r="W6" s="134"/>
      <c r="X6" s="134"/>
      <c r="Y6" s="135"/>
      <c r="AB6" s="9" t="s">
        <v>14</v>
      </c>
      <c r="AC6" s="10">
        <f>SUMIF($C$5:$C$15,"=1",$F$5:$F$15)</f>
        <v>7</v>
      </c>
      <c r="AD6" s="10">
        <f>SUMIF($C$5:$C$15,"=2",$F$5:$F$15)</f>
        <v>5</v>
      </c>
      <c r="AE6" s="11">
        <f>F43</f>
        <v>6</v>
      </c>
      <c r="AF6" s="4">
        <f aca="true" t="shared" si="0" ref="AF6:AF12">AC6+AD6+AE6</f>
        <v>18</v>
      </c>
    </row>
    <row r="7" spans="1:32" ht="16.5">
      <c r="A7" s="354"/>
      <c r="B7" s="290" t="s">
        <v>238</v>
      </c>
      <c r="C7" s="134">
        <v>1</v>
      </c>
      <c r="D7" s="134">
        <v>2</v>
      </c>
      <c r="E7" s="134">
        <v>2</v>
      </c>
      <c r="F7" s="134">
        <v>2</v>
      </c>
      <c r="G7" s="153">
        <v>2</v>
      </c>
      <c r="H7" s="290" t="s">
        <v>61</v>
      </c>
      <c r="I7" s="134">
        <v>1</v>
      </c>
      <c r="J7" s="134">
        <v>2</v>
      </c>
      <c r="K7" s="134">
        <v>2</v>
      </c>
      <c r="L7" s="134"/>
      <c r="M7" s="135"/>
      <c r="N7" s="156" t="s">
        <v>185</v>
      </c>
      <c r="O7" s="134">
        <v>2</v>
      </c>
      <c r="P7" s="134">
        <v>3</v>
      </c>
      <c r="Q7" s="134">
        <v>3</v>
      </c>
      <c r="R7" s="151"/>
      <c r="S7" s="135"/>
      <c r="T7" s="133"/>
      <c r="U7" s="140"/>
      <c r="V7" s="140"/>
      <c r="W7" s="140"/>
      <c r="X7" s="141"/>
      <c r="Y7" s="135"/>
      <c r="AB7" s="9" t="s">
        <v>15</v>
      </c>
      <c r="AC7" s="10">
        <f>SUMIF($I$5:$I$15,"=1",$J$5:$J$15)</f>
        <v>6</v>
      </c>
      <c r="AD7" s="10">
        <f>SUMIF($I$5:$I$15,"=2",$J$5:$J$15)</f>
        <v>6</v>
      </c>
      <c r="AE7" s="11">
        <f>J43</f>
        <v>5</v>
      </c>
      <c r="AF7" s="4">
        <f t="shared" si="0"/>
        <v>17</v>
      </c>
    </row>
    <row r="8" spans="1:32" ht="16.5">
      <c r="A8" s="354"/>
      <c r="B8" s="133" t="s">
        <v>62</v>
      </c>
      <c r="C8" s="134">
        <v>2</v>
      </c>
      <c r="D8" s="134">
        <v>2</v>
      </c>
      <c r="E8" s="134">
        <v>2</v>
      </c>
      <c r="F8" s="134">
        <v>2</v>
      </c>
      <c r="G8" s="153">
        <v>2</v>
      </c>
      <c r="H8" s="290" t="s">
        <v>73</v>
      </c>
      <c r="I8" s="134">
        <v>1</v>
      </c>
      <c r="J8" s="134"/>
      <c r="K8" s="134"/>
      <c r="L8" s="134">
        <v>2</v>
      </c>
      <c r="M8" s="135">
        <v>2</v>
      </c>
      <c r="N8" s="156" t="s">
        <v>184</v>
      </c>
      <c r="O8" s="134">
        <v>2</v>
      </c>
      <c r="P8" s="134">
        <v>3</v>
      </c>
      <c r="Q8" s="134">
        <v>3</v>
      </c>
      <c r="R8" s="134"/>
      <c r="S8" s="135"/>
      <c r="T8" s="133"/>
      <c r="U8" s="134"/>
      <c r="V8" s="134"/>
      <c r="W8" s="134"/>
      <c r="X8" s="134"/>
      <c r="Y8" s="135"/>
      <c r="AB8" s="9" t="s">
        <v>16</v>
      </c>
      <c r="AC8" s="10">
        <f>SUMIF($I$5:$I$15,"=1",$L$5:$L$15)</f>
        <v>6</v>
      </c>
      <c r="AD8" s="10">
        <f>SUMIF($I$5:$I$15,"=2",$L$5:$L$15)</f>
        <v>3</v>
      </c>
      <c r="AE8" s="11">
        <f>L43</f>
        <v>8</v>
      </c>
      <c r="AF8" s="4">
        <f t="shared" si="0"/>
        <v>17</v>
      </c>
    </row>
    <row r="9" spans="1:32" ht="16.5">
      <c r="A9" s="354"/>
      <c r="B9" s="133" t="s">
        <v>67</v>
      </c>
      <c r="C9" s="134">
        <v>2</v>
      </c>
      <c r="D9" s="134">
        <v>3</v>
      </c>
      <c r="E9" s="134">
        <v>3</v>
      </c>
      <c r="F9" s="142">
        <v>3</v>
      </c>
      <c r="G9" s="291">
        <v>3</v>
      </c>
      <c r="H9" s="290" t="s">
        <v>45</v>
      </c>
      <c r="I9" s="134">
        <v>1</v>
      </c>
      <c r="J9" s="134">
        <v>1</v>
      </c>
      <c r="K9" s="134">
        <v>1</v>
      </c>
      <c r="L9" s="134"/>
      <c r="M9" s="135"/>
      <c r="N9" s="273" t="s">
        <v>361</v>
      </c>
      <c r="O9" s="134">
        <v>2</v>
      </c>
      <c r="P9" s="274"/>
      <c r="Q9" s="274"/>
      <c r="R9" s="142">
        <v>3</v>
      </c>
      <c r="S9" s="275">
        <v>3</v>
      </c>
      <c r="T9" s="133"/>
      <c r="U9" s="134"/>
      <c r="V9" s="134"/>
      <c r="W9" s="134"/>
      <c r="X9" s="134"/>
      <c r="Y9" s="135"/>
      <c r="AB9" s="9" t="s">
        <v>63</v>
      </c>
      <c r="AC9" s="10">
        <f>SUMIF($O$5:$O$15,"=1",$P$5:$P$15)</f>
        <v>1</v>
      </c>
      <c r="AD9" s="10">
        <f>SUMIF($O$5:$O$15,"=2",$P$5:$P$15)</f>
        <v>6</v>
      </c>
      <c r="AE9" s="11">
        <f>P43</f>
        <v>9</v>
      </c>
      <c r="AF9" s="4">
        <f t="shared" si="0"/>
        <v>16</v>
      </c>
    </row>
    <row r="10" spans="1:32" ht="16.5">
      <c r="A10" s="354"/>
      <c r="B10" s="133" t="s">
        <v>70</v>
      </c>
      <c r="C10" s="134">
        <v>2</v>
      </c>
      <c r="D10" s="134">
        <v>2</v>
      </c>
      <c r="E10" s="134">
        <v>2</v>
      </c>
      <c r="F10" s="151"/>
      <c r="G10" s="153"/>
      <c r="H10" s="290" t="s">
        <v>51</v>
      </c>
      <c r="I10" s="134">
        <v>1</v>
      </c>
      <c r="J10" s="134"/>
      <c r="K10" s="134"/>
      <c r="L10" s="134">
        <v>1</v>
      </c>
      <c r="M10" s="135">
        <v>1</v>
      </c>
      <c r="N10" s="156"/>
      <c r="O10" s="134"/>
      <c r="P10" s="134"/>
      <c r="Q10" s="134"/>
      <c r="R10" s="142"/>
      <c r="S10" s="143"/>
      <c r="T10" s="133"/>
      <c r="U10" s="134"/>
      <c r="V10" s="134"/>
      <c r="W10" s="134"/>
      <c r="X10" s="142"/>
      <c r="Y10" s="143"/>
      <c r="AB10" s="9" t="s">
        <v>66</v>
      </c>
      <c r="AC10" s="10">
        <f>SUMIF($O$5:$O$15,"=1",$R$5:$R$15)</f>
        <v>2</v>
      </c>
      <c r="AD10" s="10">
        <f>SUMIF($O$5:$O$15,"=2",$R$5:$R$15)</f>
        <v>3</v>
      </c>
      <c r="AE10" s="11">
        <f>R43</f>
        <v>12</v>
      </c>
      <c r="AF10" s="4">
        <f t="shared" si="0"/>
        <v>17</v>
      </c>
    </row>
    <row r="11" spans="1:32" ht="16.5">
      <c r="A11" s="354"/>
      <c r="B11" s="278"/>
      <c r="C11" s="141"/>
      <c r="D11" s="141"/>
      <c r="E11" s="141"/>
      <c r="F11" s="141"/>
      <c r="G11" s="278"/>
      <c r="H11" s="292" t="s">
        <v>59</v>
      </c>
      <c r="I11" s="293">
        <v>2</v>
      </c>
      <c r="J11" s="293">
        <v>3</v>
      </c>
      <c r="K11" s="293">
        <v>3</v>
      </c>
      <c r="L11" s="294">
        <v>3</v>
      </c>
      <c r="M11" s="295">
        <v>3</v>
      </c>
      <c r="N11" s="156"/>
      <c r="O11" s="134"/>
      <c r="P11" s="134"/>
      <c r="Q11" s="134"/>
      <c r="R11" s="151"/>
      <c r="S11" s="135"/>
      <c r="T11" s="133" t="s">
        <v>10</v>
      </c>
      <c r="U11" s="134" t="s">
        <v>10</v>
      </c>
      <c r="V11" s="134" t="s">
        <v>68</v>
      </c>
      <c r="W11" s="134" t="s">
        <v>10</v>
      </c>
      <c r="X11" s="151"/>
      <c r="Y11" s="135"/>
      <c r="AB11" s="9" t="s">
        <v>69</v>
      </c>
      <c r="AC11" s="10">
        <f>SUMIF($U$5:$U$15,"=1",$V$5:$V$15)</f>
        <v>0</v>
      </c>
      <c r="AD11" s="10">
        <f>SUMIF($U$5:$U$15,"=2",$V$5:$V$15)</f>
        <v>3</v>
      </c>
      <c r="AE11" s="11">
        <f>V43</f>
        <v>10</v>
      </c>
      <c r="AF11" s="4">
        <f t="shared" si="0"/>
        <v>13</v>
      </c>
    </row>
    <row r="12" spans="1:32" ht="17.25" thickBot="1">
      <c r="A12" s="354"/>
      <c r="B12" s="133"/>
      <c r="C12" s="134"/>
      <c r="D12" s="134"/>
      <c r="E12" s="134"/>
      <c r="F12" s="134"/>
      <c r="G12" s="153"/>
      <c r="H12" s="152" t="s">
        <v>72</v>
      </c>
      <c r="I12" s="134">
        <v>2</v>
      </c>
      <c r="J12" s="134">
        <v>3</v>
      </c>
      <c r="K12" s="134">
        <v>3</v>
      </c>
      <c r="L12" s="141"/>
      <c r="M12" s="276"/>
      <c r="N12" s="157"/>
      <c r="O12" s="134"/>
      <c r="P12" s="134"/>
      <c r="Q12" s="134"/>
      <c r="R12" s="134"/>
      <c r="S12" s="135"/>
      <c r="T12" s="152" t="s">
        <v>10</v>
      </c>
      <c r="U12" s="134" t="s">
        <v>10</v>
      </c>
      <c r="V12" s="134"/>
      <c r="W12" s="134" t="s">
        <v>10</v>
      </c>
      <c r="X12" s="134" t="s">
        <v>10</v>
      </c>
      <c r="Y12" s="135" t="s">
        <v>10</v>
      </c>
      <c r="AB12" s="12" t="s">
        <v>71</v>
      </c>
      <c r="AC12" s="13">
        <f>SUMIF($U$5:$U$15,"=1",$X$5:$X$15)</f>
        <v>0</v>
      </c>
      <c r="AD12" s="13">
        <f>SUMIF($U$5:$U$15,"=2",$X$5:$X$15)</f>
        <v>0</v>
      </c>
      <c r="AE12" s="14">
        <f>X43</f>
        <v>11</v>
      </c>
      <c r="AF12" s="4">
        <f t="shared" si="0"/>
        <v>11</v>
      </c>
    </row>
    <row r="13" spans="1:32" ht="17.25" thickTop="1">
      <c r="A13" s="354"/>
      <c r="B13" s="144"/>
      <c r="C13" s="134"/>
      <c r="D13" s="134"/>
      <c r="E13" s="134"/>
      <c r="F13" s="134"/>
      <c r="G13" s="153"/>
      <c r="H13" s="204"/>
      <c r="I13" s="140"/>
      <c r="J13" s="140"/>
      <c r="K13" s="140"/>
      <c r="L13" s="205"/>
      <c r="M13" s="206"/>
      <c r="N13" s="158"/>
      <c r="O13" s="134"/>
      <c r="P13" s="134"/>
      <c r="Q13" s="134"/>
      <c r="R13" s="134"/>
      <c r="S13" s="135"/>
      <c r="T13" s="133"/>
      <c r="U13" s="134"/>
      <c r="V13" s="134"/>
      <c r="W13" s="134"/>
      <c r="X13" s="134"/>
      <c r="Y13" s="135"/>
      <c r="AB13" s="3" t="s">
        <v>17</v>
      </c>
      <c r="AC13" s="4">
        <f>SUM(AC5:AC12)</f>
        <v>29</v>
      </c>
      <c r="AD13" s="4">
        <f>SUM(AD5:AD12)</f>
        <v>33</v>
      </c>
      <c r="AE13" s="4">
        <f>SUM(AE5:AE12)</f>
        <v>66</v>
      </c>
      <c r="AF13" s="4">
        <f>SUM(AF5:AF12)</f>
        <v>128</v>
      </c>
    </row>
    <row r="14" spans="1:32" ht="16.5">
      <c r="A14" s="354"/>
      <c r="B14" s="145"/>
      <c r="C14" s="124"/>
      <c r="D14" s="124"/>
      <c r="E14" s="124"/>
      <c r="F14" s="124"/>
      <c r="G14" s="154"/>
      <c r="H14" s="145"/>
      <c r="I14" s="124"/>
      <c r="J14" s="124"/>
      <c r="K14" s="124"/>
      <c r="L14" s="124"/>
      <c r="M14" s="125"/>
      <c r="N14" s="159"/>
      <c r="O14" s="124"/>
      <c r="P14" s="124"/>
      <c r="Q14" s="124"/>
      <c r="R14" s="124"/>
      <c r="S14" s="125"/>
      <c r="T14" s="145"/>
      <c r="U14" s="124"/>
      <c r="V14" s="124"/>
      <c r="W14" s="124"/>
      <c r="X14" s="124"/>
      <c r="Y14" s="125"/>
      <c r="AB14" s="19"/>
      <c r="AC14" s="19"/>
      <c r="AD14" s="19"/>
      <c r="AE14" s="19"/>
      <c r="AF14" s="19"/>
    </row>
    <row r="15" spans="1:32" ht="16.5">
      <c r="A15" s="354"/>
      <c r="B15" s="279"/>
      <c r="C15" s="280"/>
      <c r="D15" s="280"/>
      <c r="E15" s="280"/>
      <c r="F15" s="280"/>
      <c r="G15" s="281"/>
      <c r="H15" s="279"/>
      <c r="I15" s="280"/>
      <c r="J15" s="280"/>
      <c r="K15" s="280"/>
      <c r="L15" s="280"/>
      <c r="M15" s="282"/>
      <c r="N15" s="283"/>
      <c r="O15" s="280"/>
      <c r="P15" s="280"/>
      <c r="Q15" s="280"/>
      <c r="R15" s="280"/>
      <c r="S15" s="282"/>
      <c r="T15" s="279"/>
      <c r="U15" s="280"/>
      <c r="V15" s="280"/>
      <c r="W15" s="280"/>
      <c r="X15" s="280"/>
      <c r="Y15" s="282"/>
      <c r="AB15" s="3" t="s">
        <v>9</v>
      </c>
      <c r="AD15" s="4"/>
      <c r="AE15" s="4"/>
      <c r="AF15" s="4"/>
    </row>
    <row r="16" spans="1:32" ht="17.25" thickBot="1">
      <c r="A16" s="355"/>
      <c r="B16" s="363" t="s">
        <v>7</v>
      </c>
      <c r="C16" s="364"/>
      <c r="D16" s="146">
        <f>SUM(D5:D15)</f>
        <v>14</v>
      </c>
      <c r="E16" s="146">
        <f>SUM(E5:E15)</f>
        <v>14</v>
      </c>
      <c r="F16" s="146">
        <f>SUM(F5:F15)</f>
        <v>12</v>
      </c>
      <c r="G16" s="220">
        <f>SUM(G5:G15)</f>
        <v>12</v>
      </c>
      <c r="H16" s="363" t="s">
        <v>7</v>
      </c>
      <c r="I16" s="364"/>
      <c r="J16" s="146">
        <f>SUM(J5:J15)</f>
        <v>12</v>
      </c>
      <c r="K16" s="146">
        <f>SUM(K5:K15)</f>
        <v>12</v>
      </c>
      <c r="L16" s="146">
        <f>SUM(L5:L15)</f>
        <v>9</v>
      </c>
      <c r="M16" s="147">
        <f>SUM(M5:M15)</f>
        <v>9</v>
      </c>
      <c r="N16" s="357" t="s">
        <v>7</v>
      </c>
      <c r="O16" s="364"/>
      <c r="P16" s="146">
        <f>SUM(P5:P15)</f>
        <v>7</v>
      </c>
      <c r="Q16" s="146">
        <f>SUM(Q5:Q15)</f>
        <v>7</v>
      </c>
      <c r="R16" s="146">
        <f>SUM(R5:R15)</f>
        <v>5</v>
      </c>
      <c r="S16" s="147">
        <f>SUM(S5:S15)</f>
        <v>5</v>
      </c>
      <c r="T16" s="363" t="s">
        <v>7</v>
      </c>
      <c r="U16" s="364"/>
      <c r="V16" s="146">
        <f>SUM(V5:V15)</f>
        <v>3</v>
      </c>
      <c r="W16" s="146">
        <f>SUM(W5:W15)</f>
        <v>3</v>
      </c>
      <c r="X16" s="146">
        <f>SUM(X5:X15)</f>
        <v>0</v>
      </c>
      <c r="Y16" s="147">
        <f>SUM(Y5:Y15)</f>
        <v>0</v>
      </c>
      <c r="AB16" s="5" t="s">
        <v>10</v>
      </c>
      <c r="AC16" s="3" t="s">
        <v>97</v>
      </c>
      <c r="AD16" s="3" t="s">
        <v>11</v>
      </c>
      <c r="AE16" s="3" t="s">
        <v>12</v>
      </c>
      <c r="AF16" s="5"/>
    </row>
    <row r="17" spans="1:32" ht="17.25" thickTop="1">
      <c r="A17" s="353" t="s">
        <v>2</v>
      </c>
      <c r="B17" s="133" t="s">
        <v>78</v>
      </c>
      <c r="C17" s="134">
        <v>3</v>
      </c>
      <c r="D17" s="134">
        <v>2</v>
      </c>
      <c r="E17" s="134">
        <v>2</v>
      </c>
      <c r="F17" s="134"/>
      <c r="G17" s="135"/>
      <c r="H17" s="204" t="s">
        <v>203</v>
      </c>
      <c r="I17" s="140">
        <v>3</v>
      </c>
      <c r="J17" s="140"/>
      <c r="K17" s="140"/>
      <c r="L17" s="140">
        <v>3</v>
      </c>
      <c r="M17" s="206">
        <v>3</v>
      </c>
      <c r="N17" s="272" t="s">
        <v>74</v>
      </c>
      <c r="O17" s="138">
        <v>3</v>
      </c>
      <c r="P17" s="138">
        <v>2</v>
      </c>
      <c r="Q17" s="138">
        <v>2</v>
      </c>
      <c r="R17" s="138"/>
      <c r="S17" s="139"/>
      <c r="T17" s="277" t="s">
        <v>20</v>
      </c>
      <c r="U17" s="138">
        <v>3</v>
      </c>
      <c r="V17" s="138">
        <v>3</v>
      </c>
      <c r="W17" s="138">
        <v>3</v>
      </c>
      <c r="X17" s="138"/>
      <c r="Y17" s="139"/>
      <c r="AB17" s="6" t="s">
        <v>13</v>
      </c>
      <c r="AC17" s="7">
        <f>SUMIF($C$5:$C$15,"=1",$E$5:$E$15)</f>
        <v>7</v>
      </c>
      <c r="AD17" s="7">
        <f>SUMIF($C$5:$C$15,"=2",$E$5:$E$15)</f>
        <v>7</v>
      </c>
      <c r="AE17" s="29">
        <f>E43</f>
        <v>5</v>
      </c>
      <c r="AF17" s="4">
        <f>AC17+AD17+AE17</f>
        <v>19</v>
      </c>
    </row>
    <row r="18" spans="1:32" ht="16.5">
      <c r="A18" s="354"/>
      <c r="B18" s="133" t="s">
        <v>117</v>
      </c>
      <c r="C18" s="134">
        <v>3</v>
      </c>
      <c r="D18" s="134">
        <v>2</v>
      </c>
      <c r="E18" s="134">
        <v>2</v>
      </c>
      <c r="F18" s="134"/>
      <c r="G18" s="135"/>
      <c r="H18" s="133" t="s">
        <v>23</v>
      </c>
      <c r="I18" s="134">
        <v>3</v>
      </c>
      <c r="J18" s="134">
        <v>2</v>
      </c>
      <c r="K18" s="134">
        <v>2</v>
      </c>
      <c r="L18" s="134" t="s">
        <v>10</v>
      </c>
      <c r="M18" s="135" t="s">
        <v>10</v>
      </c>
      <c r="N18" s="133" t="s">
        <v>79</v>
      </c>
      <c r="O18" s="134">
        <v>3</v>
      </c>
      <c r="P18" s="134">
        <v>3</v>
      </c>
      <c r="Q18" s="134">
        <v>3</v>
      </c>
      <c r="R18" s="134"/>
      <c r="S18" s="135"/>
      <c r="T18" s="204" t="s">
        <v>75</v>
      </c>
      <c r="U18" s="140">
        <v>3</v>
      </c>
      <c r="V18" s="140">
        <v>2</v>
      </c>
      <c r="W18" s="140">
        <v>2</v>
      </c>
      <c r="X18" s="140"/>
      <c r="Y18" s="206"/>
      <c r="AB18" s="9" t="s">
        <v>14</v>
      </c>
      <c r="AC18" s="10">
        <f>SUMIF($C$5:$C$15,"=1",$G$5:$G$15)</f>
        <v>7</v>
      </c>
      <c r="AD18" s="10">
        <f>SUMIF($C$5:$C$15,"=2",$G$5:$G$15)</f>
        <v>5</v>
      </c>
      <c r="AE18" s="30">
        <f>G43</f>
        <v>6</v>
      </c>
      <c r="AF18" s="4">
        <f aca="true" t="shared" si="1" ref="AF18:AF24">AC18+AD18+AE18</f>
        <v>18</v>
      </c>
    </row>
    <row r="19" spans="1:32" ht="16.5">
      <c r="A19" s="354"/>
      <c r="B19" s="133" t="s">
        <v>21</v>
      </c>
      <c r="C19" s="134">
        <v>3</v>
      </c>
      <c r="D19" s="134">
        <v>2</v>
      </c>
      <c r="E19" s="134">
        <v>2</v>
      </c>
      <c r="F19" s="134"/>
      <c r="G19" s="135"/>
      <c r="H19" s="133" t="s">
        <v>84</v>
      </c>
      <c r="I19" s="134">
        <v>3</v>
      </c>
      <c r="J19" s="134">
        <v>3</v>
      </c>
      <c r="K19" s="134">
        <v>3</v>
      </c>
      <c r="L19" s="134"/>
      <c r="M19" s="135"/>
      <c r="N19" s="133" t="s">
        <v>24</v>
      </c>
      <c r="O19" s="134">
        <v>3</v>
      </c>
      <c r="P19" s="134">
        <v>2</v>
      </c>
      <c r="Q19" s="134">
        <v>2</v>
      </c>
      <c r="R19" s="134"/>
      <c r="S19" s="135"/>
      <c r="T19" s="133" t="s">
        <v>204</v>
      </c>
      <c r="U19" s="134">
        <v>3</v>
      </c>
      <c r="V19" s="134">
        <v>3</v>
      </c>
      <c r="W19" s="134">
        <v>3</v>
      </c>
      <c r="X19" s="134"/>
      <c r="Y19" s="135"/>
      <c r="AB19" s="9" t="s">
        <v>15</v>
      </c>
      <c r="AC19" s="10">
        <f>SUMIF($I$5:$I$15,"=1",$K$5:$K$15)</f>
        <v>6</v>
      </c>
      <c r="AD19" s="10">
        <f>SUMIF($I$5:$I$15,"=2",$K$5:$K$15)</f>
        <v>6</v>
      </c>
      <c r="AE19" s="11">
        <f>J43</f>
        <v>5</v>
      </c>
      <c r="AF19" s="4">
        <f t="shared" si="1"/>
        <v>17</v>
      </c>
    </row>
    <row r="20" spans="1:32" ht="16.5">
      <c r="A20" s="354"/>
      <c r="B20" s="133" t="s">
        <v>202</v>
      </c>
      <c r="C20" s="134">
        <v>3</v>
      </c>
      <c r="D20" s="134">
        <v>2</v>
      </c>
      <c r="E20" s="134">
        <v>2</v>
      </c>
      <c r="F20" s="134"/>
      <c r="G20" s="135"/>
      <c r="H20" s="133" t="s">
        <v>65</v>
      </c>
      <c r="I20" s="134">
        <v>3</v>
      </c>
      <c r="J20" s="134">
        <v>2</v>
      </c>
      <c r="K20" s="134">
        <v>2</v>
      </c>
      <c r="L20" s="134"/>
      <c r="M20" s="135"/>
      <c r="N20" s="133" t="s">
        <v>26</v>
      </c>
      <c r="O20" s="134">
        <v>3</v>
      </c>
      <c r="P20" s="134">
        <v>2</v>
      </c>
      <c r="Q20" s="134">
        <v>2</v>
      </c>
      <c r="R20" s="134"/>
      <c r="S20" s="135"/>
      <c r="T20" s="133" t="s">
        <v>80</v>
      </c>
      <c r="U20" s="134">
        <v>3</v>
      </c>
      <c r="V20" s="134">
        <v>2</v>
      </c>
      <c r="W20" s="134">
        <v>2</v>
      </c>
      <c r="X20" s="134"/>
      <c r="Y20" s="135"/>
      <c r="AB20" s="9" t="s">
        <v>16</v>
      </c>
      <c r="AC20" s="10">
        <f>SUMIF($I$5:$I$15,"=1",$M$5:$M$15)</f>
        <v>6</v>
      </c>
      <c r="AD20" s="10">
        <f>SUMIF($I$5:$I$15,"=2",$M$5:$M$15)</f>
        <v>3</v>
      </c>
      <c r="AE20" s="11">
        <f>M43</f>
        <v>8</v>
      </c>
      <c r="AF20" s="4">
        <f t="shared" si="1"/>
        <v>17</v>
      </c>
    </row>
    <row r="21" spans="1:32" ht="16.5">
      <c r="A21" s="354"/>
      <c r="B21" s="133" t="s">
        <v>49</v>
      </c>
      <c r="C21" s="134">
        <v>3</v>
      </c>
      <c r="D21" s="134"/>
      <c r="E21" s="134"/>
      <c r="F21" s="134">
        <v>3</v>
      </c>
      <c r="G21" s="135">
        <v>3</v>
      </c>
      <c r="H21" s="133" t="s">
        <v>58</v>
      </c>
      <c r="I21" s="134">
        <v>2</v>
      </c>
      <c r="J21" s="134">
        <v>3</v>
      </c>
      <c r="K21" s="134">
        <v>3</v>
      </c>
      <c r="L21" s="134"/>
      <c r="M21" s="135"/>
      <c r="N21" s="133" t="s">
        <v>27</v>
      </c>
      <c r="O21" s="134">
        <v>3</v>
      </c>
      <c r="P21" s="134">
        <v>3</v>
      </c>
      <c r="Q21" s="134">
        <v>3</v>
      </c>
      <c r="R21" s="134"/>
      <c r="S21" s="135"/>
      <c r="T21" s="133" t="s">
        <v>82</v>
      </c>
      <c r="U21" s="134">
        <v>3</v>
      </c>
      <c r="V21" s="134">
        <v>3</v>
      </c>
      <c r="W21" s="134">
        <v>3</v>
      </c>
      <c r="X21" s="134"/>
      <c r="Y21" s="135"/>
      <c r="AB21" s="9" t="s">
        <v>63</v>
      </c>
      <c r="AC21" s="10">
        <f>SUMIF($O$5:$O$15,"=1",$Q$5:$Q$15)</f>
        <v>1</v>
      </c>
      <c r="AD21" s="10">
        <f>SUMIF($O$5:$O$15,"=2",$Q$5:$Q$15)</f>
        <v>6</v>
      </c>
      <c r="AE21" s="11">
        <f>Q43</f>
        <v>9</v>
      </c>
      <c r="AF21" s="4">
        <f t="shared" si="1"/>
        <v>16</v>
      </c>
    </row>
    <row r="22" spans="1:32" ht="16.5" customHeight="1">
      <c r="A22" s="354"/>
      <c r="B22" s="133" t="s">
        <v>257</v>
      </c>
      <c r="C22" s="134">
        <v>3</v>
      </c>
      <c r="D22" s="134"/>
      <c r="E22" s="134"/>
      <c r="F22" s="134">
        <v>2</v>
      </c>
      <c r="G22" s="135">
        <v>2</v>
      </c>
      <c r="H22" s="133" t="s">
        <v>85</v>
      </c>
      <c r="I22" s="134">
        <v>3</v>
      </c>
      <c r="J22" s="134"/>
      <c r="K22" s="134"/>
      <c r="L22" s="134">
        <v>2</v>
      </c>
      <c r="M22" s="135">
        <v>2</v>
      </c>
      <c r="N22" s="133" t="s">
        <v>162</v>
      </c>
      <c r="O22" s="134">
        <v>3</v>
      </c>
      <c r="P22" s="134">
        <v>2</v>
      </c>
      <c r="Q22" s="134">
        <v>2</v>
      </c>
      <c r="R22" s="134"/>
      <c r="S22" s="135"/>
      <c r="T22" s="133" t="s">
        <v>42</v>
      </c>
      <c r="U22" s="134">
        <v>3</v>
      </c>
      <c r="V22" s="134"/>
      <c r="W22" s="134"/>
      <c r="X22" s="297">
        <v>3</v>
      </c>
      <c r="Y22" s="298">
        <v>3</v>
      </c>
      <c r="AB22" s="9" t="s">
        <v>66</v>
      </c>
      <c r="AC22" s="10">
        <f>SUMIF($O$5:$O$15,"=1",$S$5:$S$15)</f>
        <v>2</v>
      </c>
      <c r="AD22" s="10">
        <f>SUMIF($O$5:$O$15,"=2",$S$5:$S$15)</f>
        <v>3</v>
      </c>
      <c r="AE22" s="11">
        <f>S43</f>
        <v>12</v>
      </c>
      <c r="AF22" s="4">
        <f t="shared" si="1"/>
        <v>17</v>
      </c>
    </row>
    <row r="23" spans="1:32" ht="16.5">
      <c r="A23" s="354"/>
      <c r="B23" s="133" t="s">
        <v>261</v>
      </c>
      <c r="C23" s="134">
        <v>3</v>
      </c>
      <c r="D23" s="134"/>
      <c r="E23" s="134"/>
      <c r="F23" s="134">
        <v>3</v>
      </c>
      <c r="G23" s="135">
        <v>3</v>
      </c>
      <c r="H23" s="133" t="s">
        <v>357</v>
      </c>
      <c r="I23" s="134">
        <v>3</v>
      </c>
      <c r="J23" s="134">
        <v>3</v>
      </c>
      <c r="K23" s="134">
        <v>3</v>
      </c>
      <c r="L23" s="134"/>
      <c r="M23" s="135"/>
      <c r="N23" s="299" t="s">
        <v>114</v>
      </c>
      <c r="O23" s="297">
        <v>3</v>
      </c>
      <c r="P23" s="297">
        <v>2</v>
      </c>
      <c r="Q23" s="297">
        <v>2</v>
      </c>
      <c r="R23" s="311"/>
      <c r="S23" s="298"/>
      <c r="T23" s="133" t="s">
        <v>47</v>
      </c>
      <c r="U23" s="134">
        <v>3</v>
      </c>
      <c r="V23" s="134"/>
      <c r="W23" s="134"/>
      <c r="X23" s="297">
        <v>3</v>
      </c>
      <c r="Y23" s="298">
        <v>3</v>
      </c>
      <c r="AB23" s="9" t="s">
        <v>69</v>
      </c>
      <c r="AC23" s="10">
        <f>SUMIF($U$5:$U$15,"=1",$W$5:$W$15)</f>
        <v>0</v>
      </c>
      <c r="AD23" s="10">
        <f>SUMIF($U$5:$U$15,"=2",$W$5:$W$15)</f>
        <v>3</v>
      </c>
      <c r="AE23" s="11">
        <f>W43</f>
        <v>10</v>
      </c>
      <c r="AF23" s="4">
        <f t="shared" si="1"/>
        <v>13</v>
      </c>
    </row>
    <row r="24" spans="1:32" ht="17.25" thickBot="1">
      <c r="A24" s="354"/>
      <c r="B24" s="133" t="s">
        <v>260</v>
      </c>
      <c r="C24" s="134">
        <v>3</v>
      </c>
      <c r="D24" s="134"/>
      <c r="E24" s="134"/>
      <c r="F24" s="134">
        <v>2</v>
      </c>
      <c r="G24" s="135">
        <v>2</v>
      </c>
      <c r="H24" s="133" t="s">
        <v>25</v>
      </c>
      <c r="I24" s="134">
        <v>3</v>
      </c>
      <c r="J24" s="134"/>
      <c r="K24" s="134"/>
      <c r="L24" s="134">
        <v>2</v>
      </c>
      <c r="M24" s="135">
        <v>2</v>
      </c>
      <c r="N24" s="133" t="s">
        <v>48</v>
      </c>
      <c r="O24" s="134">
        <v>3</v>
      </c>
      <c r="P24" s="134"/>
      <c r="Q24" s="134"/>
      <c r="R24" s="151">
        <v>3</v>
      </c>
      <c r="S24" s="135">
        <v>3</v>
      </c>
      <c r="T24" s="133" t="s">
        <v>29</v>
      </c>
      <c r="U24" s="134">
        <v>3</v>
      </c>
      <c r="V24" s="134" t="s">
        <v>10</v>
      </c>
      <c r="W24" s="134"/>
      <c r="X24" s="134">
        <v>2</v>
      </c>
      <c r="Y24" s="135">
        <v>2</v>
      </c>
      <c r="AB24" s="12" t="s">
        <v>71</v>
      </c>
      <c r="AC24" s="13">
        <f>SUMIF($U$5:$U$15,"=1",$Y$5:$Y$15)</f>
        <v>0</v>
      </c>
      <c r="AD24" s="13">
        <f>SUMIF($U$5:$U$15,"=2",$Y$5:$Y$15)</f>
        <v>0</v>
      </c>
      <c r="AE24" s="14">
        <f>Y43</f>
        <v>11</v>
      </c>
      <c r="AF24" s="4">
        <f t="shared" si="1"/>
        <v>11</v>
      </c>
    </row>
    <row r="25" spans="1:32" ht="17.25" thickTop="1">
      <c r="A25" s="354"/>
      <c r="B25" s="133" t="s">
        <v>259</v>
      </c>
      <c r="C25" s="134">
        <v>3</v>
      </c>
      <c r="D25" s="134"/>
      <c r="E25" s="134"/>
      <c r="F25" s="134">
        <v>2</v>
      </c>
      <c r="G25" s="135">
        <v>2</v>
      </c>
      <c r="H25" s="133" t="s">
        <v>198</v>
      </c>
      <c r="I25" s="134">
        <v>3</v>
      </c>
      <c r="J25" s="134"/>
      <c r="K25" s="134"/>
      <c r="L25" s="134">
        <v>2</v>
      </c>
      <c r="M25" s="135">
        <v>2</v>
      </c>
      <c r="N25" s="133" t="s">
        <v>205</v>
      </c>
      <c r="O25" s="134">
        <v>3</v>
      </c>
      <c r="P25" s="134"/>
      <c r="Q25" s="134"/>
      <c r="R25" s="134">
        <v>3</v>
      </c>
      <c r="S25" s="135">
        <v>3</v>
      </c>
      <c r="T25" s="133" t="s">
        <v>86</v>
      </c>
      <c r="U25" s="134">
        <v>3</v>
      </c>
      <c r="V25" s="134"/>
      <c r="W25" s="134"/>
      <c r="X25" s="134">
        <v>2</v>
      </c>
      <c r="Y25" s="135">
        <v>2</v>
      </c>
      <c r="AB25" s="3" t="s">
        <v>17</v>
      </c>
      <c r="AC25" s="4">
        <f>SUM(AC17:AC24)</f>
        <v>29</v>
      </c>
      <c r="AD25" s="4">
        <f>SUM(AD17:AD24)</f>
        <v>33</v>
      </c>
      <c r="AE25" s="4">
        <f>SUM(AE17:AE24)</f>
        <v>66</v>
      </c>
      <c r="AF25" s="4">
        <f>SUM(AF17:AF24)</f>
        <v>128</v>
      </c>
    </row>
    <row r="26" spans="1:25" ht="16.5">
      <c r="A26" s="354"/>
      <c r="B26" s="133" t="s">
        <v>77</v>
      </c>
      <c r="C26" s="134">
        <v>3</v>
      </c>
      <c r="D26" s="134"/>
      <c r="E26" s="134"/>
      <c r="F26" s="134">
        <v>2</v>
      </c>
      <c r="G26" s="135">
        <v>2</v>
      </c>
      <c r="H26" s="133" t="s">
        <v>33</v>
      </c>
      <c r="I26" s="134">
        <v>3</v>
      </c>
      <c r="J26" s="134" t="s">
        <v>10</v>
      </c>
      <c r="K26" s="134"/>
      <c r="L26" s="134">
        <v>2</v>
      </c>
      <c r="M26" s="135">
        <v>2</v>
      </c>
      <c r="N26" s="133" t="s">
        <v>37</v>
      </c>
      <c r="O26" s="134">
        <v>3</v>
      </c>
      <c r="P26" s="134"/>
      <c r="Q26" s="134"/>
      <c r="R26" s="134">
        <v>2</v>
      </c>
      <c r="S26" s="135">
        <v>2</v>
      </c>
      <c r="T26" s="133" t="s">
        <v>32</v>
      </c>
      <c r="U26" s="134">
        <v>3</v>
      </c>
      <c r="V26" s="134"/>
      <c r="W26" s="134"/>
      <c r="X26" s="134">
        <v>2</v>
      </c>
      <c r="Y26" s="135">
        <v>2</v>
      </c>
    </row>
    <row r="27" spans="1:25" ht="16.5">
      <c r="A27" s="354"/>
      <c r="B27" s="133" t="s">
        <v>58</v>
      </c>
      <c r="C27" s="134">
        <v>3</v>
      </c>
      <c r="D27" s="134"/>
      <c r="E27" s="134"/>
      <c r="F27" s="134">
        <v>3</v>
      </c>
      <c r="G27" s="135">
        <v>3</v>
      </c>
      <c r="H27" s="133" t="s">
        <v>30</v>
      </c>
      <c r="I27" s="134">
        <v>3</v>
      </c>
      <c r="J27" s="134" t="s">
        <v>10</v>
      </c>
      <c r="K27" s="134"/>
      <c r="L27" s="134">
        <v>2</v>
      </c>
      <c r="M27" s="135">
        <v>2</v>
      </c>
      <c r="N27" s="133" t="s">
        <v>206</v>
      </c>
      <c r="O27" s="134">
        <v>3</v>
      </c>
      <c r="P27" s="134"/>
      <c r="Q27" s="134"/>
      <c r="R27" s="134">
        <v>3</v>
      </c>
      <c r="S27" s="135">
        <v>3</v>
      </c>
      <c r="T27" s="133" t="s">
        <v>34</v>
      </c>
      <c r="U27" s="134">
        <v>3</v>
      </c>
      <c r="V27" s="134"/>
      <c r="W27" s="134"/>
      <c r="X27" s="134">
        <v>3</v>
      </c>
      <c r="Y27" s="135">
        <v>3</v>
      </c>
    </row>
    <row r="28" spans="1:25" ht="16.5">
      <c r="A28" s="354"/>
      <c r="B28" s="133" t="s">
        <v>285</v>
      </c>
      <c r="C28" s="134">
        <v>3</v>
      </c>
      <c r="D28" s="134"/>
      <c r="E28" s="134"/>
      <c r="F28" s="134">
        <v>3</v>
      </c>
      <c r="G28" s="135">
        <v>3</v>
      </c>
      <c r="H28" s="133" t="s">
        <v>89</v>
      </c>
      <c r="I28" s="134">
        <v>3</v>
      </c>
      <c r="J28" s="134"/>
      <c r="K28" s="134"/>
      <c r="L28" s="134">
        <v>2</v>
      </c>
      <c r="M28" s="135">
        <v>2</v>
      </c>
      <c r="N28" s="133" t="s">
        <v>40</v>
      </c>
      <c r="O28" s="134">
        <v>3</v>
      </c>
      <c r="P28" s="134"/>
      <c r="Q28" s="134"/>
      <c r="R28" s="134">
        <v>3</v>
      </c>
      <c r="S28" s="135">
        <v>3</v>
      </c>
      <c r="T28" s="133" t="s">
        <v>272</v>
      </c>
      <c r="U28" s="134">
        <v>3</v>
      </c>
      <c r="V28" s="134"/>
      <c r="W28" s="134"/>
      <c r="X28" s="134">
        <v>2</v>
      </c>
      <c r="Y28" s="135">
        <v>2</v>
      </c>
    </row>
    <row r="29" spans="1:25" ht="16.5">
      <c r="A29" s="354"/>
      <c r="B29" s="133" t="s">
        <v>286</v>
      </c>
      <c r="C29" s="134">
        <v>3</v>
      </c>
      <c r="D29" s="134"/>
      <c r="E29" s="134"/>
      <c r="F29" s="134">
        <v>2</v>
      </c>
      <c r="G29" s="135">
        <v>2</v>
      </c>
      <c r="H29" s="133" t="s">
        <v>112</v>
      </c>
      <c r="I29" s="134">
        <v>3</v>
      </c>
      <c r="J29" s="134"/>
      <c r="K29" s="134"/>
      <c r="L29" s="134">
        <v>3</v>
      </c>
      <c r="M29" s="135">
        <v>3</v>
      </c>
      <c r="N29" s="133" t="s">
        <v>215</v>
      </c>
      <c r="O29" s="134">
        <v>3</v>
      </c>
      <c r="P29" s="134"/>
      <c r="Q29" s="134"/>
      <c r="R29" s="134">
        <v>3</v>
      </c>
      <c r="S29" s="135">
        <v>3</v>
      </c>
      <c r="T29" s="133" t="s">
        <v>36</v>
      </c>
      <c r="U29" s="134">
        <v>3</v>
      </c>
      <c r="V29" s="134"/>
      <c r="W29" s="134"/>
      <c r="X29" s="134">
        <v>3</v>
      </c>
      <c r="Y29" s="135">
        <v>3</v>
      </c>
    </row>
    <row r="30" spans="1:25" ht="16.5">
      <c r="A30" s="354"/>
      <c r="B30" s="133" t="s">
        <v>64</v>
      </c>
      <c r="C30" s="134">
        <v>3</v>
      </c>
      <c r="D30" s="134">
        <v>3</v>
      </c>
      <c r="E30" s="134">
        <v>3</v>
      </c>
      <c r="F30" s="134">
        <v>3</v>
      </c>
      <c r="G30" s="153">
        <v>3</v>
      </c>
      <c r="H30" s="133" t="s">
        <v>74</v>
      </c>
      <c r="I30" s="134">
        <v>3</v>
      </c>
      <c r="J30" s="134"/>
      <c r="K30" s="134"/>
      <c r="L30" s="134">
        <v>3</v>
      </c>
      <c r="M30" s="135">
        <v>3</v>
      </c>
      <c r="N30" s="133" t="s">
        <v>200</v>
      </c>
      <c r="O30" s="134">
        <v>3</v>
      </c>
      <c r="P30" s="134"/>
      <c r="Q30" s="134"/>
      <c r="R30" s="134">
        <v>2</v>
      </c>
      <c r="S30" s="135">
        <v>2</v>
      </c>
      <c r="T30" s="133" t="s">
        <v>38</v>
      </c>
      <c r="U30" s="134">
        <v>3</v>
      </c>
      <c r="V30" s="134"/>
      <c r="W30" s="134"/>
      <c r="X30" s="297">
        <v>2</v>
      </c>
      <c r="Y30" s="298">
        <v>2</v>
      </c>
    </row>
    <row r="31" spans="1:25" ht="16.5">
      <c r="A31" s="354"/>
      <c r="B31" s="133" t="s">
        <v>350</v>
      </c>
      <c r="C31" s="134">
        <v>3</v>
      </c>
      <c r="D31" s="134"/>
      <c r="E31" s="134"/>
      <c r="F31" s="134">
        <v>3</v>
      </c>
      <c r="G31" s="135">
        <v>3</v>
      </c>
      <c r="H31" s="133" t="s">
        <v>313</v>
      </c>
      <c r="I31" s="134">
        <v>3</v>
      </c>
      <c r="J31" s="297">
        <v>2</v>
      </c>
      <c r="K31" s="297">
        <v>2</v>
      </c>
      <c r="L31" s="310"/>
      <c r="M31" s="135"/>
      <c r="N31" s="133" t="s">
        <v>374</v>
      </c>
      <c r="O31" s="134">
        <v>3</v>
      </c>
      <c r="P31" s="134"/>
      <c r="Q31" s="134"/>
      <c r="R31" s="134">
        <v>3</v>
      </c>
      <c r="S31" s="135">
        <v>3</v>
      </c>
      <c r="T31" s="133" t="s">
        <v>274</v>
      </c>
      <c r="U31" s="134">
        <v>3</v>
      </c>
      <c r="V31" s="134"/>
      <c r="W31" s="134"/>
      <c r="X31" s="134">
        <v>3</v>
      </c>
      <c r="Y31" s="135">
        <v>3</v>
      </c>
    </row>
    <row r="32" spans="1:25" ht="16.5">
      <c r="A32" s="354"/>
      <c r="B32" s="133"/>
      <c r="C32" s="134"/>
      <c r="D32" s="134"/>
      <c r="E32" s="134"/>
      <c r="F32" s="134"/>
      <c r="G32" s="135"/>
      <c r="H32" s="133" t="s">
        <v>325</v>
      </c>
      <c r="I32" s="134">
        <v>3</v>
      </c>
      <c r="J32" s="134"/>
      <c r="K32" s="134"/>
      <c r="L32" s="134">
        <v>2</v>
      </c>
      <c r="M32" s="135">
        <v>2</v>
      </c>
      <c r="N32" s="299" t="s">
        <v>164</v>
      </c>
      <c r="O32" s="297">
        <v>3</v>
      </c>
      <c r="P32" s="297">
        <v>2</v>
      </c>
      <c r="Q32" s="297">
        <v>2</v>
      </c>
      <c r="R32" s="311"/>
      <c r="S32" s="135"/>
      <c r="T32" s="133" t="s">
        <v>90</v>
      </c>
      <c r="U32" s="134">
        <v>3</v>
      </c>
      <c r="V32" s="134"/>
      <c r="W32" s="134"/>
      <c r="X32" s="134">
        <v>2</v>
      </c>
      <c r="Y32" s="135">
        <v>2</v>
      </c>
    </row>
    <row r="33" spans="1:25" ht="16.5">
      <c r="A33" s="354"/>
      <c r="B33" s="133"/>
      <c r="C33" s="134"/>
      <c r="D33" s="134"/>
      <c r="E33" s="134"/>
      <c r="F33" s="134"/>
      <c r="G33" s="135"/>
      <c r="H33" s="133" t="s">
        <v>360</v>
      </c>
      <c r="I33" s="134">
        <v>3</v>
      </c>
      <c r="J33" s="134"/>
      <c r="K33" s="134"/>
      <c r="L33" s="134">
        <v>2</v>
      </c>
      <c r="M33" s="135">
        <v>2</v>
      </c>
      <c r="N33" s="299" t="s">
        <v>211</v>
      </c>
      <c r="O33" s="297">
        <v>3</v>
      </c>
      <c r="P33" s="297">
        <v>3</v>
      </c>
      <c r="Q33" s="297">
        <v>3</v>
      </c>
      <c r="R33" s="311"/>
      <c r="S33" s="298"/>
      <c r="T33" s="133" t="s">
        <v>41</v>
      </c>
      <c r="U33" s="134">
        <v>3</v>
      </c>
      <c r="V33" s="134"/>
      <c r="W33" s="134"/>
      <c r="X33" s="134">
        <v>3</v>
      </c>
      <c r="Y33" s="135">
        <v>3</v>
      </c>
    </row>
    <row r="34" spans="1:25" ht="16.5">
      <c r="A34" s="354"/>
      <c r="B34" s="133"/>
      <c r="C34" s="134"/>
      <c r="D34" s="134"/>
      <c r="E34" s="134"/>
      <c r="F34" s="134"/>
      <c r="G34" s="135"/>
      <c r="H34" s="299" t="s">
        <v>81</v>
      </c>
      <c r="I34" s="297">
        <v>3</v>
      </c>
      <c r="J34" s="297"/>
      <c r="K34" s="297"/>
      <c r="L34" s="297">
        <v>2</v>
      </c>
      <c r="M34" s="298">
        <v>2</v>
      </c>
      <c r="N34" s="133" t="s">
        <v>91</v>
      </c>
      <c r="O34" s="134">
        <v>3</v>
      </c>
      <c r="P34" s="134"/>
      <c r="Q34" s="134"/>
      <c r="R34" s="134">
        <v>2</v>
      </c>
      <c r="S34" s="135">
        <v>2</v>
      </c>
      <c r="T34" s="133" t="s">
        <v>327</v>
      </c>
      <c r="U34" s="134">
        <v>3</v>
      </c>
      <c r="V34" s="134"/>
      <c r="W34" s="134"/>
      <c r="X34" s="134">
        <v>2</v>
      </c>
      <c r="Y34" s="135">
        <v>2</v>
      </c>
    </row>
    <row r="35" spans="1:25" ht="16.5">
      <c r="A35" s="354"/>
      <c r="B35" s="133"/>
      <c r="C35" s="134"/>
      <c r="D35" s="134"/>
      <c r="E35" s="134"/>
      <c r="F35" s="134"/>
      <c r="G35" s="135"/>
      <c r="H35" s="299" t="s">
        <v>76</v>
      </c>
      <c r="I35" s="297">
        <v>3</v>
      </c>
      <c r="J35" s="297"/>
      <c r="K35" s="297"/>
      <c r="L35" s="297">
        <v>2</v>
      </c>
      <c r="M35" s="297">
        <v>2</v>
      </c>
      <c r="N35" s="133" t="s">
        <v>324</v>
      </c>
      <c r="O35" s="134">
        <v>3</v>
      </c>
      <c r="P35" s="134"/>
      <c r="Q35" s="134"/>
      <c r="R35" s="134">
        <v>2</v>
      </c>
      <c r="S35" s="135">
        <v>2</v>
      </c>
      <c r="T35" s="133" t="s">
        <v>329</v>
      </c>
      <c r="U35" s="134">
        <v>3</v>
      </c>
      <c r="V35" s="134"/>
      <c r="W35" s="134"/>
      <c r="X35" s="134">
        <v>2</v>
      </c>
      <c r="Y35" s="135">
        <v>2</v>
      </c>
    </row>
    <row r="36" spans="1:25" ht="16.5">
      <c r="A36" s="354"/>
      <c r="B36" s="133"/>
      <c r="C36" s="134"/>
      <c r="D36" s="134"/>
      <c r="E36" s="134"/>
      <c r="F36" s="134"/>
      <c r="G36" s="135"/>
      <c r="H36" s="299" t="s">
        <v>197</v>
      </c>
      <c r="I36" s="297">
        <v>3</v>
      </c>
      <c r="J36" s="297"/>
      <c r="K36" s="297"/>
      <c r="L36" s="297">
        <v>2</v>
      </c>
      <c r="M36" s="297">
        <v>2</v>
      </c>
      <c r="N36" s="133" t="s">
        <v>283</v>
      </c>
      <c r="O36" s="134">
        <v>3</v>
      </c>
      <c r="P36" s="134"/>
      <c r="Q36" s="134"/>
      <c r="R36" s="134">
        <v>3</v>
      </c>
      <c r="S36" s="135">
        <v>3</v>
      </c>
      <c r="T36" s="299" t="s">
        <v>378</v>
      </c>
      <c r="U36" s="297">
        <v>3</v>
      </c>
      <c r="V36" s="297"/>
      <c r="W36" s="297"/>
      <c r="X36" s="297">
        <v>2</v>
      </c>
      <c r="Y36" s="298">
        <v>2</v>
      </c>
    </row>
    <row r="37" spans="1:25" ht="16.5">
      <c r="A37" s="354"/>
      <c r="B37" s="133"/>
      <c r="C37" s="134"/>
      <c r="D37" s="134"/>
      <c r="E37" s="134"/>
      <c r="F37" s="134"/>
      <c r="G37" s="135"/>
      <c r="H37" s="299"/>
      <c r="I37" s="297"/>
      <c r="J37" s="297"/>
      <c r="K37" s="297"/>
      <c r="L37" s="297"/>
      <c r="M37" s="309"/>
      <c r="N37" s="133" t="s">
        <v>31</v>
      </c>
      <c r="O37" s="134">
        <v>3</v>
      </c>
      <c r="P37" s="134"/>
      <c r="Q37" s="134"/>
      <c r="R37" s="134">
        <v>3</v>
      </c>
      <c r="S37" s="135">
        <v>3</v>
      </c>
      <c r="T37" s="299" t="s">
        <v>43</v>
      </c>
      <c r="U37" s="297">
        <v>3</v>
      </c>
      <c r="V37" s="297"/>
      <c r="W37" s="297"/>
      <c r="X37" s="297">
        <v>3</v>
      </c>
      <c r="Y37" s="298">
        <v>3</v>
      </c>
    </row>
    <row r="38" spans="1:25" ht="16.5">
      <c r="A38" s="354"/>
      <c r="B38" s="133"/>
      <c r="C38" s="134"/>
      <c r="D38" s="134"/>
      <c r="E38" s="134"/>
      <c r="F38" s="134"/>
      <c r="G38" s="135"/>
      <c r="H38" s="133"/>
      <c r="I38" s="134"/>
      <c r="J38" s="134"/>
      <c r="K38" s="134"/>
      <c r="L38" s="134"/>
      <c r="M38" s="135"/>
      <c r="N38" s="299" t="s">
        <v>22</v>
      </c>
      <c r="O38" s="297">
        <v>3</v>
      </c>
      <c r="P38" s="297">
        <v>2</v>
      </c>
      <c r="Q38" s="297">
        <v>2</v>
      </c>
      <c r="R38" s="134"/>
      <c r="S38" s="135"/>
      <c r="T38" s="133"/>
      <c r="U38" s="134"/>
      <c r="V38" s="134"/>
      <c r="W38" s="134"/>
      <c r="X38" s="134"/>
      <c r="Y38" s="135"/>
    </row>
    <row r="39" spans="1:25" ht="16.5">
      <c r="A39" s="354"/>
      <c r="B39" s="133"/>
      <c r="C39" s="134"/>
      <c r="D39" s="134"/>
      <c r="E39" s="134"/>
      <c r="F39" s="134"/>
      <c r="G39" s="135"/>
      <c r="H39" s="299"/>
      <c r="I39" s="297"/>
      <c r="J39" s="297"/>
      <c r="K39" s="297"/>
      <c r="L39" s="297"/>
      <c r="M39" s="309"/>
      <c r="N39" s="133" t="s">
        <v>273</v>
      </c>
      <c r="O39" s="134">
        <v>3</v>
      </c>
      <c r="P39" s="134"/>
      <c r="Q39" s="134"/>
      <c r="R39" s="134">
        <v>3</v>
      </c>
      <c r="S39" s="135">
        <v>3</v>
      </c>
      <c r="T39" s="133"/>
      <c r="U39" s="134"/>
      <c r="V39" s="134"/>
      <c r="W39" s="134"/>
      <c r="X39" s="134"/>
      <c r="Y39" s="135"/>
    </row>
    <row r="40" spans="1:25" ht="16.5">
      <c r="A40" s="354"/>
      <c r="B40" s="133"/>
      <c r="C40" s="134"/>
      <c r="D40" s="134"/>
      <c r="E40" s="134"/>
      <c r="F40" s="134"/>
      <c r="G40" s="135"/>
      <c r="H40" s="133"/>
      <c r="I40" s="134"/>
      <c r="J40" s="134"/>
      <c r="K40" s="134"/>
      <c r="L40" s="134"/>
      <c r="M40" s="135"/>
      <c r="N40" s="133" t="s">
        <v>50</v>
      </c>
      <c r="O40" s="134">
        <v>3</v>
      </c>
      <c r="P40" s="134" t="s">
        <v>10</v>
      </c>
      <c r="Q40" s="134"/>
      <c r="R40" s="134">
        <v>3</v>
      </c>
      <c r="S40" s="135">
        <v>3</v>
      </c>
      <c r="T40" s="133"/>
      <c r="U40" s="134"/>
      <c r="V40" s="134"/>
      <c r="W40" s="134"/>
      <c r="X40" s="134"/>
      <c r="Y40" s="135"/>
    </row>
    <row r="41" spans="1:25" ht="16.5">
      <c r="A41" s="354"/>
      <c r="B41" s="133"/>
      <c r="C41" s="134"/>
      <c r="D41" s="134"/>
      <c r="E41" s="134"/>
      <c r="F41" s="134"/>
      <c r="G41" s="135"/>
      <c r="H41" s="133"/>
      <c r="I41" s="134"/>
      <c r="J41" s="134"/>
      <c r="K41" s="134"/>
      <c r="L41" s="134"/>
      <c r="M41" s="135"/>
      <c r="N41" s="133" t="s">
        <v>371</v>
      </c>
      <c r="O41" s="134">
        <v>3</v>
      </c>
      <c r="P41" s="134">
        <v>2</v>
      </c>
      <c r="Q41" s="134">
        <v>2</v>
      </c>
      <c r="R41" s="134"/>
      <c r="S41" s="135"/>
      <c r="T41" s="133"/>
      <c r="U41" s="134"/>
      <c r="V41" s="134"/>
      <c r="W41" s="134"/>
      <c r="X41" s="134"/>
      <c r="Y41" s="135"/>
    </row>
    <row r="42" spans="1:25" ht="16.5">
      <c r="A42" s="354"/>
      <c r="B42" s="133"/>
      <c r="C42" s="134"/>
      <c r="D42" s="134"/>
      <c r="E42" s="134"/>
      <c r="F42" s="134"/>
      <c r="G42" s="135"/>
      <c r="H42" s="133"/>
      <c r="I42" s="134"/>
      <c r="J42" s="134"/>
      <c r="K42" s="134"/>
      <c r="L42" s="134"/>
      <c r="M42" s="135"/>
      <c r="N42" s="133"/>
      <c r="O42" s="134"/>
      <c r="P42" s="134"/>
      <c r="Q42" s="134"/>
      <c r="R42" s="134"/>
      <c r="S42" s="135"/>
      <c r="T42" s="133"/>
      <c r="U42" s="134"/>
      <c r="V42" s="134"/>
      <c r="W42" s="134"/>
      <c r="X42" s="134"/>
      <c r="Y42" s="135"/>
    </row>
    <row r="43" spans="1:25" ht="16.5">
      <c r="A43" s="354"/>
      <c r="B43" s="358" t="s">
        <v>3</v>
      </c>
      <c r="C43" s="359"/>
      <c r="D43" s="142">
        <v>5</v>
      </c>
      <c r="E43" s="142">
        <v>5</v>
      </c>
      <c r="F43" s="142">
        <v>6</v>
      </c>
      <c r="G43" s="143">
        <v>6</v>
      </c>
      <c r="H43" s="358" t="s">
        <v>3</v>
      </c>
      <c r="I43" s="359"/>
      <c r="J43" s="142">
        <v>5</v>
      </c>
      <c r="K43" s="142">
        <v>5</v>
      </c>
      <c r="L43" s="142">
        <v>8</v>
      </c>
      <c r="M43" s="143">
        <v>8</v>
      </c>
      <c r="N43" s="358" t="s">
        <v>372</v>
      </c>
      <c r="O43" s="359"/>
      <c r="P43" s="142">
        <v>9</v>
      </c>
      <c r="Q43" s="142">
        <v>9</v>
      </c>
      <c r="R43" s="142">
        <v>12</v>
      </c>
      <c r="S43" s="143">
        <v>12</v>
      </c>
      <c r="T43" s="358" t="s">
        <v>3</v>
      </c>
      <c r="U43" s="359"/>
      <c r="V43" s="300">
        <v>10</v>
      </c>
      <c r="W43" s="300">
        <v>10</v>
      </c>
      <c r="X43" s="142">
        <v>11</v>
      </c>
      <c r="Y43" s="143">
        <v>11</v>
      </c>
    </row>
    <row r="44" spans="1:27" ht="17.25" thickBot="1">
      <c r="A44" s="355"/>
      <c r="B44" s="356" t="s">
        <v>4</v>
      </c>
      <c r="C44" s="357"/>
      <c r="D44" s="146">
        <f>SUM(D16+D43)</f>
        <v>19</v>
      </c>
      <c r="E44" s="146">
        <f>SUM(E16+E43)</f>
        <v>19</v>
      </c>
      <c r="F44" s="146">
        <f>SUM(F16+F43)</f>
        <v>18</v>
      </c>
      <c r="G44" s="147">
        <f>SUM(G16+G43)</f>
        <v>18</v>
      </c>
      <c r="H44" s="356" t="s">
        <v>4</v>
      </c>
      <c r="I44" s="357"/>
      <c r="J44" s="146">
        <f>SUM(J16+J43)</f>
        <v>17</v>
      </c>
      <c r="K44" s="146">
        <f>SUM(K16+K43)</f>
        <v>17</v>
      </c>
      <c r="L44" s="146">
        <f>SUM(L16+L43)</f>
        <v>17</v>
      </c>
      <c r="M44" s="147">
        <f>SUM(M16+M43)</f>
        <v>17</v>
      </c>
      <c r="N44" s="356" t="s">
        <v>4</v>
      </c>
      <c r="O44" s="357"/>
      <c r="P44" s="146">
        <f>SUM(P16+P43)</f>
        <v>16</v>
      </c>
      <c r="Q44" s="146">
        <f>SUM(Q16+Q43)</f>
        <v>16</v>
      </c>
      <c r="R44" s="146">
        <f>SUM(R16+R43)</f>
        <v>17</v>
      </c>
      <c r="S44" s="147">
        <f>SUM(S16+S43)</f>
        <v>17</v>
      </c>
      <c r="T44" s="356" t="s">
        <v>4</v>
      </c>
      <c r="U44" s="357"/>
      <c r="V44" s="146">
        <f>SUM(V16+V43)</f>
        <v>13</v>
      </c>
      <c r="W44" s="146">
        <f>SUM(W16+W43)</f>
        <v>13</v>
      </c>
      <c r="X44" s="146">
        <f>SUM(X16+X43)</f>
        <v>11</v>
      </c>
      <c r="Y44" s="147">
        <f>SUM(Y16+Y43)</f>
        <v>11</v>
      </c>
      <c r="AA44" s="31"/>
    </row>
    <row r="45" spans="1:28" ht="16.5">
      <c r="A45" s="351"/>
      <c r="B45" s="284" t="s">
        <v>99</v>
      </c>
      <c r="C45" s="338" t="s">
        <v>100</v>
      </c>
      <c r="D45" s="338"/>
      <c r="E45" s="338"/>
      <c r="F45" s="338"/>
      <c r="G45" s="338"/>
      <c r="H45" s="261" t="s">
        <v>101</v>
      </c>
      <c r="I45" s="341" t="s">
        <v>102</v>
      </c>
      <c r="J45" s="341"/>
      <c r="K45" s="341"/>
      <c r="L45" s="341"/>
      <c r="M45" s="341"/>
      <c r="N45" s="254" t="s">
        <v>103</v>
      </c>
      <c r="O45" s="338" t="s">
        <v>104</v>
      </c>
      <c r="P45" s="338"/>
      <c r="Q45" s="338"/>
      <c r="R45" s="338"/>
      <c r="S45" s="338"/>
      <c r="T45" s="254" t="s">
        <v>105</v>
      </c>
      <c r="U45" s="338" t="s">
        <v>106</v>
      </c>
      <c r="V45" s="338"/>
      <c r="W45" s="338"/>
      <c r="X45" s="338"/>
      <c r="Y45" s="339"/>
      <c r="AB45" s="31"/>
    </row>
    <row r="46" spans="1:62" s="32" customFormat="1" ht="17.25" thickBot="1">
      <c r="A46" s="352"/>
      <c r="B46" s="285" t="s">
        <v>107</v>
      </c>
      <c r="C46" s="336" t="s">
        <v>192</v>
      </c>
      <c r="D46" s="337"/>
      <c r="E46" s="337"/>
      <c r="F46" s="337"/>
      <c r="G46" s="318"/>
      <c r="H46" s="263" t="s">
        <v>289</v>
      </c>
      <c r="I46" s="336" t="s">
        <v>290</v>
      </c>
      <c r="J46" s="337"/>
      <c r="K46" s="337"/>
      <c r="L46" s="337"/>
      <c r="M46" s="318"/>
      <c r="N46" s="286" t="s">
        <v>111</v>
      </c>
      <c r="O46" s="336" t="s">
        <v>322</v>
      </c>
      <c r="P46" s="337"/>
      <c r="Q46" s="337"/>
      <c r="R46" s="337"/>
      <c r="S46" s="318"/>
      <c r="T46" s="263" t="s">
        <v>323</v>
      </c>
      <c r="U46" s="336" t="s">
        <v>108</v>
      </c>
      <c r="V46" s="337"/>
      <c r="W46" s="337"/>
      <c r="X46" s="337"/>
      <c r="Y46" s="362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25" s="33" customFormat="1" ht="16.5" customHeight="1">
      <c r="A47" s="2" t="s">
        <v>93</v>
      </c>
      <c r="B47" s="360" t="s">
        <v>337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</row>
    <row r="48" spans="1:25" s="33" customFormat="1" ht="15.75">
      <c r="A48" s="34"/>
      <c r="B48" s="361" t="s">
        <v>234</v>
      </c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</row>
    <row r="49" spans="2:20" s="33" customFormat="1" ht="14.25"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</row>
    <row r="50" spans="2:20" s="1" customFormat="1" ht="16.5"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</row>
    <row r="51" s="1" customFormat="1" ht="16.5"/>
    <row r="52" s="1" customFormat="1" ht="16.5"/>
    <row r="53" s="1" customFormat="1" ht="16.5"/>
    <row r="54" ht="16.5">
      <c r="Y54" s="1"/>
    </row>
    <row r="55" ht="16.5">
      <c r="Y55" s="1"/>
    </row>
    <row r="56" ht="16.5">
      <c r="Y56" s="1"/>
    </row>
    <row r="57" ht="16.5">
      <c r="Y57" s="1"/>
    </row>
    <row r="58" ht="16.5">
      <c r="Y58" s="1"/>
    </row>
    <row r="59" ht="16.5">
      <c r="Y59" s="1"/>
    </row>
    <row r="60" ht="16.5">
      <c r="Y60" s="1"/>
    </row>
    <row r="61" ht="16.5">
      <c r="Y61" s="1"/>
    </row>
    <row r="62" ht="16.5">
      <c r="Y62" s="1"/>
    </row>
    <row r="63" ht="16.5">
      <c r="Y63" s="1"/>
    </row>
    <row r="64" ht="16.5">
      <c r="Y64" s="1"/>
    </row>
    <row r="65" ht="16.5">
      <c r="Y65" s="1"/>
    </row>
    <row r="66" ht="16.5">
      <c r="Y66" s="1"/>
    </row>
    <row r="67" ht="16.5">
      <c r="Y67" s="1"/>
    </row>
    <row r="68" ht="16.5">
      <c r="Y68" s="1"/>
    </row>
    <row r="69" ht="16.5">
      <c r="Y69" s="1"/>
    </row>
    <row r="70" ht="16.5">
      <c r="Y70" s="1"/>
    </row>
    <row r="71" ht="16.5">
      <c r="Y71" s="1"/>
    </row>
    <row r="72" ht="16.5">
      <c r="Y72" s="1"/>
    </row>
    <row r="73" ht="16.5">
      <c r="Y73" s="1"/>
    </row>
    <row r="74" ht="16.5">
      <c r="Y74" s="1"/>
    </row>
    <row r="75" ht="16.5">
      <c r="Y75" s="1"/>
    </row>
    <row r="76" ht="16.5">
      <c r="Y76" s="1"/>
    </row>
    <row r="77" ht="16.5">
      <c r="Y77" s="1"/>
    </row>
    <row r="78" ht="16.5">
      <c r="Y78" s="1"/>
    </row>
    <row r="79" ht="16.5">
      <c r="Y79" s="1"/>
    </row>
    <row r="80" ht="16.5">
      <c r="Y80" s="1"/>
    </row>
    <row r="81" ht="16.5">
      <c r="Y81" s="1"/>
    </row>
    <row r="82" ht="16.5">
      <c r="Y82" s="1"/>
    </row>
    <row r="83" ht="16.5">
      <c r="Y83" s="1"/>
    </row>
    <row r="84" ht="16.5">
      <c r="Y84" s="1"/>
    </row>
    <row r="85" ht="16.5">
      <c r="Y85" s="1"/>
    </row>
    <row r="86" ht="16.5">
      <c r="Y86" s="1"/>
    </row>
    <row r="87" ht="16.5">
      <c r="Y87" s="1"/>
    </row>
    <row r="88" ht="16.5">
      <c r="Y88" s="1"/>
    </row>
    <row r="89" ht="16.5">
      <c r="Y89" s="1"/>
    </row>
    <row r="90" ht="16.5">
      <c r="Y90" s="1"/>
    </row>
    <row r="91" ht="16.5">
      <c r="Y91" s="1"/>
    </row>
    <row r="92" ht="16.5">
      <c r="Y92" s="1"/>
    </row>
    <row r="93" ht="16.5">
      <c r="Y93" s="1"/>
    </row>
    <row r="94" ht="16.5">
      <c r="Y94" s="1"/>
    </row>
    <row r="95" ht="16.5">
      <c r="Y95" s="1"/>
    </row>
    <row r="96" ht="16.5">
      <c r="Y96" s="1"/>
    </row>
    <row r="97" ht="16.5">
      <c r="Y97" s="1"/>
    </row>
    <row r="98" ht="16.5">
      <c r="Y98" s="1"/>
    </row>
    <row r="99" ht="16.5">
      <c r="Y99" s="1"/>
    </row>
    <row r="100" ht="16.5">
      <c r="Y100" s="1"/>
    </row>
    <row r="101" ht="16.5">
      <c r="Y101" s="1"/>
    </row>
    <row r="102" ht="16.5">
      <c r="Y102" s="1"/>
    </row>
    <row r="103" ht="16.5">
      <c r="Y103" s="1"/>
    </row>
    <row r="104" ht="16.5">
      <c r="Y104" s="1"/>
    </row>
    <row r="105" ht="16.5">
      <c r="Y105" s="1"/>
    </row>
    <row r="106" ht="16.5">
      <c r="Y106" s="1"/>
    </row>
    <row r="107" ht="16.5">
      <c r="Y107" s="1"/>
    </row>
    <row r="108" ht="16.5">
      <c r="Y108" s="1"/>
    </row>
    <row r="109" ht="16.5">
      <c r="Y109" s="1"/>
    </row>
    <row r="110" ht="16.5">
      <c r="Y110" s="1"/>
    </row>
    <row r="111" ht="16.5">
      <c r="Y111" s="1"/>
    </row>
    <row r="112" ht="16.5">
      <c r="Y112" s="1"/>
    </row>
    <row r="113" ht="16.5">
      <c r="Y113" s="1"/>
    </row>
    <row r="114" ht="16.5">
      <c r="Y114" s="1"/>
    </row>
    <row r="115" ht="16.5">
      <c r="Y115" s="1"/>
    </row>
    <row r="116" ht="16.5">
      <c r="Y116" s="1"/>
    </row>
    <row r="117" ht="16.5">
      <c r="Y117" s="1"/>
    </row>
    <row r="118" ht="16.5">
      <c r="Y118" s="1"/>
    </row>
    <row r="119" ht="16.5">
      <c r="Y119" s="1"/>
    </row>
    <row r="120" ht="16.5">
      <c r="Y120" s="1"/>
    </row>
    <row r="121" ht="16.5">
      <c r="Y121" s="1"/>
    </row>
    <row r="122" ht="16.5">
      <c r="Y122" s="1"/>
    </row>
    <row r="123" ht="16.5">
      <c r="Y123" s="1"/>
    </row>
    <row r="124" ht="16.5">
      <c r="Y124" s="1"/>
    </row>
    <row r="125" ht="16.5">
      <c r="Y125" s="1"/>
    </row>
    <row r="126" ht="16.5">
      <c r="Y126" s="1"/>
    </row>
    <row r="127" ht="16.5">
      <c r="Y127" s="1"/>
    </row>
    <row r="128" ht="16.5">
      <c r="Y128" s="1"/>
    </row>
    <row r="129" ht="16.5">
      <c r="Y129" s="1"/>
    </row>
    <row r="130" ht="16.5">
      <c r="Y130" s="1"/>
    </row>
    <row r="131" ht="16.5">
      <c r="Y131" s="1"/>
    </row>
    <row r="132" ht="16.5">
      <c r="Y132" s="1"/>
    </row>
    <row r="133" ht="16.5">
      <c r="Y133" s="1"/>
    </row>
    <row r="134" ht="16.5">
      <c r="Y134" s="1"/>
    </row>
    <row r="135" ht="16.5">
      <c r="Y135" s="1"/>
    </row>
    <row r="136" ht="16.5">
      <c r="Y136" s="1"/>
    </row>
    <row r="137" ht="16.5">
      <c r="Y137" s="1"/>
    </row>
    <row r="138" ht="16.5">
      <c r="Y138" s="1"/>
    </row>
    <row r="139" ht="16.5">
      <c r="Y139" s="1"/>
    </row>
    <row r="140" ht="16.5">
      <c r="Y140" s="1"/>
    </row>
    <row r="141" ht="16.5">
      <c r="Y141" s="1"/>
    </row>
    <row r="142" ht="16.5">
      <c r="Y142" s="1"/>
    </row>
    <row r="143" ht="16.5">
      <c r="Y143" s="1"/>
    </row>
    <row r="144" ht="16.5">
      <c r="Y144" s="1"/>
    </row>
    <row r="145" ht="16.5">
      <c r="Y145" s="1"/>
    </row>
    <row r="146" ht="16.5">
      <c r="Y146" s="1"/>
    </row>
    <row r="147" ht="16.5">
      <c r="Y147" s="1"/>
    </row>
    <row r="148" ht="16.5">
      <c r="Y148" s="1"/>
    </row>
    <row r="149" ht="16.5">
      <c r="Y149" s="1"/>
    </row>
    <row r="150" ht="16.5">
      <c r="Y150" s="1"/>
    </row>
    <row r="151" ht="16.5">
      <c r="Y151" s="1"/>
    </row>
    <row r="152" ht="16.5">
      <c r="Y152" s="1"/>
    </row>
    <row r="153" ht="16.5">
      <c r="Y153" s="1"/>
    </row>
    <row r="154" ht="16.5">
      <c r="Y154" s="1"/>
    </row>
    <row r="155" ht="16.5">
      <c r="Y155" s="1"/>
    </row>
    <row r="156" ht="16.5">
      <c r="Y156" s="1"/>
    </row>
    <row r="157" ht="16.5">
      <c r="Y157" s="1"/>
    </row>
    <row r="158" ht="16.5">
      <c r="Y158" s="1"/>
    </row>
    <row r="159" ht="16.5">
      <c r="Y159" s="1"/>
    </row>
    <row r="160" ht="16.5">
      <c r="Y160" s="1"/>
    </row>
    <row r="161" ht="16.5">
      <c r="Y161" s="1"/>
    </row>
  </sheetData>
  <sheetProtection/>
  <mergeCells count="44">
    <mergeCell ref="T16:U16"/>
    <mergeCell ref="A2:G2"/>
    <mergeCell ref="H2:M2"/>
    <mergeCell ref="A3:A4"/>
    <mergeCell ref="B3:C3"/>
    <mergeCell ref="A5:A16"/>
    <mergeCell ref="N3:O3"/>
    <mergeCell ref="R3:S3"/>
    <mergeCell ref="N16:O16"/>
    <mergeCell ref="A1:Y1"/>
    <mergeCell ref="F3:G3"/>
    <mergeCell ref="H3:I3"/>
    <mergeCell ref="X3:Y3"/>
    <mergeCell ref="V3:W3"/>
    <mergeCell ref="T3:U3"/>
    <mergeCell ref="P3:Q3"/>
    <mergeCell ref="O2:Y2"/>
    <mergeCell ref="I46:M46"/>
    <mergeCell ref="B16:C16"/>
    <mergeCell ref="L3:M3"/>
    <mergeCell ref="D3:E3"/>
    <mergeCell ref="H16:I16"/>
    <mergeCell ref="J3:K3"/>
    <mergeCell ref="H43:I43"/>
    <mergeCell ref="B50:T50"/>
    <mergeCell ref="B49:T49"/>
    <mergeCell ref="C45:G45"/>
    <mergeCell ref="I45:M45"/>
    <mergeCell ref="O45:S45"/>
    <mergeCell ref="B47:Y47"/>
    <mergeCell ref="B48:Y48"/>
    <mergeCell ref="O46:S46"/>
    <mergeCell ref="U45:Y45"/>
    <mergeCell ref="U46:Y46"/>
    <mergeCell ref="A45:A46"/>
    <mergeCell ref="A17:A44"/>
    <mergeCell ref="T44:U44"/>
    <mergeCell ref="N43:O43"/>
    <mergeCell ref="T43:U43"/>
    <mergeCell ref="B44:C44"/>
    <mergeCell ref="H44:I44"/>
    <mergeCell ref="B43:C43"/>
    <mergeCell ref="N44:O44"/>
    <mergeCell ref="C46:G46"/>
  </mergeCells>
  <printOptions horizontalCentered="1" verticalCentered="1"/>
  <pageMargins left="0" right="0.15748031496062992" top="0" bottom="0" header="0.11811023622047245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J14" sqref="J14"/>
    </sheetView>
  </sheetViews>
  <sheetFormatPr defaultColWidth="9.00390625" defaultRowHeight="16.5"/>
  <cols>
    <col min="1" max="1" width="3.375" style="0" customWidth="1"/>
    <col min="2" max="2" width="21.625" style="0" customWidth="1"/>
    <col min="3" max="5" width="3.875" style="0" customWidth="1"/>
    <col min="6" max="6" width="21.625" style="0" customWidth="1"/>
    <col min="7" max="9" width="3.875" style="0" customWidth="1"/>
    <col min="10" max="10" width="21.625" style="0" customWidth="1"/>
    <col min="11" max="13" width="3.875" style="0" customWidth="1"/>
    <col min="14" max="14" width="21.625" style="0" customWidth="1"/>
    <col min="15" max="17" width="3.875" style="0" customWidth="1"/>
  </cols>
  <sheetData>
    <row r="1" spans="1:17" ht="25.5">
      <c r="A1" s="317" t="s">
        <v>280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24" customHeight="1" thickBot="1">
      <c r="A2" s="378" t="s">
        <v>54</v>
      </c>
      <c r="B2" s="378"/>
      <c r="C2" s="378"/>
      <c r="D2" s="378"/>
      <c r="E2" s="378" t="s">
        <v>294</v>
      </c>
      <c r="F2" s="378"/>
      <c r="G2" s="378"/>
      <c r="H2" s="378"/>
      <c r="I2" s="378"/>
      <c r="J2" s="379" t="s">
        <v>358</v>
      </c>
      <c r="K2" s="379"/>
      <c r="L2" s="379"/>
      <c r="M2" s="379"/>
      <c r="N2" s="379"/>
      <c r="O2" s="379"/>
      <c r="P2" s="379"/>
      <c r="Q2" s="379"/>
    </row>
    <row r="3" spans="1:23" ht="16.5">
      <c r="A3" s="376" t="s">
        <v>5</v>
      </c>
      <c r="B3" s="373" t="s">
        <v>276</v>
      </c>
      <c r="C3" s="374"/>
      <c r="D3" s="374"/>
      <c r="E3" s="375"/>
      <c r="F3" s="373" t="s">
        <v>277</v>
      </c>
      <c r="G3" s="374"/>
      <c r="H3" s="374"/>
      <c r="I3" s="375"/>
      <c r="J3" s="373" t="s">
        <v>278</v>
      </c>
      <c r="K3" s="374"/>
      <c r="L3" s="374"/>
      <c r="M3" s="375"/>
      <c r="N3" s="373" t="s">
        <v>279</v>
      </c>
      <c r="O3" s="374"/>
      <c r="P3" s="374"/>
      <c r="Q3" s="375"/>
      <c r="S3" s="3" t="s">
        <v>18</v>
      </c>
      <c r="T3" s="4"/>
      <c r="U3" s="4"/>
      <c r="V3" s="4"/>
      <c r="W3" s="4"/>
    </row>
    <row r="4" spans="1:23" ht="17.25" thickBot="1">
      <c r="A4" s="377"/>
      <c r="B4" s="39" t="s">
        <v>6</v>
      </c>
      <c r="C4" s="46" t="s">
        <v>0</v>
      </c>
      <c r="D4" s="46" t="s">
        <v>1</v>
      </c>
      <c r="E4" s="47" t="s">
        <v>126</v>
      </c>
      <c r="F4" s="45" t="s">
        <v>6</v>
      </c>
      <c r="G4" s="46" t="s">
        <v>0</v>
      </c>
      <c r="H4" s="46" t="s">
        <v>1</v>
      </c>
      <c r="I4" s="99" t="s">
        <v>126</v>
      </c>
      <c r="J4" s="45" t="s">
        <v>6</v>
      </c>
      <c r="K4" s="46" t="s">
        <v>0</v>
      </c>
      <c r="L4" s="46" t="s">
        <v>1</v>
      </c>
      <c r="M4" s="47" t="s">
        <v>126</v>
      </c>
      <c r="N4" s="45" t="s">
        <v>6</v>
      </c>
      <c r="O4" s="46" t="s">
        <v>0</v>
      </c>
      <c r="P4" s="46" t="s">
        <v>1</v>
      </c>
      <c r="Q4" s="47" t="s">
        <v>126</v>
      </c>
      <c r="S4" s="5" t="s">
        <v>10</v>
      </c>
      <c r="T4" s="3" t="s">
        <v>97</v>
      </c>
      <c r="U4" s="3" t="s">
        <v>11</v>
      </c>
      <c r="V4" s="3" t="s">
        <v>12</v>
      </c>
      <c r="W4" s="5"/>
    </row>
    <row r="5" spans="1:23" ht="18" thickTop="1">
      <c r="A5" s="382" t="s">
        <v>128</v>
      </c>
      <c r="B5" s="23" t="s">
        <v>19</v>
      </c>
      <c r="C5" s="95">
        <v>1</v>
      </c>
      <c r="D5" s="95">
        <v>1</v>
      </c>
      <c r="E5" s="95">
        <v>1</v>
      </c>
      <c r="F5" s="26" t="s">
        <v>19</v>
      </c>
      <c r="G5" s="27">
        <v>1</v>
      </c>
      <c r="H5" s="27">
        <v>1</v>
      </c>
      <c r="I5" s="88">
        <v>1</v>
      </c>
      <c r="J5" s="26" t="s">
        <v>19</v>
      </c>
      <c r="K5" s="27">
        <v>1</v>
      </c>
      <c r="L5" s="27">
        <v>1</v>
      </c>
      <c r="M5" s="88">
        <v>1</v>
      </c>
      <c r="N5" s="26" t="s">
        <v>348</v>
      </c>
      <c r="O5" s="53">
        <v>1</v>
      </c>
      <c r="P5" s="27">
        <v>2</v>
      </c>
      <c r="Q5" s="28">
        <v>2</v>
      </c>
      <c r="R5" s="51"/>
      <c r="S5" s="6" t="s">
        <v>13</v>
      </c>
      <c r="T5" s="7">
        <f>SUMIF($C$5:$C$12,"=1",$D$5:$D$12)</f>
        <v>5</v>
      </c>
      <c r="U5" s="7">
        <f>SUMIF($C$5:$C$12,"=2",$D$5:$D$12)</f>
        <v>5</v>
      </c>
      <c r="V5" s="8">
        <f>D29</f>
        <v>10</v>
      </c>
      <c r="W5" s="5">
        <f>T5+U5+V5</f>
        <v>20</v>
      </c>
    </row>
    <row r="6" spans="1:23" ht="16.5">
      <c r="A6" s="388"/>
      <c r="B6" s="123" t="s">
        <v>8</v>
      </c>
      <c r="C6" s="27">
        <v>1</v>
      </c>
      <c r="D6" s="27">
        <v>2</v>
      </c>
      <c r="E6" s="27">
        <v>2</v>
      </c>
      <c r="F6" s="26" t="s">
        <v>349</v>
      </c>
      <c r="G6" s="27">
        <v>1</v>
      </c>
      <c r="H6" s="27">
        <v>1</v>
      </c>
      <c r="I6" s="85">
        <v>1</v>
      </c>
      <c r="J6" s="26" t="s">
        <v>348</v>
      </c>
      <c r="K6" s="27">
        <v>1</v>
      </c>
      <c r="L6" s="27">
        <v>2</v>
      </c>
      <c r="M6" s="28">
        <v>2</v>
      </c>
      <c r="N6" s="96" t="s">
        <v>245</v>
      </c>
      <c r="O6" s="95">
        <v>2</v>
      </c>
      <c r="P6" s="95">
        <v>3</v>
      </c>
      <c r="Q6" s="98">
        <v>3</v>
      </c>
      <c r="R6" s="56"/>
      <c r="S6" s="9" t="s">
        <v>14</v>
      </c>
      <c r="T6" s="10">
        <f>SUMIF($G$5:$G$12,"=1",$H$5:$H$12)</f>
        <v>4</v>
      </c>
      <c r="U6" s="10">
        <f>SUMIF($G$5:$G$12,"=2",$H$5:$H$12)</f>
        <v>3</v>
      </c>
      <c r="V6" s="11">
        <f>H29</f>
        <v>12</v>
      </c>
      <c r="W6" s="5">
        <f>T6+U6+V6</f>
        <v>19</v>
      </c>
    </row>
    <row r="7" spans="1:23" ht="17.25">
      <c r="A7" s="388"/>
      <c r="B7" s="26" t="s">
        <v>291</v>
      </c>
      <c r="C7" s="53">
        <v>1</v>
      </c>
      <c r="D7" s="53">
        <v>2</v>
      </c>
      <c r="E7" s="54">
        <v>2</v>
      </c>
      <c r="F7" s="96" t="s">
        <v>241</v>
      </c>
      <c r="G7" s="95">
        <v>2</v>
      </c>
      <c r="H7" s="95">
        <v>3</v>
      </c>
      <c r="I7" s="98">
        <v>3</v>
      </c>
      <c r="J7" s="26" t="s">
        <v>292</v>
      </c>
      <c r="K7" s="27">
        <v>1</v>
      </c>
      <c r="L7" s="27">
        <v>1</v>
      </c>
      <c r="M7" s="28">
        <v>1</v>
      </c>
      <c r="N7" s="96"/>
      <c r="O7" s="95"/>
      <c r="P7" s="95"/>
      <c r="Q7" s="98"/>
      <c r="R7" s="59"/>
      <c r="S7" s="9" t="s">
        <v>15</v>
      </c>
      <c r="T7" s="10">
        <f>SUMIF($K$5:$K$12,"=1",$L$5:$L$12)</f>
        <v>4</v>
      </c>
      <c r="U7" s="10">
        <f>SUMIF($K$5:$K$12,"=2",$L$5:$L$12)</f>
        <v>3</v>
      </c>
      <c r="V7" s="11">
        <f>L29</f>
        <v>11</v>
      </c>
      <c r="W7" s="5">
        <f>T7+U7+V7</f>
        <v>18</v>
      </c>
    </row>
    <row r="8" spans="1:23" ht="18" thickBot="1">
      <c r="A8" s="388"/>
      <c r="B8" s="55" t="s">
        <v>344</v>
      </c>
      <c r="C8" s="53">
        <v>2</v>
      </c>
      <c r="D8" s="53">
        <v>3</v>
      </c>
      <c r="E8" s="54">
        <v>3</v>
      </c>
      <c r="F8" s="55" t="s">
        <v>8</v>
      </c>
      <c r="G8" s="95">
        <v>1</v>
      </c>
      <c r="H8" s="95">
        <v>2</v>
      </c>
      <c r="I8" s="98">
        <v>2</v>
      </c>
      <c r="J8" s="26" t="s">
        <v>293</v>
      </c>
      <c r="K8" s="95">
        <v>2</v>
      </c>
      <c r="L8" s="95">
        <v>3</v>
      </c>
      <c r="M8" s="98">
        <v>3</v>
      </c>
      <c r="N8" s="55"/>
      <c r="O8" s="53"/>
      <c r="P8" s="53"/>
      <c r="Q8" s="54"/>
      <c r="R8" s="59"/>
      <c r="S8" s="12" t="s">
        <v>16</v>
      </c>
      <c r="T8" s="13">
        <f>SUMIF($O$5:$O$12,"=1",$P$5:$P$12)</f>
        <v>2</v>
      </c>
      <c r="U8" s="13">
        <f>SUMIF($O$5:$O$12,"=2",$P$5:$P$12)</f>
        <v>3</v>
      </c>
      <c r="V8" s="14">
        <f>P29</f>
        <v>10</v>
      </c>
      <c r="W8" s="5">
        <f>T8+U8+V8</f>
        <v>15</v>
      </c>
    </row>
    <row r="9" spans="1:23" ht="17.25" thickTop="1">
      <c r="A9" s="388"/>
      <c r="B9" s="55" t="s">
        <v>295</v>
      </c>
      <c r="C9" s="53">
        <v>2</v>
      </c>
      <c r="D9" s="53">
        <v>2</v>
      </c>
      <c r="E9" s="54">
        <v>2</v>
      </c>
      <c r="F9" s="55"/>
      <c r="G9" s="95"/>
      <c r="H9" s="95"/>
      <c r="I9" s="98"/>
      <c r="J9" s="55"/>
      <c r="K9" s="53"/>
      <c r="L9" s="53"/>
      <c r="M9" s="54"/>
      <c r="N9" s="55"/>
      <c r="O9" s="53"/>
      <c r="P9" s="53"/>
      <c r="Q9" s="54"/>
      <c r="R9" s="61"/>
      <c r="S9" s="3" t="s">
        <v>17</v>
      </c>
      <c r="T9" s="4">
        <f>SUM(T5:T8)</f>
        <v>15</v>
      </c>
      <c r="U9" s="4">
        <f>SUM(U5:U8)</f>
        <v>14</v>
      </c>
      <c r="V9" s="4">
        <f>SUM(V5:V8)</f>
        <v>43</v>
      </c>
      <c r="W9" s="5">
        <f>SUM(W5:W8)</f>
        <v>72</v>
      </c>
    </row>
    <row r="10" spans="1:23" ht="16.5">
      <c r="A10" s="388"/>
      <c r="B10" s="58"/>
      <c r="C10" s="53"/>
      <c r="D10" s="53"/>
      <c r="E10" s="54"/>
      <c r="F10" s="55"/>
      <c r="G10" s="53"/>
      <c r="H10" s="53"/>
      <c r="I10" s="86"/>
      <c r="J10" s="55"/>
      <c r="K10" s="53"/>
      <c r="L10" s="53"/>
      <c r="M10" s="54"/>
      <c r="N10" s="55"/>
      <c r="O10" s="53"/>
      <c r="P10" s="53"/>
      <c r="Q10" s="54"/>
      <c r="R10" s="61"/>
      <c r="S10" s="5"/>
      <c r="T10" s="5"/>
      <c r="U10" s="5"/>
      <c r="V10" s="5"/>
      <c r="W10" s="5"/>
    </row>
    <row r="11" spans="1:23" ht="16.5">
      <c r="A11" s="388"/>
      <c r="B11" s="58"/>
      <c r="C11" s="53"/>
      <c r="D11" s="53"/>
      <c r="E11" s="54"/>
      <c r="F11" s="55"/>
      <c r="G11" s="53"/>
      <c r="H11" s="53"/>
      <c r="I11" s="86"/>
      <c r="J11" s="62"/>
      <c r="K11" s="53"/>
      <c r="L11" s="53"/>
      <c r="M11" s="54"/>
      <c r="N11" s="84"/>
      <c r="O11" s="53"/>
      <c r="P11" s="53"/>
      <c r="Q11" s="54"/>
      <c r="R11" s="63"/>
      <c r="S11" s="4"/>
      <c r="T11" s="4"/>
      <c r="U11" s="4"/>
      <c r="V11" s="4"/>
      <c r="W11" s="5"/>
    </row>
    <row r="12" spans="1:23" ht="16.5">
      <c r="A12" s="388"/>
      <c r="B12" s="62"/>
      <c r="C12" s="53"/>
      <c r="D12" s="53"/>
      <c r="E12" s="54"/>
      <c r="F12" s="62"/>
      <c r="G12" s="53"/>
      <c r="H12" s="53"/>
      <c r="I12" s="86"/>
      <c r="J12" s="62"/>
      <c r="K12" s="53"/>
      <c r="L12" s="53"/>
      <c r="M12" s="54"/>
      <c r="N12" s="62"/>
      <c r="O12" s="53"/>
      <c r="P12" s="53"/>
      <c r="Q12" s="54"/>
      <c r="R12" s="63"/>
      <c r="S12" s="3" t="s">
        <v>9</v>
      </c>
      <c r="T12" s="1"/>
      <c r="U12" s="4"/>
      <c r="V12" s="4"/>
      <c r="W12" s="5"/>
    </row>
    <row r="13" spans="1:23" ht="17.25" thickBot="1">
      <c r="A13" s="389"/>
      <c r="B13" s="380" t="s">
        <v>7</v>
      </c>
      <c r="C13" s="381"/>
      <c r="D13" s="64">
        <f>SUM(D5:D12)</f>
        <v>10</v>
      </c>
      <c r="E13" s="87">
        <f>SUM(E5:E12)</f>
        <v>10</v>
      </c>
      <c r="F13" s="380" t="s">
        <v>7</v>
      </c>
      <c r="G13" s="381"/>
      <c r="H13" s="64">
        <f>SUM(H5:H12)</f>
        <v>7</v>
      </c>
      <c r="I13" s="87">
        <f>SUM(I5:I12)</f>
        <v>7</v>
      </c>
      <c r="J13" s="380" t="s">
        <v>7</v>
      </c>
      <c r="K13" s="381"/>
      <c r="L13" s="64">
        <f>SUM(L5:L12)</f>
        <v>7</v>
      </c>
      <c r="M13" s="65">
        <f>SUM(M5:M12)</f>
        <v>7</v>
      </c>
      <c r="N13" s="380" t="s">
        <v>7</v>
      </c>
      <c r="O13" s="381"/>
      <c r="P13" s="64">
        <f>SUM(P5:P12)</f>
        <v>5</v>
      </c>
      <c r="Q13" s="65">
        <f>SUM(Q5:Q12)</f>
        <v>5</v>
      </c>
      <c r="R13" s="63"/>
      <c r="S13" s="5" t="s">
        <v>10</v>
      </c>
      <c r="T13" s="3" t="s">
        <v>97</v>
      </c>
      <c r="U13" s="3" t="s">
        <v>11</v>
      </c>
      <c r="V13" s="3" t="s">
        <v>12</v>
      </c>
      <c r="W13" s="4"/>
    </row>
    <row r="14" spans="1:23" ht="18" customHeight="1" thickTop="1">
      <c r="A14" s="382" t="s">
        <v>2</v>
      </c>
      <c r="B14" s="69" t="s">
        <v>24</v>
      </c>
      <c r="C14" s="71">
        <v>3</v>
      </c>
      <c r="D14" s="71">
        <v>2</v>
      </c>
      <c r="E14" s="185">
        <v>2</v>
      </c>
      <c r="F14" s="69" t="s">
        <v>20</v>
      </c>
      <c r="G14" s="71">
        <v>3</v>
      </c>
      <c r="H14" s="71">
        <v>3</v>
      </c>
      <c r="I14" s="72">
        <v>3</v>
      </c>
      <c r="J14" s="187" t="s">
        <v>119</v>
      </c>
      <c r="K14" s="71">
        <v>3</v>
      </c>
      <c r="L14" s="71">
        <v>2</v>
      </c>
      <c r="M14" s="72">
        <v>2</v>
      </c>
      <c r="N14" s="69" t="s">
        <v>34</v>
      </c>
      <c r="O14" s="71">
        <v>3</v>
      </c>
      <c r="P14" s="71">
        <v>3</v>
      </c>
      <c r="Q14" s="72">
        <v>3</v>
      </c>
      <c r="R14" s="59"/>
      <c r="S14" s="6" t="s">
        <v>13</v>
      </c>
      <c r="T14" s="7">
        <f>SUMIF($C$5:$C$12,"=1",$E$5:$E$12)</f>
        <v>5</v>
      </c>
      <c r="U14" s="7">
        <f>SUMIF($C$5:$C$12,"=2",$D$5:$D$12)</f>
        <v>5</v>
      </c>
      <c r="V14" s="8">
        <f>E29</f>
        <v>10</v>
      </c>
      <c r="W14" s="5">
        <f>T14+U14+V14</f>
        <v>20</v>
      </c>
    </row>
    <row r="15" spans="1:23" ht="17.25">
      <c r="A15" s="383"/>
      <c r="B15" s="73" t="s">
        <v>28</v>
      </c>
      <c r="C15" s="70">
        <v>3</v>
      </c>
      <c r="D15" s="70">
        <v>3</v>
      </c>
      <c r="E15" s="184">
        <v>3</v>
      </c>
      <c r="F15" s="58" t="s">
        <v>50</v>
      </c>
      <c r="G15" s="53">
        <v>3</v>
      </c>
      <c r="H15" s="53">
        <v>3</v>
      </c>
      <c r="I15" s="54">
        <v>3</v>
      </c>
      <c r="J15" s="163" t="s">
        <v>29</v>
      </c>
      <c r="K15" s="70">
        <v>3</v>
      </c>
      <c r="L15" s="70">
        <v>2</v>
      </c>
      <c r="M15" s="74">
        <v>2</v>
      </c>
      <c r="N15" s="73" t="s">
        <v>194</v>
      </c>
      <c r="O15" s="70">
        <v>3</v>
      </c>
      <c r="P15" s="70">
        <v>3</v>
      </c>
      <c r="Q15" s="74">
        <v>3</v>
      </c>
      <c r="R15" s="59"/>
      <c r="S15" s="9" t="s">
        <v>14</v>
      </c>
      <c r="T15" s="10">
        <f>SUMIF($G$5:$G$12,"=1",$I$5:$I$12)</f>
        <v>4</v>
      </c>
      <c r="U15" s="10">
        <f>SUMIF($G$5:$G$12,"=2",$H$5:$H$12)</f>
        <v>3</v>
      </c>
      <c r="V15" s="11">
        <f>I29</f>
        <v>12</v>
      </c>
      <c r="W15" s="5">
        <f>T15+U15+V15</f>
        <v>19</v>
      </c>
    </row>
    <row r="16" spans="1:23" ht="17.25">
      <c r="A16" s="383"/>
      <c r="B16" s="73" t="s">
        <v>21</v>
      </c>
      <c r="C16" s="70">
        <v>3</v>
      </c>
      <c r="D16" s="70">
        <v>2</v>
      </c>
      <c r="E16" s="184">
        <v>2</v>
      </c>
      <c r="F16" s="73" t="s">
        <v>23</v>
      </c>
      <c r="G16" s="70">
        <v>3</v>
      </c>
      <c r="H16" s="70">
        <v>2</v>
      </c>
      <c r="I16" s="74">
        <v>2</v>
      </c>
      <c r="J16" s="163" t="s">
        <v>227</v>
      </c>
      <c r="K16" s="70">
        <v>3</v>
      </c>
      <c r="L16" s="70">
        <v>3</v>
      </c>
      <c r="M16" s="74">
        <v>3</v>
      </c>
      <c r="N16" s="73" t="s">
        <v>220</v>
      </c>
      <c r="O16" s="70">
        <v>3</v>
      </c>
      <c r="P16" s="70">
        <v>3</v>
      </c>
      <c r="Q16" s="74">
        <v>3</v>
      </c>
      <c r="R16" s="59"/>
      <c r="S16" s="9" t="s">
        <v>15</v>
      </c>
      <c r="T16" s="10">
        <f>SUMIF($K$5:$K$12,"=1",$M$5:$M$12)</f>
        <v>4</v>
      </c>
      <c r="U16" s="10">
        <f>SUMIF($K$5:$K$12,"=2",$L$5:$L$12)</f>
        <v>3</v>
      </c>
      <c r="V16" s="11">
        <f>M29</f>
        <v>11</v>
      </c>
      <c r="W16" s="5">
        <f>T16+U16+V16</f>
        <v>18</v>
      </c>
    </row>
    <row r="17" spans="1:23" ht="18" thickBot="1">
      <c r="A17" s="383"/>
      <c r="B17" s="52" t="s">
        <v>22</v>
      </c>
      <c r="C17" s="70">
        <v>3</v>
      </c>
      <c r="D17" s="70">
        <v>2</v>
      </c>
      <c r="E17" s="184">
        <v>2</v>
      </c>
      <c r="F17" s="52" t="s">
        <v>27</v>
      </c>
      <c r="G17" s="70">
        <v>3</v>
      </c>
      <c r="H17" s="70">
        <v>3</v>
      </c>
      <c r="I17" s="74">
        <v>3</v>
      </c>
      <c r="J17" s="188" t="s">
        <v>25</v>
      </c>
      <c r="K17" s="70">
        <v>3</v>
      </c>
      <c r="L17" s="70">
        <v>2</v>
      </c>
      <c r="M17" s="74">
        <v>2</v>
      </c>
      <c r="N17" s="52" t="s">
        <v>217</v>
      </c>
      <c r="O17" s="70">
        <v>3</v>
      </c>
      <c r="P17" s="70">
        <v>3</v>
      </c>
      <c r="Q17" s="74">
        <v>3</v>
      </c>
      <c r="R17" s="59"/>
      <c r="S17" s="12" t="s">
        <v>16</v>
      </c>
      <c r="T17" s="13">
        <f>SUMIF($O$5:$O$12,"=1",$Q$5:$Q$12)</f>
        <v>2</v>
      </c>
      <c r="U17" s="13">
        <f>SUMIF($O$5:$O$12,"=2",$P$5:$P$12)</f>
        <v>3</v>
      </c>
      <c r="V17" s="14">
        <f>Q29</f>
        <v>10</v>
      </c>
      <c r="W17" s="5">
        <f>T17+U17+V17</f>
        <v>15</v>
      </c>
    </row>
    <row r="18" spans="1:23" ht="17.25" thickTop="1">
      <c r="A18" s="383"/>
      <c r="B18" s="73" t="s">
        <v>33</v>
      </c>
      <c r="C18" s="70">
        <v>3</v>
      </c>
      <c r="D18" s="70">
        <v>2</v>
      </c>
      <c r="E18" s="184">
        <v>2</v>
      </c>
      <c r="F18" s="73" t="s">
        <v>118</v>
      </c>
      <c r="G18" s="70">
        <v>3</v>
      </c>
      <c r="H18" s="70">
        <v>2</v>
      </c>
      <c r="I18" s="74">
        <v>2</v>
      </c>
      <c r="J18" s="163" t="s">
        <v>120</v>
      </c>
      <c r="K18" s="70">
        <v>3</v>
      </c>
      <c r="L18" s="70">
        <v>3</v>
      </c>
      <c r="M18" s="74">
        <v>3</v>
      </c>
      <c r="N18" s="73" t="s">
        <v>32</v>
      </c>
      <c r="O18" s="70">
        <v>3</v>
      </c>
      <c r="P18" s="70">
        <v>2</v>
      </c>
      <c r="Q18" s="74">
        <v>2</v>
      </c>
      <c r="R18" s="56"/>
      <c r="S18" s="3" t="s">
        <v>17</v>
      </c>
      <c r="T18" s="4">
        <f>SUM(T14:T17)</f>
        <v>15</v>
      </c>
      <c r="U18" s="4">
        <f>SUM(U14:U17)</f>
        <v>14</v>
      </c>
      <c r="V18" s="4">
        <f>SUM(V14:V17)</f>
        <v>43</v>
      </c>
      <c r="W18" s="5">
        <f>SUM(W14:W17)</f>
        <v>72</v>
      </c>
    </row>
    <row r="19" spans="1:18" ht="16.5">
      <c r="A19" s="383"/>
      <c r="B19" s="73" t="s">
        <v>37</v>
      </c>
      <c r="C19" s="70">
        <v>3</v>
      </c>
      <c r="D19" s="70">
        <v>2</v>
      </c>
      <c r="E19" s="184">
        <v>2</v>
      </c>
      <c r="F19" s="73" t="s">
        <v>206</v>
      </c>
      <c r="G19" s="70">
        <v>3</v>
      </c>
      <c r="H19" s="70">
        <v>3</v>
      </c>
      <c r="I19" s="74">
        <v>3</v>
      </c>
      <c r="J19" s="163" t="s">
        <v>41</v>
      </c>
      <c r="K19" s="70">
        <v>3</v>
      </c>
      <c r="L19" s="70">
        <v>3</v>
      </c>
      <c r="M19" s="74">
        <v>3</v>
      </c>
      <c r="N19" s="73" t="s">
        <v>38</v>
      </c>
      <c r="O19" s="70">
        <v>3</v>
      </c>
      <c r="P19" s="70">
        <v>3</v>
      </c>
      <c r="Q19" s="74">
        <v>3</v>
      </c>
      <c r="R19" s="56"/>
    </row>
    <row r="20" spans="1:18" ht="16.5">
      <c r="A20" s="383"/>
      <c r="B20" s="58" t="s">
        <v>52</v>
      </c>
      <c r="C20" s="53">
        <v>3</v>
      </c>
      <c r="D20" s="53">
        <v>3</v>
      </c>
      <c r="E20" s="86">
        <v>3</v>
      </c>
      <c r="F20" s="73" t="s">
        <v>164</v>
      </c>
      <c r="G20" s="70">
        <v>3</v>
      </c>
      <c r="H20" s="70">
        <v>2</v>
      </c>
      <c r="I20" s="74">
        <v>2</v>
      </c>
      <c r="J20" s="163" t="s">
        <v>30</v>
      </c>
      <c r="K20" s="70">
        <v>3</v>
      </c>
      <c r="L20" s="70">
        <v>2</v>
      </c>
      <c r="M20" s="74">
        <v>2</v>
      </c>
      <c r="N20" s="73" t="s">
        <v>218</v>
      </c>
      <c r="O20" s="70">
        <v>3</v>
      </c>
      <c r="P20" s="70">
        <v>3</v>
      </c>
      <c r="Q20" s="74">
        <v>3</v>
      </c>
      <c r="R20" s="75"/>
    </row>
    <row r="21" spans="1:18" ht="16.5">
      <c r="A21" s="383"/>
      <c r="B21" s="73" t="s">
        <v>193</v>
      </c>
      <c r="C21" s="70">
        <v>3</v>
      </c>
      <c r="D21" s="70">
        <v>2</v>
      </c>
      <c r="E21" s="184">
        <v>2</v>
      </c>
      <c r="F21" s="73" t="s">
        <v>167</v>
      </c>
      <c r="G21" s="70">
        <v>3</v>
      </c>
      <c r="H21" s="70">
        <v>2</v>
      </c>
      <c r="I21" s="74">
        <v>2</v>
      </c>
      <c r="J21" s="163" t="s">
        <v>31</v>
      </c>
      <c r="K21" s="70">
        <v>3</v>
      </c>
      <c r="L21" s="70">
        <v>2</v>
      </c>
      <c r="M21" s="74">
        <v>2</v>
      </c>
      <c r="N21" s="73" t="s">
        <v>274</v>
      </c>
      <c r="O21" s="70">
        <v>3</v>
      </c>
      <c r="P21" s="70">
        <v>3</v>
      </c>
      <c r="Q21" s="74">
        <v>3</v>
      </c>
      <c r="R21" s="75"/>
    </row>
    <row r="22" spans="1:18" ht="16.5">
      <c r="A22" s="383"/>
      <c r="B22" s="60" t="s">
        <v>43</v>
      </c>
      <c r="C22" s="53">
        <v>3</v>
      </c>
      <c r="D22" s="53">
        <v>3</v>
      </c>
      <c r="E22" s="86">
        <v>3</v>
      </c>
      <c r="F22" s="55" t="s">
        <v>46</v>
      </c>
      <c r="G22" s="53">
        <v>3</v>
      </c>
      <c r="H22" s="53">
        <v>3</v>
      </c>
      <c r="I22" s="54">
        <v>3</v>
      </c>
      <c r="J22" s="163" t="s">
        <v>26</v>
      </c>
      <c r="K22" s="70">
        <v>3</v>
      </c>
      <c r="L22" s="70">
        <v>2</v>
      </c>
      <c r="M22" s="74">
        <v>2</v>
      </c>
      <c r="N22" s="73" t="s">
        <v>90</v>
      </c>
      <c r="O22" s="70">
        <v>3</v>
      </c>
      <c r="P22" s="70">
        <v>2</v>
      </c>
      <c r="Q22" s="74">
        <v>2</v>
      </c>
      <c r="R22" s="75"/>
    </row>
    <row r="23" spans="1:18" ht="16.5">
      <c r="A23" s="383"/>
      <c r="B23" s="73" t="s">
        <v>212</v>
      </c>
      <c r="C23" s="70">
        <v>3</v>
      </c>
      <c r="D23" s="70">
        <v>3</v>
      </c>
      <c r="E23" s="184">
        <v>3</v>
      </c>
      <c r="F23" s="58" t="s">
        <v>215</v>
      </c>
      <c r="G23" s="53">
        <v>3</v>
      </c>
      <c r="H23" s="53">
        <v>3</v>
      </c>
      <c r="I23" s="54">
        <v>3</v>
      </c>
      <c r="J23" s="163" t="s">
        <v>115</v>
      </c>
      <c r="K23" s="70">
        <v>3</v>
      </c>
      <c r="L23" s="70">
        <v>2</v>
      </c>
      <c r="M23" s="74">
        <v>2</v>
      </c>
      <c r="N23" s="73" t="s">
        <v>47</v>
      </c>
      <c r="O23" s="70">
        <v>3</v>
      </c>
      <c r="P23" s="70">
        <v>2</v>
      </c>
      <c r="Q23" s="74">
        <v>2</v>
      </c>
      <c r="R23" s="75"/>
    </row>
    <row r="24" spans="1:18" ht="16.5">
      <c r="A24" s="383"/>
      <c r="B24" s="73" t="s">
        <v>40</v>
      </c>
      <c r="C24" s="70">
        <v>3</v>
      </c>
      <c r="D24" s="70">
        <v>3</v>
      </c>
      <c r="E24" s="184">
        <v>3</v>
      </c>
      <c r="F24" s="58" t="s">
        <v>78</v>
      </c>
      <c r="G24" s="53">
        <v>3</v>
      </c>
      <c r="H24" s="53">
        <v>3</v>
      </c>
      <c r="I24" s="54">
        <v>3</v>
      </c>
      <c r="J24" s="163" t="s">
        <v>262</v>
      </c>
      <c r="K24" s="70">
        <v>3</v>
      </c>
      <c r="L24" s="70">
        <v>3</v>
      </c>
      <c r="M24" s="74">
        <v>3</v>
      </c>
      <c r="N24" s="162" t="s">
        <v>42</v>
      </c>
      <c r="O24" s="70">
        <v>3</v>
      </c>
      <c r="P24" s="70">
        <v>2</v>
      </c>
      <c r="Q24" s="74">
        <v>2</v>
      </c>
      <c r="R24" s="75"/>
    </row>
    <row r="25" spans="1:18" ht="16.5">
      <c r="A25" s="383"/>
      <c r="B25" s="73" t="s">
        <v>74</v>
      </c>
      <c r="C25" s="70">
        <v>3</v>
      </c>
      <c r="D25" s="70">
        <v>3</v>
      </c>
      <c r="E25" s="184">
        <v>3</v>
      </c>
      <c r="F25" s="58" t="s">
        <v>85</v>
      </c>
      <c r="G25" s="53">
        <v>3</v>
      </c>
      <c r="H25" s="53">
        <v>3</v>
      </c>
      <c r="I25" s="54">
        <v>3</v>
      </c>
      <c r="J25" s="163" t="s">
        <v>87</v>
      </c>
      <c r="K25" s="70">
        <v>3</v>
      </c>
      <c r="L25" s="70">
        <v>2</v>
      </c>
      <c r="M25" s="74">
        <v>2</v>
      </c>
      <c r="N25" s="162" t="s">
        <v>326</v>
      </c>
      <c r="O25" s="70">
        <v>3</v>
      </c>
      <c r="P25" s="70">
        <v>2</v>
      </c>
      <c r="Q25" s="74">
        <v>2</v>
      </c>
      <c r="R25" s="75"/>
    </row>
    <row r="26" spans="1:18" ht="16.5">
      <c r="A26" s="383"/>
      <c r="B26" s="73" t="s">
        <v>76</v>
      </c>
      <c r="C26" s="70">
        <v>3</v>
      </c>
      <c r="D26" s="70">
        <v>3</v>
      </c>
      <c r="E26" s="184">
        <v>3</v>
      </c>
      <c r="F26" s="58" t="s">
        <v>184</v>
      </c>
      <c r="G26" s="53">
        <v>3</v>
      </c>
      <c r="H26" s="53">
        <v>3</v>
      </c>
      <c r="I26" s="54">
        <v>3</v>
      </c>
      <c r="J26" s="163" t="s">
        <v>313</v>
      </c>
      <c r="K26" s="70">
        <v>3</v>
      </c>
      <c r="L26" s="70">
        <v>2</v>
      </c>
      <c r="M26" s="74">
        <v>2</v>
      </c>
      <c r="N26" s="162" t="s">
        <v>329</v>
      </c>
      <c r="O26" s="70">
        <v>3</v>
      </c>
      <c r="P26" s="70">
        <v>2</v>
      </c>
      <c r="Q26" s="74">
        <v>2</v>
      </c>
      <c r="R26" s="75"/>
    </row>
    <row r="27" spans="1:18" ht="16.5">
      <c r="A27" s="383"/>
      <c r="B27" s="73" t="s">
        <v>327</v>
      </c>
      <c r="C27" s="70">
        <v>3</v>
      </c>
      <c r="D27" s="70">
        <v>2</v>
      </c>
      <c r="E27" s="184">
        <v>2</v>
      </c>
      <c r="F27" s="58" t="s">
        <v>325</v>
      </c>
      <c r="G27" s="53">
        <v>3</v>
      </c>
      <c r="H27" s="53">
        <v>2</v>
      </c>
      <c r="I27" s="54">
        <v>2</v>
      </c>
      <c r="J27" s="163" t="s">
        <v>324</v>
      </c>
      <c r="K27" s="70">
        <v>3</v>
      </c>
      <c r="L27" s="70">
        <v>2</v>
      </c>
      <c r="M27" s="74">
        <v>2</v>
      </c>
      <c r="N27" s="55"/>
      <c r="O27" s="53"/>
      <c r="P27" s="53"/>
      <c r="Q27" s="54"/>
      <c r="R27" s="75"/>
    </row>
    <row r="28" spans="1:17" ht="16.5">
      <c r="A28" s="383"/>
      <c r="B28" s="58" t="s">
        <v>36</v>
      </c>
      <c r="C28" s="70">
        <v>3</v>
      </c>
      <c r="D28" s="70">
        <v>3</v>
      </c>
      <c r="E28" s="184">
        <v>3</v>
      </c>
      <c r="F28" s="58"/>
      <c r="G28" s="53"/>
      <c r="H28" s="53"/>
      <c r="I28" s="54"/>
      <c r="J28" s="163"/>
      <c r="K28" s="70"/>
      <c r="L28" s="70"/>
      <c r="M28" s="74"/>
      <c r="N28" s="162"/>
      <c r="O28" s="70"/>
      <c r="P28" s="70"/>
      <c r="Q28" s="74"/>
    </row>
    <row r="29" spans="1:17" ht="16.5">
      <c r="A29" s="383"/>
      <c r="B29" s="385" t="s">
        <v>3</v>
      </c>
      <c r="C29" s="386"/>
      <c r="D29" s="93">
        <v>10</v>
      </c>
      <c r="E29" s="94">
        <v>10</v>
      </c>
      <c r="F29" s="387" t="s">
        <v>3</v>
      </c>
      <c r="G29" s="386"/>
      <c r="H29" s="93">
        <v>12</v>
      </c>
      <c r="I29" s="132">
        <v>12</v>
      </c>
      <c r="J29" s="385" t="s">
        <v>3</v>
      </c>
      <c r="K29" s="386"/>
      <c r="L29" s="93">
        <v>11</v>
      </c>
      <c r="M29" s="94">
        <v>11</v>
      </c>
      <c r="N29" s="387" t="s">
        <v>3</v>
      </c>
      <c r="O29" s="386"/>
      <c r="P29" s="93">
        <v>10</v>
      </c>
      <c r="Q29" s="94">
        <v>10</v>
      </c>
    </row>
    <row r="30" spans="1:17" ht="17.25" thickBot="1">
      <c r="A30" s="384"/>
      <c r="B30" s="390" t="s">
        <v>4</v>
      </c>
      <c r="C30" s="391"/>
      <c r="D30" s="77">
        <f>D13+D29</f>
        <v>20</v>
      </c>
      <c r="E30" s="65">
        <f>E13+E29</f>
        <v>20</v>
      </c>
      <c r="F30" s="392" t="s">
        <v>4</v>
      </c>
      <c r="G30" s="391"/>
      <c r="H30" s="77">
        <f>H13+H29</f>
        <v>19</v>
      </c>
      <c r="I30" s="87">
        <f>I13+I29</f>
        <v>19</v>
      </c>
      <c r="J30" s="390" t="s">
        <v>4</v>
      </c>
      <c r="K30" s="391"/>
      <c r="L30" s="77">
        <f>L13+L29</f>
        <v>18</v>
      </c>
      <c r="M30" s="65">
        <f>M13+M29</f>
        <v>18</v>
      </c>
      <c r="N30" s="392" t="s">
        <v>4</v>
      </c>
      <c r="O30" s="391"/>
      <c r="P30" s="77">
        <f>P13+P29</f>
        <v>15</v>
      </c>
      <c r="Q30" s="65">
        <f>Q13+Q29</f>
        <v>15</v>
      </c>
    </row>
    <row r="31" spans="1:20" ht="16.5">
      <c r="A31" s="395" t="s">
        <v>133</v>
      </c>
      <c r="B31" s="396"/>
      <c r="C31" s="397" t="s">
        <v>134</v>
      </c>
      <c r="D31" s="393"/>
      <c r="E31" s="387"/>
      <c r="F31" s="78" t="s">
        <v>101</v>
      </c>
      <c r="G31" s="397" t="s">
        <v>146</v>
      </c>
      <c r="H31" s="393"/>
      <c r="I31" s="387"/>
      <c r="J31" s="78" t="s">
        <v>103</v>
      </c>
      <c r="K31" s="397" t="s">
        <v>139</v>
      </c>
      <c r="L31" s="393"/>
      <c r="M31" s="387"/>
      <c r="N31" s="78" t="s">
        <v>140</v>
      </c>
      <c r="O31" s="393" t="s">
        <v>141</v>
      </c>
      <c r="P31" s="393"/>
      <c r="Q31" s="394"/>
      <c r="S31" s="79"/>
      <c r="T31" s="79"/>
    </row>
    <row r="32" spans="1:17" ht="18" thickBot="1">
      <c r="A32" s="380" t="s">
        <v>142</v>
      </c>
      <c r="B32" s="399"/>
      <c r="C32" s="400" t="s">
        <v>345</v>
      </c>
      <c r="D32" s="401"/>
      <c r="E32" s="402"/>
      <c r="F32" s="80" t="s">
        <v>309</v>
      </c>
      <c r="G32" s="400" t="s">
        <v>346</v>
      </c>
      <c r="H32" s="401"/>
      <c r="I32" s="402"/>
      <c r="J32" s="81" t="s">
        <v>111</v>
      </c>
      <c r="K32" s="400" t="s">
        <v>347</v>
      </c>
      <c r="L32" s="401"/>
      <c r="M32" s="402"/>
      <c r="N32" s="80" t="s">
        <v>346</v>
      </c>
      <c r="O32" s="401" t="s">
        <v>147</v>
      </c>
      <c r="P32" s="401"/>
      <c r="Q32" s="403"/>
    </row>
    <row r="33" spans="2:18" ht="16.5">
      <c r="B33" s="404" t="s">
        <v>335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2"/>
    </row>
    <row r="34" spans="2:18" ht="16.5">
      <c r="B34" s="398" t="s">
        <v>92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82"/>
    </row>
    <row r="35" spans="2:16" ht="16.5"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</row>
    <row r="36" spans="2:16" ht="16.5"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</row>
  </sheetData>
  <sheetProtection/>
  <mergeCells count="37">
    <mergeCell ref="B34:Q34"/>
    <mergeCell ref="B35:P35"/>
    <mergeCell ref="B36:P36"/>
    <mergeCell ref="A32:B32"/>
    <mergeCell ref="C32:E32"/>
    <mergeCell ref="G32:I32"/>
    <mergeCell ref="K32:M32"/>
    <mergeCell ref="O32:Q32"/>
    <mergeCell ref="B33:Q33"/>
    <mergeCell ref="B30:C30"/>
    <mergeCell ref="F30:G30"/>
    <mergeCell ref="J30:K30"/>
    <mergeCell ref="O31:Q31"/>
    <mergeCell ref="A31:B31"/>
    <mergeCell ref="C31:E31"/>
    <mergeCell ref="G31:I31"/>
    <mergeCell ref="K31:M31"/>
    <mergeCell ref="N30:O30"/>
    <mergeCell ref="N13:O13"/>
    <mergeCell ref="A14:A30"/>
    <mergeCell ref="B29:C29"/>
    <mergeCell ref="F29:G29"/>
    <mergeCell ref="J29:K29"/>
    <mergeCell ref="N29:O29"/>
    <mergeCell ref="A5:A13"/>
    <mergeCell ref="B13:C13"/>
    <mergeCell ref="F13:G13"/>
    <mergeCell ref="J13:K13"/>
    <mergeCell ref="N3:Q3"/>
    <mergeCell ref="A3:A4"/>
    <mergeCell ref="B3:E3"/>
    <mergeCell ref="F3:I3"/>
    <mergeCell ref="J3:M3"/>
    <mergeCell ref="A1:Q1"/>
    <mergeCell ref="A2:D2"/>
    <mergeCell ref="E2:I2"/>
    <mergeCell ref="J2:Q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zoomScale="85" zoomScaleNormal="85" zoomScalePageLayoutView="0" workbookViewId="0" topLeftCell="A7">
      <selection activeCell="M8" sqref="M8"/>
    </sheetView>
  </sheetViews>
  <sheetFormatPr defaultColWidth="9.00390625" defaultRowHeight="16.5"/>
  <cols>
    <col min="1" max="1" width="3.375" style="100" customWidth="1"/>
    <col min="2" max="2" width="21.625" style="100" customWidth="1"/>
    <col min="3" max="5" width="3.875" style="100" customWidth="1"/>
    <col min="6" max="6" width="21.625" style="100" customWidth="1"/>
    <col min="7" max="9" width="3.875" style="100" customWidth="1"/>
    <col min="10" max="10" width="21.625" style="100" customWidth="1"/>
    <col min="11" max="13" width="3.875" style="100" customWidth="1"/>
    <col min="14" max="14" width="21.625" style="100" customWidth="1"/>
    <col min="15" max="17" width="3.875" style="100" customWidth="1"/>
    <col min="18" max="16384" width="9.00390625" style="100" customWidth="1"/>
  </cols>
  <sheetData>
    <row r="1" spans="1:17" ht="25.5">
      <c r="A1" s="416" t="s">
        <v>280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17" ht="32.25" customHeight="1" thickBot="1">
      <c r="A2" s="411" t="s">
        <v>180</v>
      </c>
      <c r="B2" s="411"/>
      <c r="C2" s="411"/>
      <c r="D2" s="411"/>
      <c r="E2" s="411" t="s">
        <v>179</v>
      </c>
      <c r="F2" s="411"/>
      <c r="G2" s="411"/>
      <c r="H2" s="411"/>
      <c r="I2" s="411"/>
      <c r="J2" s="417" t="s">
        <v>362</v>
      </c>
      <c r="K2" s="379"/>
      <c r="L2" s="379"/>
      <c r="M2" s="379"/>
      <c r="N2" s="379"/>
      <c r="O2" s="379"/>
      <c r="P2" s="379"/>
      <c r="Q2" s="379"/>
    </row>
    <row r="3" spans="1:23" ht="16.5">
      <c r="A3" s="376" t="s">
        <v>178</v>
      </c>
      <c r="B3" s="373" t="s">
        <v>276</v>
      </c>
      <c r="C3" s="374"/>
      <c r="D3" s="374"/>
      <c r="E3" s="375"/>
      <c r="F3" s="373" t="s">
        <v>277</v>
      </c>
      <c r="G3" s="374"/>
      <c r="H3" s="374"/>
      <c r="I3" s="375"/>
      <c r="J3" s="373" t="s">
        <v>278</v>
      </c>
      <c r="K3" s="374"/>
      <c r="L3" s="374"/>
      <c r="M3" s="375"/>
      <c r="N3" s="373" t="s">
        <v>279</v>
      </c>
      <c r="O3" s="374"/>
      <c r="P3" s="374"/>
      <c r="Q3" s="375"/>
      <c r="S3" s="106" t="s">
        <v>18</v>
      </c>
      <c r="T3" s="105"/>
      <c r="U3" s="105"/>
      <c r="V3" s="105"/>
      <c r="W3" s="105"/>
    </row>
    <row r="4" spans="1:23" ht="17.25" thickBot="1">
      <c r="A4" s="377"/>
      <c r="B4" s="39" t="s">
        <v>174</v>
      </c>
      <c r="C4" s="40" t="s">
        <v>177</v>
      </c>
      <c r="D4" s="40" t="s">
        <v>176</v>
      </c>
      <c r="E4" s="41" t="s">
        <v>175</v>
      </c>
      <c r="F4" s="45" t="s">
        <v>174</v>
      </c>
      <c r="G4" s="46" t="s">
        <v>177</v>
      </c>
      <c r="H4" s="46" t="s">
        <v>176</v>
      </c>
      <c r="I4" s="47" t="s">
        <v>175</v>
      </c>
      <c r="J4" s="39" t="s">
        <v>174</v>
      </c>
      <c r="K4" s="40" t="s">
        <v>177</v>
      </c>
      <c r="L4" s="40" t="s">
        <v>176</v>
      </c>
      <c r="M4" s="83" t="s">
        <v>175</v>
      </c>
      <c r="N4" s="39" t="s">
        <v>174</v>
      </c>
      <c r="O4" s="40" t="s">
        <v>173</v>
      </c>
      <c r="P4" s="40" t="s">
        <v>172</v>
      </c>
      <c r="Q4" s="41" t="s">
        <v>171</v>
      </c>
      <c r="S4" s="104" t="s">
        <v>10</v>
      </c>
      <c r="T4" s="106" t="s">
        <v>168</v>
      </c>
      <c r="U4" s="106" t="s">
        <v>11</v>
      </c>
      <c r="V4" s="106" t="s">
        <v>12</v>
      </c>
      <c r="W4" s="104"/>
    </row>
    <row r="5" spans="1:23" ht="18" thickTop="1">
      <c r="A5" s="382" t="s">
        <v>170</v>
      </c>
      <c r="B5" s="126" t="s">
        <v>188</v>
      </c>
      <c r="C5" s="49">
        <v>1</v>
      </c>
      <c r="D5" s="49">
        <v>2</v>
      </c>
      <c r="E5" s="50">
        <v>2</v>
      </c>
      <c r="F5" s="129" t="s">
        <v>163</v>
      </c>
      <c r="G5" s="130">
        <v>1</v>
      </c>
      <c r="H5" s="130">
        <v>2</v>
      </c>
      <c r="I5" s="131">
        <v>2</v>
      </c>
      <c r="J5" s="126" t="s">
        <v>183</v>
      </c>
      <c r="K5" s="49">
        <v>1</v>
      </c>
      <c r="L5" s="49">
        <v>1</v>
      </c>
      <c r="M5" s="50">
        <v>1</v>
      </c>
      <c r="N5" s="126" t="s">
        <v>51</v>
      </c>
      <c r="O5" s="49">
        <v>1</v>
      </c>
      <c r="P5" s="49">
        <v>1</v>
      </c>
      <c r="Q5" s="50">
        <v>1</v>
      </c>
      <c r="R5" s="51"/>
      <c r="S5" s="115" t="s">
        <v>13</v>
      </c>
      <c r="T5" s="114">
        <f>SUMIF($C$5:$C$11,"=1",$D$5:$D$11)</f>
        <v>6</v>
      </c>
      <c r="U5" s="114">
        <f>SUMIF($C$5:$C$11,"=2",$D$5:$D$11)</f>
        <v>6</v>
      </c>
      <c r="V5" s="113">
        <f>D28</f>
        <v>8</v>
      </c>
      <c r="W5" s="104">
        <f>T5+U5+V5</f>
        <v>20</v>
      </c>
    </row>
    <row r="6" spans="1:23" ht="16.5">
      <c r="A6" s="388"/>
      <c r="B6" s="127" t="s">
        <v>19</v>
      </c>
      <c r="C6" s="53">
        <v>1</v>
      </c>
      <c r="D6" s="53">
        <v>2</v>
      </c>
      <c r="E6" s="54">
        <v>2</v>
      </c>
      <c r="F6" s="129" t="s">
        <v>73</v>
      </c>
      <c r="G6" s="130">
        <v>1</v>
      </c>
      <c r="H6" s="130">
        <v>2</v>
      </c>
      <c r="I6" s="131">
        <v>2</v>
      </c>
      <c r="J6" s="57" t="s">
        <v>44</v>
      </c>
      <c r="K6" s="53">
        <v>2</v>
      </c>
      <c r="L6" s="53">
        <v>3</v>
      </c>
      <c r="M6" s="54">
        <v>3</v>
      </c>
      <c r="N6" s="55"/>
      <c r="O6" s="53"/>
      <c r="P6" s="53"/>
      <c r="Q6" s="54"/>
      <c r="R6" s="56"/>
      <c r="S6" s="112" t="s">
        <v>14</v>
      </c>
      <c r="T6" s="111">
        <f>SUMIF($G$5:$G$11,"=1",$H$5:$H$11)</f>
        <v>7</v>
      </c>
      <c r="U6" s="111">
        <f>SUMIF($G$5:$G$11,"=2",$H$5:$H$11)</f>
        <v>3</v>
      </c>
      <c r="V6" s="110">
        <f>H28</f>
        <v>9</v>
      </c>
      <c r="W6" s="104">
        <f>T6+U6+V6</f>
        <v>19</v>
      </c>
    </row>
    <row r="7" spans="1:23" ht="17.25">
      <c r="A7" s="388"/>
      <c r="B7" s="128" t="s">
        <v>239</v>
      </c>
      <c r="C7" s="53">
        <v>1</v>
      </c>
      <c r="D7" s="53">
        <v>2</v>
      </c>
      <c r="E7" s="54">
        <v>2</v>
      </c>
      <c r="F7" s="127" t="s">
        <v>19</v>
      </c>
      <c r="G7" s="53">
        <v>1</v>
      </c>
      <c r="H7" s="53">
        <v>1</v>
      </c>
      <c r="I7" s="54">
        <v>1</v>
      </c>
      <c r="J7" s="57"/>
      <c r="K7" s="53"/>
      <c r="L7" s="53"/>
      <c r="M7" s="54"/>
      <c r="N7" s="118"/>
      <c r="O7" s="53"/>
      <c r="P7" s="53"/>
      <c r="Q7" s="54"/>
      <c r="R7" s="59"/>
      <c r="S7" s="112" t="s">
        <v>15</v>
      </c>
      <c r="T7" s="111">
        <f>SUMIF($K$5:$K$11,"=1",$L$5:$L$11)</f>
        <v>1</v>
      </c>
      <c r="U7" s="111">
        <f>SUMIF($K$5:$K$11,"=2",$L$5:$L$11)</f>
        <v>3</v>
      </c>
      <c r="V7" s="110">
        <f>L28</f>
        <v>16</v>
      </c>
      <c r="W7" s="104">
        <f>T7+U7+V7</f>
        <v>20</v>
      </c>
    </row>
    <row r="8" spans="1:23" ht="18" thickBot="1">
      <c r="A8" s="388"/>
      <c r="B8" s="60" t="s">
        <v>213</v>
      </c>
      <c r="C8" s="53">
        <v>2</v>
      </c>
      <c r="D8" s="53">
        <v>3</v>
      </c>
      <c r="E8" s="54">
        <v>3</v>
      </c>
      <c r="F8" s="128" t="s">
        <v>239</v>
      </c>
      <c r="G8" s="53">
        <v>1</v>
      </c>
      <c r="H8" s="53">
        <v>2</v>
      </c>
      <c r="I8" s="54">
        <v>2</v>
      </c>
      <c r="J8" s="57"/>
      <c r="K8" s="53"/>
      <c r="L8" s="53"/>
      <c r="M8" s="54"/>
      <c r="N8" s="55"/>
      <c r="O8" s="53"/>
      <c r="P8" s="53"/>
      <c r="Q8" s="54"/>
      <c r="R8" s="59"/>
      <c r="S8" s="109" t="s">
        <v>16</v>
      </c>
      <c r="T8" s="108">
        <f>SUMIF($O$5:$O$11,"=1",$P$5:$P$11)</f>
        <v>1</v>
      </c>
      <c r="U8" s="108">
        <f>SUMIF($O$5:$O$11,"=2",$P$5:$P$11)</f>
        <v>0</v>
      </c>
      <c r="V8" s="107">
        <f>P28</f>
        <v>12</v>
      </c>
      <c r="W8" s="104">
        <f>T8+U8+V8</f>
        <v>13</v>
      </c>
    </row>
    <row r="9" spans="1:23" ht="17.25" thickTop="1">
      <c r="A9" s="388"/>
      <c r="B9" s="58" t="s">
        <v>113</v>
      </c>
      <c r="C9" s="53">
        <v>2</v>
      </c>
      <c r="D9" s="53">
        <v>3</v>
      </c>
      <c r="E9" s="54">
        <v>3</v>
      </c>
      <c r="F9" s="58" t="s">
        <v>53</v>
      </c>
      <c r="G9" s="53">
        <v>2</v>
      </c>
      <c r="H9" s="53">
        <v>3</v>
      </c>
      <c r="I9" s="54">
        <v>3</v>
      </c>
      <c r="J9" s="57"/>
      <c r="K9" s="53"/>
      <c r="L9" s="53"/>
      <c r="M9" s="54"/>
      <c r="N9" s="62"/>
      <c r="O9" s="53"/>
      <c r="P9" s="53"/>
      <c r="Q9" s="54"/>
      <c r="R9" s="61"/>
      <c r="S9" s="106" t="s">
        <v>17</v>
      </c>
      <c r="T9" s="105">
        <f>SUM(T5:T8)</f>
        <v>15</v>
      </c>
      <c r="U9" s="105">
        <f>SUM(U5:U8)</f>
        <v>12</v>
      </c>
      <c r="V9" s="105">
        <f>SUM(V5:V8)</f>
        <v>45</v>
      </c>
      <c r="W9" s="104">
        <f>SUM(W5:W8)</f>
        <v>72</v>
      </c>
    </row>
    <row r="10" spans="1:23" ht="16.5">
      <c r="A10" s="388"/>
      <c r="B10" s="58"/>
      <c r="C10" s="53"/>
      <c r="D10" s="53"/>
      <c r="E10" s="54"/>
      <c r="F10" s="58"/>
      <c r="G10" s="53"/>
      <c r="H10" s="53"/>
      <c r="I10" s="53"/>
      <c r="J10" s="57"/>
      <c r="K10" s="53"/>
      <c r="L10" s="53"/>
      <c r="M10" s="54"/>
      <c r="N10" s="62"/>
      <c r="O10" s="53"/>
      <c r="P10" s="53"/>
      <c r="Q10" s="54"/>
      <c r="R10" s="61"/>
      <c r="S10" s="104"/>
      <c r="T10" s="104"/>
      <c r="U10" s="104"/>
      <c r="V10" s="104"/>
      <c r="W10" s="104"/>
    </row>
    <row r="11" spans="1:23" ht="16.5">
      <c r="A11" s="388"/>
      <c r="B11" s="62"/>
      <c r="C11" s="53"/>
      <c r="D11" s="53"/>
      <c r="E11" s="54"/>
      <c r="F11" s="62"/>
      <c r="G11" s="53"/>
      <c r="H11" s="53"/>
      <c r="I11" s="54"/>
      <c r="J11" s="62"/>
      <c r="K11" s="53"/>
      <c r="L11" s="53"/>
      <c r="M11" s="54"/>
      <c r="N11" s="62"/>
      <c r="O11" s="53"/>
      <c r="P11" s="53"/>
      <c r="Q11" s="54"/>
      <c r="R11" s="116"/>
      <c r="S11" s="106" t="s">
        <v>9</v>
      </c>
      <c r="T11" s="117"/>
      <c r="U11" s="105"/>
      <c r="V11" s="105"/>
      <c r="W11" s="104"/>
    </row>
    <row r="12" spans="1:23" ht="17.25" thickBot="1">
      <c r="A12" s="389"/>
      <c r="B12" s="380" t="s">
        <v>169</v>
      </c>
      <c r="C12" s="381"/>
      <c r="D12" s="64">
        <f>SUM(D5:D11)</f>
        <v>12</v>
      </c>
      <c r="E12" s="65">
        <f>SUM(E5:E11)</f>
        <v>12</v>
      </c>
      <c r="F12" s="412" t="s">
        <v>169</v>
      </c>
      <c r="G12" s="413"/>
      <c r="H12" s="66">
        <f>SUM(H5:H11)</f>
        <v>10</v>
      </c>
      <c r="I12" s="66">
        <f>SUM(I5:I11)</f>
        <v>10</v>
      </c>
      <c r="J12" s="412" t="s">
        <v>169</v>
      </c>
      <c r="K12" s="413"/>
      <c r="L12" s="67">
        <f>SUM(L5:L11)</f>
        <v>4</v>
      </c>
      <c r="M12" s="68">
        <f>SUM(M5:M11)</f>
        <v>4</v>
      </c>
      <c r="N12" s="380" t="s">
        <v>169</v>
      </c>
      <c r="O12" s="381"/>
      <c r="P12" s="64">
        <f>SUM(P5:P11)</f>
        <v>1</v>
      </c>
      <c r="Q12" s="65">
        <f>SUM(Q5:Q11)</f>
        <v>1</v>
      </c>
      <c r="R12" s="116"/>
      <c r="S12" s="104" t="s">
        <v>10</v>
      </c>
      <c r="T12" s="106" t="s">
        <v>168</v>
      </c>
      <c r="U12" s="106" t="s">
        <v>11</v>
      </c>
      <c r="V12" s="106" t="s">
        <v>12</v>
      </c>
      <c r="W12" s="105"/>
    </row>
    <row r="13" spans="1:23" ht="18" customHeight="1" thickTop="1">
      <c r="A13" s="382" t="s">
        <v>2</v>
      </c>
      <c r="B13" s="69" t="s">
        <v>24</v>
      </c>
      <c r="C13" s="71">
        <v>3</v>
      </c>
      <c r="D13" s="71">
        <v>2</v>
      </c>
      <c r="E13" s="185">
        <v>2</v>
      </c>
      <c r="F13" s="69" t="s">
        <v>20</v>
      </c>
      <c r="G13" s="71">
        <v>3</v>
      </c>
      <c r="H13" s="71">
        <v>2</v>
      </c>
      <c r="I13" s="72">
        <v>2</v>
      </c>
      <c r="J13" s="187" t="s">
        <v>119</v>
      </c>
      <c r="K13" s="71">
        <v>3</v>
      </c>
      <c r="L13" s="71">
        <v>2</v>
      </c>
      <c r="M13" s="72">
        <v>2</v>
      </c>
      <c r="N13" s="69" t="s">
        <v>34</v>
      </c>
      <c r="O13" s="71">
        <v>3</v>
      </c>
      <c r="P13" s="71">
        <v>3</v>
      </c>
      <c r="Q13" s="72">
        <v>3</v>
      </c>
      <c r="R13" s="59"/>
      <c r="S13" s="115" t="s">
        <v>13</v>
      </c>
      <c r="T13" s="114">
        <f>SUMIF($C$5:$C$11,"=1",$E$5:$E$11)</f>
        <v>6</v>
      </c>
      <c r="U13" s="114">
        <f>SUMIF($C$5:$C$11,"=2",$D$5:$D$11)</f>
        <v>6</v>
      </c>
      <c r="V13" s="113">
        <f>E28</f>
        <v>8</v>
      </c>
      <c r="W13" s="104">
        <f>T13+U13+V13</f>
        <v>20</v>
      </c>
    </row>
    <row r="14" spans="1:23" ht="17.25">
      <c r="A14" s="383"/>
      <c r="B14" s="73" t="s">
        <v>28</v>
      </c>
      <c r="C14" s="70">
        <v>3</v>
      </c>
      <c r="D14" s="70">
        <v>3</v>
      </c>
      <c r="E14" s="184">
        <v>3</v>
      </c>
      <c r="F14" s="58" t="s">
        <v>50</v>
      </c>
      <c r="G14" s="53">
        <v>3</v>
      </c>
      <c r="H14" s="53">
        <v>3</v>
      </c>
      <c r="I14" s="54">
        <v>3</v>
      </c>
      <c r="J14" s="163" t="s">
        <v>29</v>
      </c>
      <c r="K14" s="70">
        <v>3</v>
      </c>
      <c r="L14" s="70">
        <v>2</v>
      </c>
      <c r="M14" s="74">
        <v>2</v>
      </c>
      <c r="N14" s="73" t="s">
        <v>214</v>
      </c>
      <c r="O14" s="70">
        <v>3</v>
      </c>
      <c r="P14" s="70">
        <v>3</v>
      </c>
      <c r="Q14" s="74">
        <v>3</v>
      </c>
      <c r="R14" s="59"/>
      <c r="S14" s="112" t="s">
        <v>14</v>
      </c>
      <c r="T14" s="111">
        <f>SUMIF($G$5:$G$11,"=1",$I$5:$I$11)</f>
        <v>7</v>
      </c>
      <c r="U14" s="111">
        <f>SUMIF($G$5:$G$11,"=2",$H$5:$H$11)</f>
        <v>3</v>
      </c>
      <c r="V14" s="110">
        <f>I28</f>
        <v>9</v>
      </c>
      <c r="W14" s="104">
        <f>T14+U14+V14</f>
        <v>19</v>
      </c>
    </row>
    <row r="15" spans="1:23" ht="17.25">
      <c r="A15" s="383"/>
      <c r="B15" s="73" t="s">
        <v>21</v>
      </c>
      <c r="C15" s="70">
        <v>3</v>
      </c>
      <c r="D15" s="70">
        <v>2</v>
      </c>
      <c r="E15" s="184">
        <v>2</v>
      </c>
      <c r="F15" s="73" t="s">
        <v>23</v>
      </c>
      <c r="G15" s="70">
        <v>3</v>
      </c>
      <c r="H15" s="70">
        <v>2</v>
      </c>
      <c r="I15" s="74">
        <v>2</v>
      </c>
      <c r="J15" s="163" t="s">
        <v>227</v>
      </c>
      <c r="K15" s="70">
        <v>3</v>
      </c>
      <c r="L15" s="70">
        <v>3</v>
      </c>
      <c r="M15" s="74">
        <v>3</v>
      </c>
      <c r="N15" s="73" t="s">
        <v>220</v>
      </c>
      <c r="O15" s="70">
        <v>3</v>
      </c>
      <c r="P15" s="70">
        <v>3</v>
      </c>
      <c r="Q15" s="74">
        <v>3</v>
      </c>
      <c r="R15" s="59"/>
      <c r="S15" s="112" t="s">
        <v>15</v>
      </c>
      <c r="T15" s="111">
        <f>SUMIF($K$5:$K$11,"=1",$M$5:$M$11)</f>
        <v>1</v>
      </c>
      <c r="U15" s="111">
        <f>SUMIF($K$5:$K$11,"=2",$L$5:$L$11)</f>
        <v>3</v>
      </c>
      <c r="V15" s="110">
        <f>M28</f>
        <v>16</v>
      </c>
      <c r="W15" s="104">
        <f>T15+U15+V15</f>
        <v>20</v>
      </c>
    </row>
    <row r="16" spans="1:23" ht="18" thickBot="1">
      <c r="A16" s="383"/>
      <c r="B16" s="52" t="s">
        <v>22</v>
      </c>
      <c r="C16" s="70">
        <v>3</v>
      </c>
      <c r="D16" s="70">
        <v>3</v>
      </c>
      <c r="E16" s="184">
        <v>3</v>
      </c>
      <c r="F16" s="52" t="s">
        <v>351</v>
      </c>
      <c r="G16" s="70">
        <v>3</v>
      </c>
      <c r="H16" s="70">
        <v>3</v>
      </c>
      <c r="I16" s="74">
        <v>3</v>
      </c>
      <c r="J16" s="188" t="s">
        <v>25</v>
      </c>
      <c r="K16" s="70">
        <v>3</v>
      </c>
      <c r="L16" s="70">
        <v>2</v>
      </c>
      <c r="M16" s="74">
        <v>2</v>
      </c>
      <c r="N16" s="52" t="s">
        <v>217</v>
      </c>
      <c r="O16" s="70">
        <v>3</v>
      </c>
      <c r="P16" s="70">
        <v>3</v>
      </c>
      <c r="Q16" s="74">
        <v>3</v>
      </c>
      <c r="R16" s="59"/>
      <c r="S16" s="109" t="s">
        <v>16</v>
      </c>
      <c r="T16" s="108">
        <f>SUMIF($O$5:$O$11,"=1",$Q$5:$Q$11)</f>
        <v>1</v>
      </c>
      <c r="U16" s="108">
        <f>SUMIF($O$5:$O$11,"=2",$P$5:$P$11)</f>
        <v>0</v>
      </c>
      <c r="V16" s="107">
        <f>Q28</f>
        <v>12</v>
      </c>
      <c r="W16" s="104">
        <f>T16+U16+V16</f>
        <v>13</v>
      </c>
    </row>
    <row r="17" spans="1:23" ht="17.25" thickTop="1">
      <c r="A17" s="383"/>
      <c r="B17" s="73" t="s">
        <v>33</v>
      </c>
      <c r="C17" s="70">
        <v>3</v>
      </c>
      <c r="D17" s="70">
        <v>2</v>
      </c>
      <c r="E17" s="184">
        <v>2</v>
      </c>
      <c r="F17" s="73" t="s">
        <v>118</v>
      </c>
      <c r="G17" s="70">
        <v>3</v>
      </c>
      <c r="H17" s="70">
        <v>2</v>
      </c>
      <c r="I17" s="74">
        <v>2</v>
      </c>
      <c r="J17" s="163" t="s">
        <v>120</v>
      </c>
      <c r="K17" s="70">
        <v>3</v>
      </c>
      <c r="L17" s="70">
        <v>3</v>
      </c>
      <c r="M17" s="74">
        <v>3</v>
      </c>
      <c r="N17" s="73" t="s">
        <v>32</v>
      </c>
      <c r="O17" s="70">
        <v>3</v>
      </c>
      <c r="P17" s="70">
        <v>2</v>
      </c>
      <c r="Q17" s="74">
        <v>2</v>
      </c>
      <c r="R17" s="56"/>
      <c r="S17" s="106" t="s">
        <v>17</v>
      </c>
      <c r="T17" s="105">
        <f>SUM(T13:T16)</f>
        <v>15</v>
      </c>
      <c r="U17" s="105">
        <f>SUM(U13:U16)</f>
        <v>12</v>
      </c>
      <c r="V17" s="105">
        <f>SUM(V13:V16)</f>
        <v>45</v>
      </c>
      <c r="W17" s="104">
        <f>SUM(W13:W16)</f>
        <v>72</v>
      </c>
    </row>
    <row r="18" spans="1:18" ht="16.5">
      <c r="A18" s="383"/>
      <c r="B18" s="73" t="s">
        <v>37</v>
      </c>
      <c r="C18" s="70">
        <v>3</v>
      </c>
      <c r="D18" s="70">
        <v>2</v>
      </c>
      <c r="E18" s="184">
        <v>2</v>
      </c>
      <c r="F18" s="73" t="s">
        <v>206</v>
      </c>
      <c r="G18" s="70">
        <v>3</v>
      </c>
      <c r="H18" s="70">
        <v>3</v>
      </c>
      <c r="I18" s="74">
        <v>3</v>
      </c>
      <c r="J18" s="163" t="s">
        <v>41</v>
      </c>
      <c r="K18" s="70">
        <v>3</v>
      </c>
      <c r="L18" s="70">
        <v>3</v>
      </c>
      <c r="M18" s="74">
        <v>3</v>
      </c>
      <c r="N18" s="73" t="s">
        <v>36</v>
      </c>
      <c r="O18" s="70">
        <v>3</v>
      </c>
      <c r="P18" s="70">
        <v>3</v>
      </c>
      <c r="Q18" s="74">
        <v>3</v>
      </c>
      <c r="R18" s="56"/>
    </row>
    <row r="19" spans="1:18" ht="16.5">
      <c r="A19" s="383"/>
      <c r="B19" s="58" t="s">
        <v>52</v>
      </c>
      <c r="C19" s="53">
        <v>3</v>
      </c>
      <c r="D19" s="53">
        <v>2</v>
      </c>
      <c r="E19" s="86">
        <v>2</v>
      </c>
      <c r="F19" s="73" t="s">
        <v>164</v>
      </c>
      <c r="G19" s="70">
        <v>3</v>
      </c>
      <c r="H19" s="70">
        <v>2</v>
      </c>
      <c r="I19" s="74">
        <v>2</v>
      </c>
      <c r="J19" s="163" t="s">
        <v>30</v>
      </c>
      <c r="K19" s="70">
        <v>3</v>
      </c>
      <c r="L19" s="70">
        <v>2</v>
      </c>
      <c r="M19" s="74">
        <v>2</v>
      </c>
      <c r="N19" s="73" t="s">
        <v>38</v>
      </c>
      <c r="O19" s="70">
        <v>3</v>
      </c>
      <c r="P19" s="70">
        <v>3</v>
      </c>
      <c r="Q19" s="74">
        <v>3</v>
      </c>
      <c r="R19" s="75"/>
    </row>
    <row r="20" spans="1:18" ht="16.5">
      <c r="A20" s="383"/>
      <c r="B20" s="73" t="s">
        <v>193</v>
      </c>
      <c r="C20" s="70">
        <v>3</v>
      </c>
      <c r="D20" s="70">
        <v>2</v>
      </c>
      <c r="E20" s="184">
        <v>2</v>
      </c>
      <c r="F20" s="73" t="s">
        <v>167</v>
      </c>
      <c r="G20" s="70">
        <v>3</v>
      </c>
      <c r="H20" s="70">
        <v>2</v>
      </c>
      <c r="I20" s="74">
        <v>2</v>
      </c>
      <c r="J20" s="163" t="s">
        <v>31</v>
      </c>
      <c r="K20" s="70">
        <v>3</v>
      </c>
      <c r="L20" s="70">
        <v>2</v>
      </c>
      <c r="M20" s="74">
        <v>2</v>
      </c>
      <c r="N20" s="73" t="s">
        <v>218</v>
      </c>
      <c r="O20" s="70">
        <v>3</v>
      </c>
      <c r="P20" s="70">
        <v>3</v>
      </c>
      <c r="Q20" s="74">
        <v>3</v>
      </c>
      <c r="R20" s="75"/>
    </row>
    <row r="21" spans="1:18" ht="16.5">
      <c r="A21" s="383"/>
      <c r="B21" s="60" t="s">
        <v>43</v>
      </c>
      <c r="C21" s="53">
        <v>3</v>
      </c>
      <c r="D21" s="53">
        <v>3</v>
      </c>
      <c r="E21" s="86">
        <v>3</v>
      </c>
      <c r="F21" s="58" t="s">
        <v>48</v>
      </c>
      <c r="G21" s="53">
        <v>3</v>
      </c>
      <c r="H21" s="53">
        <v>3</v>
      </c>
      <c r="I21" s="54">
        <v>3</v>
      </c>
      <c r="J21" s="163" t="s">
        <v>26</v>
      </c>
      <c r="K21" s="70">
        <v>3</v>
      </c>
      <c r="L21" s="70">
        <v>2</v>
      </c>
      <c r="M21" s="74">
        <v>2</v>
      </c>
      <c r="N21" s="73" t="s">
        <v>181</v>
      </c>
      <c r="O21" s="70">
        <v>3</v>
      </c>
      <c r="P21" s="70">
        <v>3</v>
      </c>
      <c r="Q21" s="74">
        <v>3</v>
      </c>
      <c r="R21" s="75"/>
    </row>
    <row r="22" spans="1:18" ht="16.5">
      <c r="A22" s="383"/>
      <c r="B22" s="73" t="s">
        <v>212</v>
      </c>
      <c r="C22" s="70">
        <v>3</v>
      </c>
      <c r="D22" s="70">
        <v>3</v>
      </c>
      <c r="E22" s="184">
        <v>3</v>
      </c>
      <c r="F22" s="58" t="s">
        <v>215</v>
      </c>
      <c r="G22" s="53">
        <v>3</v>
      </c>
      <c r="H22" s="53">
        <v>3</v>
      </c>
      <c r="I22" s="54">
        <v>3</v>
      </c>
      <c r="J22" s="163" t="s">
        <v>85</v>
      </c>
      <c r="K22" s="70">
        <v>3</v>
      </c>
      <c r="L22" s="70">
        <v>3</v>
      </c>
      <c r="M22" s="74">
        <v>3</v>
      </c>
      <c r="N22" s="73" t="s">
        <v>224</v>
      </c>
      <c r="O22" s="70">
        <v>3</v>
      </c>
      <c r="P22" s="70">
        <v>2</v>
      </c>
      <c r="Q22" s="74">
        <v>2</v>
      </c>
      <c r="R22" s="75"/>
    </row>
    <row r="23" spans="1:18" ht="16.5">
      <c r="A23" s="383"/>
      <c r="B23" s="73" t="s">
        <v>40</v>
      </c>
      <c r="C23" s="70">
        <v>3</v>
      </c>
      <c r="D23" s="70">
        <v>3</v>
      </c>
      <c r="E23" s="184">
        <v>3</v>
      </c>
      <c r="F23" s="58" t="s">
        <v>222</v>
      </c>
      <c r="G23" s="53">
        <v>3</v>
      </c>
      <c r="H23" s="53">
        <v>2</v>
      </c>
      <c r="I23" s="54">
        <v>2</v>
      </c>
      <c r="J23" s="163" t="s">
        <v>262</v>
      </c>
      <c r="K23" s="70">
        <v>3</v>
      </c>
      <c r="L23" s="70">
        <v>3</v>
      </c>
      <c r="M23" s="74">
        <v>3</v>
      </c>
      <c r="N23" s="55" t="s">
        <v>47</v>
      </c>
      <c r="O23" s="53">
        <v>3</v>
      </c>
      <c r="P23" s="232">
        <v>3</v>
      </c>
      <c r="Q23" s="233">
        <v>3</v>
      </c>
      <c r="R23" s="75"/>
    </row>
    <row r="24" spans="1:18" ht="16.5">
      <c r="A24" s="383"/>
      <c r="B24" s="73" t="s">
        <v>74</v>
      </c>
      <c r="C24" s="70">
        <v>3</v>
      </c>
      <c r="D24" s="70">
        <v>3</v>
      </c>
      <c r="E24" s="184">
        <v>3</v>
      </c>
      <c r="F24" s="58" t="s">
        <v>37</v>
      </c>
      <c r="G24" s="53">
        <v>3</v>
      </c>
      <c r="H24" s="53">
        <v>2</v>
      </c>
      <c r="I24" s="54">
        <v>2</v>
      </c>
      <c r="J24" s="163" t="s">
        <v>87</v>
      </c>
      <c r="K24" s="70">
        <v>3</v>
      </c>
      <c r="L24" s="70">
        <v>2</v>
      </c>
      <c r="M24" s="74">
        <v>2</v>
      </c>
      <c r="N24" s="162" t="s">
        <v>42</v>
      </c>
      <c r="O24" s="70">
        <v>3</v>
      </c>
      <c r="P24" s="70">
        <v>2</v>
      </c>
      <c r="Q24" s="74">
        <v>2</v>
      </c>
      <c r="R24" s="75"/>
    </row>
    <row r="25" spans="1:18" ht="16.5">
      <c r="A25" s="383"/>
      <c r="B25" s="73" t="s">
        <v>327</v>
      </c>
      <c r="C25" s="70">
        <v>3</v>
      </c>
      <c r="D25" s="70">
        <v>2</v>
      </c>
      <c r="E25" s="184">
        <v>2</v>
      </c>
      <c r="F25" s="58" t="s">
        <v>325</v>
      </c>
      <c r="G25" s="53">
        <v>3</v>
      </c>
      <c r="H25" s="53">
        <v>2</v>
      </c>
      <c r="I25" s="54">
        <v>2</v>
      </c>
      <c r="J25" s="163" t="s">
        <v>313</v>
      </c>
      <c r="K25" s="70">
        <v>3</v>
      </c>
      <c r="L25" s="70">
        <v>2</v>
      </c>
      <c r="M25" s="74">
        <v>2</v>
      </c>
      <c r="N25" s="162" t="s">
        <v>287</v>
      </c>
      <c r="O25" s="70">
        <v>3</v>
      </c>
      <c r="P25" s="70">
        <v>2</v>
      </c>
      <c r="Q25" s="74">
        <v>2</v>
      </c>
      <c r="R25" s="75"/>
    </row>
    <row r="26" spans="1:18" ht="16.5">
      <c r="A26" s="383"/>
      <c r="B26" s="207" t="s">
        <v>360</v>
      </c>
      <c r="C26" s="208">
        <v>3</v>
      </c>
      <c r="D26" s="208">
        <v>2</v>
      </c>
      <c r="E26" s="231">
        <v>2</v>
      </c>
      <c r="F26" s="58" t="s">
        <v>352</v>
      </c>
      <c r="G26" s="53">
        <v>3</v>
      </c>
      <c r="H26" s="53">
        <v>2</v>
      </c>
      <c r="I26" s="54">
        <v>2</v>
      </c>
      <c r="J26" s="163" t="s">
        <v>324</v>
      </c>
      <c r="K26" s="70">
        <v>3</v>
      </c>
      <c r="L26" s="70">
        <v>2</v>
      </c>
      <c r="M26" s="74">
        <v>2</v>
      </c>
      <c r="N26" s="162" t="s">
        <v>329</v>
      </c>
      <c r="O26" s="70">
        <v>3</v>
      </c>
      <c r="P26" s="70">
        <v>2</v>
      </c>
      <c r="Q26" s="74">
        <v>2</v>
      </c>
      <c r="R26" s="75"/>
    </row>
    <row r="27" spans="1:17" ht="16.5" customHeight="1">
      <c r="A27" s="383"/>
      <c r="B27" s="73"/>
      <c r="C27" s="70"/>
      <c r="D27" s="70"/>
      <c r="E27" s="184"/>
      <c r="F27" s="189"/>
      <c r="G27" s="53"/>
      <c r="H27" s="53"/>
      <c r="I27" s="54"/>
      <c r="J27" s="163" t="s">
        <v>196</v>
      </c>
      <c r="K27" s="70">
        <v>3</v>
      </c>
      <c r="L27" s="70">
        <v>3</v>
      </c>
      <c r="M27" s="74">
        <v>3</v>
      </c>
      <c r="N27" s="162" t="s">
        <v>24</v>
      </c>
      <c r="O27" s="70">
        <v>3</v>
      </c>
      <c r="P27" s="70">
        <v>3</v>
      </c>
      <c r="Q27" s="74">
        <v>3</v>
      </c>
    </row>
    <row r="28" spans="1:17" ht="16.5">
      <c r="A28" s="383"/>
      <c r="B28" s="414" t="s">
        <v>166</v>
      </c>
      <c r="C28" s="415"/>
      <c r="D28" s="66">
        <v>8</v>
      </c>
      <c r="E28" s="186">
        <v>8</v>
      </c>
      <c r="F28" s="414" t="s">
        <v>166</v>
      </c>
      <c r="G28" s="415"/>
      <c r="H28" s="66">
        <v>9</v>
      </c>
      <c r="I28" s="76">
        <v>9</v>
      </c>
      <c r="J28" s="418" t="s">
        <v>166</v>
      </c>
      <c r="K28" s="415"/>
      <c r="L28" s="66">
        <v>16</v>
      </c>
      <c r="M28" s="76">
        <v>16</v>
      </c>
      <c r="N28" s="414" t="s">
        <v>166</v>
      </c>
      <c r="O28" s="415"/>
      <c r="P28" s="66">
        <v>12</v>
      </c>
      <c r="Q28" s="76">
        <v>12</v>
      </c>
    </row>
    <row r="29" spans="1:20" ht="17.25" thickBot="1">
      <c r="A29" s="384"/>
      <c r="B29" s="390" t="s">
        <v>165</v>
      </c>
      <c r="C29" s="391"/>
      <c r="D29" s="77">
        <f>D12+D28</f>
        <v>20</v>
      </c>
      <c r="E29" s="87">
        <f>E12+E28</f>
        <v>20</v>
      </c>
      <c r="F29" s="390" t="s">
        <v>165</v>
      </c>
      <c r="G29" s="391"/>
      <c r="H29" s="77">
        <f>H12+H28</f>
        <v>19</v>
      </c>
      <c r="I29" s="65">
        <f>I12+I28</f>
        <v>19</v>
      </c>
      <c r="J29" s="392" t="s">
        <v>165</v>
      </c>
      <c r="K29" s="391"/>
      <c r="L29" s="77">
        <f>L12+L28</f>
        <v>20</v>
      </c>
      <c r="M29" s="65">
        <f>M12+M28</f>
        <v>20</v>
      </c>
      <c r="N29" s="390" t="s">
        <v>165</v>
      </c>
      <c r="O29" s="391"/>
      <c r="P29" s="77">
        <f>P12+P28</f>
        <v>13</v>
      </c>
      <c r="Q29" s="65">
        <f>Q12+Q28</f>
        <v>13</v>
      </c>
      <c r="S29" s="103">
        <f>D29+H29+L29+P29</f>
        <v>72</v>
      </c>
      <c r="T29" s="100">
        <f>E29+I29+M29+Q29</f>
        <v>72</v>
      </c>
    </row>
    <row r="30" spans="1:20" ht="16.5">
      <c r="A30" s="395" t="s">
        <v>133</v>
      </c>
      <c r="B30" s="407"/>
      <c r="C30" s="408" t="s">
        <v>134</v>
      </c>
      <c r="D30" s="409"/>
      <c r="E30" s="410"/>
      <c r="F30" s="78" t="s">
        <v>186</v>
      </c>
      <c r="G30" s="397" t="s">
        <v>146</v>
      </c>
      <c r="H30" s="393"/>
      <c r="I30" s="387"/>
      <c r="J30" s="78" t="s">
        <v>103</v>
      </c>
      <c r="K30" s="397" t="s">
        <v>139</v>
      </c>
      <c r="L30" s="393"/>
      <c r="M30" s="387"/>
      <c r="N30" s="78" t="s">
        <v>140</v>
      </c>
      <c r="O30" s="393" t="s">
        <v>141</v>
      </c>
      <c r="P30" s="393"/>
      <c r="Q30" s="394"/>
      <c r="S30" s="103"/>
      <c r="T30" s="103"/>
    </row>
    <row r="31" spans="1:17" ht="18" thickBot="1">
      <c r="A31" s="380" t="s">
        <v>142</v>
      </c>
      <c r="B31" s="399"/>
      <c r="C31" s="400" t="s">
        <v>191</v>
      </c>
      <c r="D31" s="401"/>
      <c r="E31" s="402"/>
      <c r="F31" s="203" t="s">
        <v>307</v>
      </c>
      <c r="G31" s="400" t="s">
        <v>308</v>
      </c>
      <c r="H31" s="401"/>
      <c r="I31" s="402"/>
      <c r="J31" s="81" t="s">
        <v>111</v>
      </c>
      <c r="K31" s="400" t="s">
        <v>317</v>
      </c>
      <c r="L31" s="401"/>
      <c r="M31" s="402"/>
      <c r="N31" s="80" t="s">
        <v>321</v>
      </c>
      <c r="O31" s="401" t="s">
        <v>147</v>
      </c>
      <c r="P31" s="401"/>
      <c r="Q31" s="403"/>
    </row>
    <row r="32" spans="2:18" ht="16.5">
      <c r="B32" s="406" t="s">
        <v>275</v>
      </c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102"/>
    </row>
    <row r="33" spans="2:18" ht="16.5">
      <c r="B33" s="405" t="s">
        <v>92</v>
      </c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101"/>
    </row>
    <row r="34" spans="2:16" ht="16.5"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</row>
    <row r="35" spans="2:16" ht="16.5"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</row>
    <row r="36" ht="15.75" customHeight="1"/>
  </sheetData>
  <sheetProtection/>
  <mergeCells count="37">
    <mergeCell ref="F28:G28"/>
    <mergeCell ref="A1:Q1"/>
    <mergeCell ref="J2:Q2"/>
    <mergeCell ref="C31:E31"/>
    <mergeCell ref="G31:I31"/>
    <mergeCell ref="K31:M31"/>
    <mergeCell ref="B29:C29"/>
    <mergeCell ref="F29:G29"/>
    <mergeCell ref="J28:K28"/>
    <mergeCell ref="N28:O28"/>
    <mergeCell ref="J3:M3"/>
    <mergeCell ref="N3:Q3"/>
    <mergeCell ref="J12:K12"/>
    <mergeCell ref="O30:Q30"/>
    <mergeCell ref="N29:O29"/>
    <mergeCell ref="N12:O12"/>
    <mergeCell ref="J29:K29"/>
    <mergeCell ref="A13:A29"/>
    <mergeCell ref="A2:D2"/>
    <mergeCell ref="E2:I2"/>
    <mergeCell ref="A5:A12"/>
    <mergeCell ref="B12:C12"/>
    <mergeCell ref="F12:G12"/>
    <mergeCell ref="A3:A4"/>
    <mergeCell ref="B3:E3"/>
    <mergeCell ref="F3:I3"/>
    <mergeCell ref="B28:C28"/>
    <mergeCell ref="B34:P34"/>
    <mergeCell ref="B35:P35"/>
    <mergeCell ref="B32:Q32"/>
    <mergeCell ref="G30:I30"/>
    <mergeCell ref="K30:M30"/>
    <mergeCell ref="O31:Q31"/>
    <mergeCell ref="A30:B30"/>
    <mergeCell ref="C30:E30"/>
    <mergeCell ref="B33:Q33"/>
    <mergeCell ref="A31:B3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N6" sqref="N6"/>
    </sheetView>
  </sheetViews>
  <sheetFormatPr defaultColWidth="9.00390625" defaultRowHeight="16.5"/>
  <cols>
    <col min="1" max="1" width="3.375" style="0" customWidth="1"/>
    <col min="2" max="2" width="21.625" style="0" customWidth="1"/>
    <col min="3" max="5" width="3.875" style="0" customWidth="1"/>
    <col min="6" max="6" width="21.625" style="0" customWidth="1"/>
    <col min="7" max="9" width="3.875" style="0" customWidth="1"/>
    <col min="10" max="10" width="21.625" style="0" customWidth="1"/>
    <col min="11" max="13" width="3.875" style="0" customWidth="1"/>
    <col min="14" max="14" width="21.625" style="0" customWidth="1"/>
    <col min="15" max="17" width="3.875" style="0" customWidth="1"/>
  </cols>
  <sheetData>
    <row r="1" spans="1:17" ht="25.5">
      <c r="A1" s="317" t="s">
        <v>280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39" customHeight="1" thickBot="1">
      <c r="A2" s="378" t="s">
        <v>54</v>
      </c>
      <c r="B2" s="378"/>
      <c r="C2" s="378"/>
      <c r="D2" s="378"/>
      <c r="E2" s="378" t="s">
        <v>189</v>
      </c>
      <c r="F2" s="378"/>
      <c r="G2" s="378"/>
      <c r="H2" s="378"/>
      <c r="I2" s="378"/>
      <c r="J2" s="417" t="s">
        <v>365</v>
      </c>
      <c r="K2" s="379"/>
      <c r="L2" s="379"/>
      <c r="M2" s="379"/>
      <c r="N2" s="379"/>
      <c r="O2" s="379"/>
      <c r="P2" s="379"/>
      <c r="Q2" s="379"/>
    </row>
    <row r="3" spans="1:23" ht="16.5">
      <c r="A3" s="376" t="s">
        <v>5</v>
      </c>
      <c r="B3" s="373" t="s">
        <v>276</v>
      </c>
      <c r="C3" s="374"/>
      <c r="D3" s="374"/>
      <c r="E3" s="375"/>
      <c r="F3" s="373" t="s">
        <v>277</v>
      </c>
      <c r="G3" s="374"/>
      <c r="H3" s="374"/>
      <c r="I3" s="375"/>
      <c r="J3" s="373" t="s">
        <v>278</v>
      </c>
      <c r="K3" s="374"/>
      <c r="L3" s="374"/>
      <c r="M3" s="375"/>
      <c r="N3" s="373" t="s">
        <v>279</v>
      </c>
      <c r="O3" s="374"/>
      <c r="P3" s="374"/>
      <c r="Q3" s="375"/>
      <c r="S3" s="3" t="s">
        <v>18</v>
      </c>
      <c r="T3" s="4"/>
      <c r="U3" s="4"/>
      <c r="V3" s="4"/>
      <c r="W3" s="4"/>
    </row>
    <row r="4" spans="1:23" ht="17.25" thickBot="1">
      <c r="A4" s="377"/>
      <c r="B4" s="39" t="s">
        <v>6</v>
      </c>
      <c r="C4" s="46" t="s">
        <v>0</v>
      </c>
      <c r="D4" s="46" t="s">
        <v>1</v>
      </c>
      <c r="E4" s="47" t="s">
        <v>151</v>
      </c>
      <c r="F4" s="45" t="s">
        <v>6</v>
      </c>
      <c r="G4" s="46" t="s">
        <v>0</v>
      </c>
      <c r="H4" s="46" t="s">
        <v>1</v>
      </c>
      <c r="I4" s="99" t="s">
        <v>151</v>
      </c>
      <c r="J4" s="45" t="s">
        <v>6</v>
      </c>
      <c r="K4" s="46" t="s">
        <v>0</v>
      </c>
      <c r="L4" s="46" t="s">
        <v>1</v>
      </c>
      <c r="M4" s="47" t="s">
        <v>151</v>
      </c>
      <c r="N4" s="45" t="s">
        <v>6</v>
      </c>
      <c r="O4" s="46" t="s">
        <v>0</v>
      </c>
      <c r="P4" s="46" t="s">
        <v>1</v>
      </c>
      <c r="Q4" s="47" t="s">
        <v>151</v>
      </c>
      <c r="S4" s="5" t="s">
        <v>10</v>
      </c>
      <c r="T4" s="3" t="s">
        <v>97</v>
      </c>
      <c r="U4" s="3" t="s">
        <v>11</v>
      </c>
      <c r="V4" s="3" t="s">
        <v>12</v>
      </c>
      <c r="W4" s="5"/>
    </row>
    <row r="5" spans="1:23" ht="18" thickTop="1">
      <c r="A5" s="382" t="s">
        <v>152</v>
      </c>
      <c r="B5" s="23" t="s">
        <v>113</v>
      </c>
      <c r="C5" s="95">
        <v>2</v>
      </c>
      <c r="D5" s="95">
        <v>3</v>
      </c>
      <c r="E5" s="95">
        <v>3</v>
      </c>
      <c r="F5" s="26" t="s">
        <v>149</v>
      </c>
      <c r="G5" s="27">
        <v>2</v>
      </c>
      <c r="H5" s="27">
        <v>3</v>
      </c>
      <c r="I5" s="88">
        <v>3</v>
      </c>
      <c r="J5" s="26" t="s">
        <v>44</v>
      </c>
      <c r="K5" s="27">
        <v>2</v>
      </c>
      <c r="L5" s="27">
        <v>3</v>
      </c>
      <c r="M5" s="28">
        <v>3</v>
      </c>
      <c r="N5" s="55" t="s">
        <v>47</v>
      </c>
      <c r="O5" s="53">
        <v>2</v>
      </c>
      <c r="P5" s="27">
        <v>3</v>
      </c>
      <c r="Q5" s="28">
        <v>3</v>
      </c>
      <c r="R5" s="51"/>
      <c r="S5" s="6" t="s">
        <v>13</v>
      </c>
      <c r="T5" s="7">
        <f>SUMIF($C$5:$C$11,"=1",$D$5:$D$11)</f>
        <v>0</v>
      </c>
      <c r="U5" s="7">
        <f>SUMIF($C$5:$C$11,"=2",$D$5:$D$11)</f>
        <v>6</v>
      </c>
      <c r="V5" s="8">
        <f>D27</f>
        <v>12</v>
      </c>
      <c r="W5" s="5">
        <f>T5+U5+V5</f>
        <v>18</v>
      </c>
    </row>
    <row r="6" spans="1:23" ht="16.5">
      <c r="A6" s="388"/>
      <c r="B6" s="123" t="s">
        <v>52</v>
      </c>
      <c r="C6" s="27">
        <v>2</v>
      </c>
      <c r="D6" s="27">
        <v>3</v>
      </c>
      <c r="E6" s="27">
        <v>3</v>
      </c>
      <c r="F6" s="26" t="s">
        <v>53</v>
      </c>
      <c r="G6" s="27">
        <v>2</v>
      </c>
      <c r="H6" s="27">
        <v>3</v>
      </c>
      <c r="I6" s="85">
        <v>3</v>
      </c>
      <c r="J6" s="26" t="s">
        <v>29</v>
      </c>
      <c r="K6" s="27">
        <v>2</v>
      </c>
      <c r="L6" s="27">
        <v>3</v>
      </c>
      <c r="M6" s="28">
        <v>3</v>
      </c>
      <c r="N6" s="96"/>
      <c r="O6" s="95"/>
      <c r="P6" s="95"/>
      <c r="Q6" s="98"/>
      <c r="R6" s="56"/>
      <c r="S6" s="9" t="s">
        <v>14</v>
      </c>
      <c r="T6" s="10">
        <f>SUMIF($G$5:$G$11,"=1",$H$5:$H$11)</f>
        <v>0</v>
      </c>
      <c r="U6" s="10">
        <f>SUMIF($G$5:$G$11,"=2",$H$5:$H$11)</f>
        <v>6</v>
      </c>
      <c r="V6" s="11">
        <f>H27</f>
        <v>12</v>
      </c>
      <c r="W6" s="5">
        <f>T6+U6+V6</f>
        <v>18</v>
      </c>
    </row>
    <row r="7" spans="1:23" ht="17.25">
      <c r="A7" s="388"/>
      <c r="B7" s="26"/>
      <c r="C7" s="53"/>
      <c r="D7" s="53"/>
      <c r="E7" s="54"/>
      <c r="F7" s="96"/>
      <c r="G7" s="95"/>
      <c r="H7" s="95"/>
      <c r="I7" s="98"/>
      <c r="J7" s="26"/>
      <c r="K7" s="53"/>
      <c r="L7" s="53"/>
      <c r="M7" s="54"/>
      <c r="N7" s="96"/>
      <c r="O7" s="95"/>
      <c r="P7" s="95"/>
      <c r="Q7" s="98"/>
      <c r="R7" s="59"/>
      <c r="S7" s="9" t="s">
        <v>15</v>
      </c>
      <c r="T7" s="10">
        <f>SUMIF($K$5:$K$11,"=1",$L$5:$L$11)</f>
        <v>0</v>
      </c>
      <c r="U7" s="10">
        <f>SUMIF($K$5:$K$11,"=2",$L$5:$L$11)</f>
        <v>6</v>
      </c>
      <c r="V7" s="11">
        <f>L27</f>
        <v>12</v>
      </c>
      <c r="W7" s="5">
        <f>T7+U7+V7</f>
        <v>18</v>
      </c>
    </row>
    <row r="8" spans="1:23" ht="18" thickBot="1">
      <c r="A8" s="388"/>
      <c r="B8" s="55"/>
      <c r="C8" s="53"/>
      <c r="D8" s="53"/>
      <c r="E8" s="54"/>
      <c r="F8" s="55"/>
      <c r="G8" s="53"/>
      <c r="H8" s="53"/>
      <c r="I8" s="86"/>
      <c r="J8" s="55"/>
      <c r="K8" s="53"/>
      <c r="L8" s="53"/>
      <c r="M8" s="54"/>
      <c r="N8" s="55"/>
      <c r="O8" s="53"/>
      <c r="P8" s="53"/>
      <c r="Q8" s="54"/>
      <c r="R8" s="59"/>
      <c r="S8" s="12" t="s">
        <v>16</v>
      </c>
      <c r="T8" s="13">
        <f>SUMIF($O$5:$O$11,"=1",$P$5:$P$11)</f>
        <v>0</v>
      </c>
      <c r="U8" s="13">
        <f>SUMIF($O$5:$O$11,"=2",$P$5:$P$11)</f>
        <v>3</v>
      </c>
      <c r="V8" s="14">
        <f>P27</f>
        <v>15</v>
      </c>
      <c r="W8" s="5">
        <f>T8+U8+V8</f>
        <v>18</v>
      </c>
    </row>
    <row r="9" spans="1:23" ht="17.25" thickTop="1">
      <c r="A9" s="388"/>
      <c r="B9" s="55"/>
      <c r="C9" s="53"/>
      <c r="D9" s="53"/>
      <c r="E9" s="54"/>
      <c r="F9" s="55"/>
      <c r="G9" s="53"/>
      <c r="H9" s="53"/>
      <c r="I9" s="86"/>
      <c r="J9" s="55"/>
      <c r="K9" s="53"/>
      <c r="L9" s="53"/>
      <c r="M9" s="54"/>
      <c r="N9" s="55"/>
      <c r="O9" s="53"/>
      <c r="P9" s="53"/>
      <c r="Q9" s="54"/>
      <c r="R9" s="61"/>
      <c r="S9" s="3" t="s">
        <v>17</v>
      </c>
      <c r="T9" s="4">
        <f>SUM(T5:T8)</f>
        <v>0</v>
      </c>
      <c r="U9" s="4">
        <f>SUM(U5:U8)</f>
        <v>21</v>
      </c>
      <c r="V9" s="4">
        <f>SUM(V5:V8)</f>
        <v>51</v>
      </c>
      <c r="W9" s="5">
        <f>SUM(W5:W8)</f>
        <v>72</v>
      </c>
    </row>
    <row r="10" spans="1:23" ht="16.5">
      <c r="A10" s="388"/>
      <c r="B10" s="58"/>
      <c r="C10" s="53"/>
      <c r="D10" s="53"/>
      <c r="E10" s="54"/>
      <c r="F10" s="58"/>
      <c r="G10" s="53"/>
      <c r="H10" s="53"/>
      <c r="I10" s="86"/>
      <c r="J10" s="62"/>
      <c r="K10" s="53"/>
      <c r="L10" s="53"/>
      <c r="M10" s="54"/>
      <c r="N10" s="84"/>
      <c r="O10" s="53"/>
      <c r="P10" s="53"/>
      <c r="Q10" s="54"/>
      <c r="R10" s="63"/>
      <c r="S10" s="4"/>
      <c r="T10" s="4"/>
      <c r="U10" s="4"/>
      <c r="V10" s="4"/>
      <c r="W10" s="5"/>
    </row>
    <row r="11" spans="1:23" ht="16.5">
      <c r="A11" s="388"/>
      <c r="B11" s="62"/>
      <c r="C11" s="53"/>
      <c r="D11" s="53"/>
      <c r="E11" s="54"/>
      <c r="F11" s="62"/>
      <c r="G11" s="53"/>
      <c r="H11" s="53"/>
      <c r="I11" s="86"/>
      <c r="J11" s="62"/>
      <c r="K11" s="53"/>
      <c r="L11" s="53"/>
      <c r="M11" s="54"/>
      <c r="N11" s="62"/>
      <c r="O11" s="53"/>
      <c r="P11" s="53"/>
      <c r="Q11" s="54"/>
      <c r="R11" s="63"/>
      <c r="S11" s="3" t="s">
        <v>9</v>
      </c>
      <c r="T11" s="1"/>
      <c r="U11" s="4"/>
      <c r="V11" s="4"/>
      <c r="W11" s="5"/>
    </row>
    <row r="12" spans="1:23" ht="17.25" thickBot="1">
      <c r="A12" s="389"/>
      <c r="B12" s="380" t="s">
        <v>7</v>
      </c>
      <c r="C12" s="381"/>
      <c r="D12" s="64">
        <f>SUM(D5:D11)</f>
        <v>6</v>
      </c>
      <c r="E12" s="87">
        <f>SUM(E5:E11)</f>
        <v>6</v>
      </c>
      <c r="F12" s="380" t="s">
        <v>7</v>
      </c>
      <c r="G12" s="381"/>
      <c r="H12" s="64">
        <f>SUM(H5:H11)</f>
        <v>6</v>
      </c>
      <c r="I12" s="87">
        <f>SUM(I5:I11)</f>
        <v>6</v>
      </c>
      <c r="J12" s="380" t="s">
        <v>7</v>
      </c>
      <c r="K12" s="381"/>
      <c r="L12" s="64">
        <f>SUM(L5:L11)</f>
        <v>6</v>
      </c>
      <c r="M12" s="65">
        <f>SUM(M5:M11)</f>
        <v>6</v>
      </c>
      <c r="N12" s="380" t="s">
        <v>7</v>
      </c>
      <c r="O12" s="381"/>
      <c r="P12" s="64">
        <f>SUM(P5:P11)</f>
        <v>3</v>
      </c>
      <c r="Q12" s="65">
        <f>SUM(Q5:Q11)</f>
        <v>3</v>
      </c>
      <c r="R12" s="63"/>
      <c r="S12" s="5" t="s">
        <v>10</v>
      </c>
      <c r="T12" s="3" t="s">
        <v>97</v>
      </c>
      <c r="U12" s="3" t="s">
        <v>11</v>
      </c>
      <c r="V12" s="3" t="s">
        <v>12</v>
      </c>
      <c r="W12" s="4"/>
    </row>
    <row r="13" spans="1:23" ht="18" customHeight="1" thickTop="1">
      <c r="A13" s="382" t="s">
        <v>2</v>
      </c>
      <c r="B13" s="73" t="s">
        <v>153</v>
      </c>
      <c r="C13" s="70">
        <v>3</v>
      </c>
      <c r="D13" s="27">
        <v>3</v>
      </c>
      <c r="E13" s="85">
        <v>3</v>
      </c>
      <c r="F13" s="26" t="s">
        <v>114</v>
      </c>
      <c r="G13" s="53">
        <v>3</v>
      </c>
      <c r="H13" s="27">
        <v>3</v>
      </c>
      <c r="I13" s="28">
        <v>3</v>
      </c>
      <c r="J13" s="96" t="s">
        <v>208</v>
      </c>
      <c r="K13" s="95">
        <v>3</v>
      </c>
      <c r="L13" s="95">
        <v>3</v>
      </c>
      <c r="M13" s="97">
        <v>3</v>
      </c>
      <c r="N13" s="23" t="s">
        <v>86</v>
      </c>
      <c r="O13" s="24">
        <v>3</v>
      </c>
      <c r="P13" s="24">
        <v>3</v>
      </c>
      <c r="Q13" s="25">
        <v>3</v>
      </c>
      <c r="R13" s="59"/>
      <c r="S13" s="6" t="s">
        <v>13</v>
      </c>
      <c r="T13" s="7">
        <f>SUMIF($C$5:$C$11,"=1",$E$5:$E$11)</f>
        <v>0</v>
      </c>
      <c r="U13" s="7">
        <f>SUMIF($C$5:$C$11,"=2",$D$5:$D$11)</f>
        <v>6</v>
      </c>
      <c r="V13" s="8">
        <f>E27</f>
        <v>12</v>
      </c>
      <c r="W13" s="5">
        <f>T13+U13+V13</f>
        <v>18</v>
      </c>
    </row>
    <row r="14" spans="1:23" ht="17.25">
      <c r="A14" s="383"/>
      <c r="B14" s="26" t="s">
        <v>76</v>
      </c>
      <c r="C14" s="27">
        <v>3</v>
      </c>
      <c r="D14" s="27">
        <v>3</v>
      </c>
      <c r="E14" s="28">
        <v>3</v>
      </c>
      <c r="F14" s="89" t="s">
        <v>154</v>
      </c>
      <c r="G14" s="53">
        <v>3</v>
      </c>
      <c r="H14" s="27">
        <v>3</v>
      </c>
      <c r="I14" s="85">
        <v>3</v>
      </c>
      <c r="J14" s="26" t="s">
        <v>80</v>
      </c>
      <c r="K14" s="27">
        <v>3</v>
      </c>
      <c r="L14" s="27">
        <v>3</v>
      </c>
      <c r="M14" s="28">
        <v>3</v>
      </c>
      <c r="N14" s="26" t="s">
        <v>32</v>
      </c>
      <c r="O14" s="27">
        <v>3</v>
      </c>
      <c r="P14" s="27">
        <v>3</v>
      </c>
      <c r="Q14" s="28">
        <v>3</v>
      </c>
      <c r="R14" s="59"/>
      <c r="S14" s="9" t="s">
        <v>14</v>
      </c>
      <c r="T14" s="10">
        <f>SUMIF($G$5:$G$11,"=1",$I$5:$I$11)</f>
        <v>0</v>
      </c>
      <c r="U14" s="10">
        <f>SUMIF($G$5:$G$11,"=2",$H$5:$H$11)</f>
        <v>6</v>
      </c>
      <c r="V14" s="11">
        <f>I27</f>
        <v>12</v>
      </c>
      <c r="W14" s="5">
        <f>T14+U14+V14</f>
        <v>18</v>
      </c>
    </row>
    <row r="15" spans="1:23" ht="17.25">
      <c r="A15" s="383"/>
      <c r="B15" s="26" t="s">
        <v>24</v>
      </c>
      <c r="C15" s="27">
        <v>3</v>
      </c>
      <c r="D15" s="27">
        <v>3</v>
      </c>
      <c r="E15" s="28">
        <v>3</v>
      </c>
      <c r="F15" s="26" t="s">
        <v>35</v>
      </c>
      <c r="G15" s="27">
        <v>3</v>
      </c>
      <c r="H15" s="27">
        <v>3</v>
      </c>
      <c r="I15" s="85">
        <v>3</v>
      </c>
      <c r="J15" s="26" t="s">
        <v>263</v>
      </c>
      <c r="K15" s="27">
        <v>3</v>
      </c>
      <c r="L15" s="27">
        <v>3</v>
      </c>
      <c r="M15" s="28">
        <v>3</v>
      </c>
      <c r="N15" s="26" t="s">
        <v>41</v>
      </c>
      <c r="O15" s="53">
        <v>3</v>
      </c>
      <c r="P15" s="53">
        <v>3</v>
      </c>
      <c r="Q15" s="54">
        <v>3</v>
      </c>
      <c r="R15" s="59"/>
      <c r="S15" s="9" t="s">
        <v>15</v>
      </c>
      <c r="T15" s="10">
        <f>SUMIF($K$5:$K$11,"=1",$M$5:$M$11)</f>
        <v>0</v>
      </c>
      <c r="U15" s="10">
        <f>SUMIF($K$5:$K$11,"=2",$L$5:$L$11)</f>
        <v>6</v>
      </c>
      <c r="V15" s="11">
        <f>M27</f>
        <v>12</v>
      </c>
      <c r="W15" s="5">
        <f>T15+U15+V15</f>
        <v>18</v>
      </c>
    </row>
    <row r="16" spans="1:23" ht="18" thickBot="1">
      <c r="A16" s="383"/>
      <c r="B16" s="26" t="s">
        <v>207</v>
      </c>
      <c r="C16" s="27">
        <v>3</v>
      </c>
      <c r="D16" s="27">
        <v>3</v>
      </c>
      <c r="E16" s="28">
        <v>3</v>
      </c>
      <c r="F16" s="26" t="s">
        <v>341</v>
      </c>
      <c r="G16" s="53">
        <v>3</v>
      </c>
      <c r="H16" s="53">
        <v>3</v>
      </c>
      <c r="I16" s="54">
        <v>3</v>
      </c>
      <c r="J16" s="26" t="s">
        <v>83</v>
      </c>
      <c r="K16" s="27">
        <v>3</v>
      </c>
      <c r="L16" s="27">
        <v>3</v>
      </c>
      <c r="M16" s="28">
        <v>3</v>
      </c>
      <c r="N16" s="26" t="s">
        <v>36</v>
      </c>
      <c r="O16" s="27">
        <v>3</v>
      </c>
      <c r="P16" s="27">
        <v>3</v>
      </c>
      <c r="Q16" s="28">
        <v>3</v>
      </c>
      <c r="R16" s="59"/>
      <c r="S16" s="12" t="s">
        <v>16</v>
      </c>
      <c r="T16" s="13">
        <f>SUMIF($O$5:$O$11,"=1",$Q$5:$Q$11)</f>
        <v>0</v>
      </c>
      <c r="U16" s="13">
        <f>SUMIF($O$5:$O$11,"=2",$P$5:$P$11)</f>
        <v>3</v>
      </c>
      <c r="V16" s="14">
        <f>Q27</f>
        <v>15</v>
      </c>
      <c r="W16" s="5">
        <f>T16+U16+V16</f>
        <v>18</v>
      </c>
    </row>
    <row r="17" spans="1:23" ht="17.25" thickTop="1">
      <c r="A17" s="383"/>
      <c r="B17" s="26" t="s">
        <v>148</v>
      </c>
      <c r="C17" s="27">
        <v>3</v>
      </c>
      <c r="D17" s="27">
        <v>3</v>
      </c>
      <c r="E17" s="27">
        <v>3</v>
      </c>
      <c r="F17" s="26" t="s">
        <v>206</v>
      </c>
      <c r="G17" s="27">
        <v>3</v>
      </c>
      <c r="H17" s="27">
        <v>3</v>
      </c>
      <c r="I17" s="85">
        <v>3</v>
      </c>
      <c r="J17" s="26" t="s">
        <v>84</v>
      </c>
      <c r="K17" s="27">
        <v>3</v>
      </c>
      <c r="L17" s="27">
        <v>3</v>
      </c>
      <c r="M17" s="28">
        <v>3</v>
      </c>
      <c r="N17" s="26" t="s">
        <v>110</v>
      </c>
      <c r="O17" s="27">
        <v>3</v>
      </c>
      <c r="P17" s="27">
        <v>3</v>
      </c>
      <c r="Q17" s="28">
        <v>3</v>
      </c>
      <c r="R17" s="56"/>
      <c r="S17" s="3" t="s">
        <v>17</v>
      </c>
      <c r="T17" s="4">
        <f>SUM(T13:T16)</f>
        <v>0</v>
      </c>
      <c r="U17" s="4">
        <f>SUM(U13:U16)</f>
        <v>21</v>
      </c>
      <c r="V17" s="4">
        <f>SUM(V13:V16)</f>
        <v>51</v>
      </c>
      <c r="W17" s="5">
        <f>SUM(W13:W16)</f>
        <v>72</v>
      </c>
    </row>
    <row r="18" spans="1:18" ht="16.5">
      <c r="A18" s="383"/>
      <c r="B18" s="26" t="s">
        <v>79</v>
      </c>
      <c r="C18" s="27">
        <v>3</v>
      </c>
      <c r="D18" s="27">
        <v>3</v>
      </c>
      <c r="E18" s="28">
        <v>3</v>
      </c>
      <c r="F18" s="52" t="s">
        <v>112</v>
      </c>
      <c r="G18" s="53">
        <v>3</v>
      </c>
      <c r="H18" s="27">
        <v>3</v>
      </c>
      <c r="I18" s="85">
        <v>3</v>
      </c>
      <c r="J18" s="26" t="s">
        <v>211</v>
      </c>
      <c r="K18" s="27">
        <v>3</v>
      </c>
      <c r="L18" s="27">
        <v>3</v>
      </c>
      <c r="M18" s="28">
        <v>3</v>
      </c>
      <c r="N18" s="26" t="s">
        <v>219</v>
      </c>
      <c r="O18" s="27">
        <v>3</v>
      </c>
      <c r="P18" s="27">
        <v>3</v>
      </c>
      <c r="Q18" s="28">
        <v>3</v>
      </c>
      <c r="R18" s="56"/>
    </row>
    <row r="19" spans="1:18" ht="16.5">
      <c r="A19" s="383"/>
      <c r="B19" s="96" t="s">
        <v>26</v>
      </c>
      <c r="C19" s="95">
        <v>3</v>
      </c>
      <c r="D19" s="95">
        <v>3</v>
      </c>
      <c r="E19" s="98">
        <v>3</v>
      </c>
      <c r="F19" s="89" t="s">
        <v>40</v>
      </c>
      <c r="G19" s="53">
        <v>3</v>
      </c>
      <c r="H19" s="27">
        <v>3</v>
      </c>
      <c r="I19" s="28">
        <v>3</v>
      </c>
      <c r="J19" s="26" t="s">
        <v>34</v>
      </c>
      <c r="K19" s="27">
        <v>3</v>
      </c>
      <c r="L19" s="27">
        <v>3</v>
      </c>
      <c r="M19" s="28">
        <v>3</v>
      </c>
      <c r="N19" s="26" t="s">
        <v>181</v>
      </c>
      <c r="O19" s="27">
        <v>3</v>
      </c>
      <c r="P19" s="27">
        <v>3</v>
      </c>
      <c r="Q19" s="28">
        <v>3</v>
      </c>
      <c r="R19" s="75"/>
    </row>
    <row r="20" spans="1:18" ht="16.5">
      <c r="A20" s="383"/>
      <c r="B20" s="26" t="s">
        <v>20</v>
      </c>
      <c r="C20" s="27">
        <v>3</v>
      </c>
      <c r="D20" s="27">
        <v>3</v>
      </c>
      <c r="E20" s="28">
        <v>3</v>
      </c>
      <c r="F20" s="96" t="s">
        <v>91</v>
      </c>
      <c r="G20" s="95">
        <v>3</v>
      </c>
      <c r="H20" s="95">
        <v>3</v>
      </c>
      <c r="I20" s="98">
        <v>3</v>
      </c>
      <c r="J20" s="26" t="s">
        <v>90</v>
      </c>
      <c r="K20" s="27">
        <v>3</v>
      </c>
      <c r="L20" s="27">
        <v>3</v>
      </c>
      <c r="M20" s="28">
        <v>3</v>
      </c>
      <c r="N20" s="96" t="s">
        <v>47</v>
      </c>
      <c r="O20" s="95">
        <v>3</v>
      </c>
      <c r="P20" s="95">
        <v>3</v>
      </c>
      <c r="Q20" s="98">
        <v>3</v>
      </c>
      <c r="R20" s="75"/>
    </row>
    <row r="21" spans="1:18" ht="16.5">
      <c r="A21" s="383"/>
      <c r="B21" s="96" t="s">
        <v>50</v>
      </c>
      <c r="C21" s="95">
        <v>3</v>
      </c>
      <c r="D21" s="95">
        <v>3</v>
      </c>
      <c r="E21" s="97">
        <v>3</v>
      </c>
      <c r="F21" s="26" t="s">
        <v>229</v>
      </c>
      <c r="G21" s="53">
        <v>3</v>
      </c>
      <c r="H21" s="53">
        <v>3</v>
      </c>
      <c r="I21" s="86">
        <v>3</v>
      </c>
      <c r="J21" s="26" t="s">
        <v>241</v>
      </c>
      <c r="K21" s="53">
        <v>3</v>
      </c>
      <c r="L21" s="53">
        <v>3</v>
      </c>
      <c r="M21" s="54">
        <v>3</v>
      </c>
      <c r="N21" s="96" t="s">
        <v>225</v>
      </c>
      <c r="O21" s="95">
        <v>3</v>
      </c>
      <c r="P21" s="95">
        <v>3</v>
      </c>
      <c r="Q21" s="98">
        <v>3</v>
      </c>
      <c r="R21" s="75"/>
    </row>
    <row r="22" spans="1:18" ht="16.5">
      <c r="A22" s="383"/>
      <c r="B22" s="73" t="s">
        <v>240</v>
      </c>
      <c r="C22" s="95">
        <v>3</v>
      </c>
      <c r="D22" s="95">
        <v>3</v>
      </c>
      <c r="E22" s="97">
        <v>3</v>
      </c>
      <c r="F22" s="195" t="s">
        <v>264</v>
      </c>
      <c r="G22" s="196">
        <v>3</v>
      </c>
      <c r="H22" s="196">
        <v>3</v>
      </c>
      <c r="I22" s="197">
        <v>3</v>
      </c>
      <c r="J22" s="26" t="s">
        <v>115</v>
      </c>
      <c r="K22" s="53">
        <v>3</v>
      </c>
      <c r="L22" s="53">
        <v>3</v>
      </c>
      <c r="M22" s="86">
        <v>3</v>
      </c>
      <c r="N22" s="96" t="s">
        <v>242</v>
      </c>
      <c r="O22" s="95">
        <v>3</v>
      </c>
      <c r="P22" s="95">
        <v>3</v>
      </c>
      <c r="Q22" s="98">
        <v>3</v>
      </c>
      <c r="R22" s="75"/>
    </row>
    <row r="23" spans="1:18" ht="16.5">
      <c r="A23" s="383"/>
      <c r="B23" s="73" t="s">
        <v>82</v>
      </c>
      <c r="C23" s="27">
        <v>3</v>
      </c>
      <c r="D23" s="27">
        <v>3</v>
      </c>
      <c r="E23" s="28">
        <v>3</v>
      </c>
      <c r="F23" s="195" t="s">
        <v>325</v>
      </c>
      <c r="G23" s="196">
        <v>3</v>
      </c>
      <c r="H23" s="196">
        <v>3</v>
      </c>
      <c r="I23" s="197">
        <v>3</v>
      </c>
      <c r="J23" s="198" t="s">
        <v>74</v>
      </c>
      <c r="K23" s="196">
        <v>3</v>
      </c>
      <c r="L23" s="196">
        <v>3</v>
      </c>
      <c r="M23" s="197">
        <v>3</v>
      </c>
      <c r="N23" s="199" t="s">
        <v>42</v>
      </c>
      <c r="O23" s="194">
        <v>3</v>
      </c>
      <c r="P23" s="194">
        <v>3</v>
      </c>
      <c r="Q23" s="200">
        <v>3</v>
      </c>
      <c r="R23" s="75"/>
    </row>
    <row r="24" spans="1:18" ht="16.5">
      <c r="A24" s="383"/>
      <c r="B24" s="201" t="s">
        <v>327</v>
      </c>
      <c r="C24" s="194">
        <v>3</v>
      </c>
      <c r="D24" s="194">
        <v>3</v>
      </c>
      <c r="E24" s="200">
        <v>3</v>
      </c>
      <c r="F24" s="195" t="s">
        <v>330</v>
      </c>
      <c r="G24" s="196">
        <v>3</v>
      </c>
      <c r="H24" s="196">
        <v>3</v>
      </c>
      <c r="I24" s="197">
        <v>3</v>
      </c>
      <c r="J24" s="198" t="s">
        <v>313</v>
      </c>
      <c r="K24" s="196">
        <v>3</v>
      </c>
      <c r="L24" s="196">
        <v>3</v>
      </c>
      <c r="M24" s="197">
        <v>3</v>
      </c>
      <c r="N24" s="26" t="s">
        <v>287</v>
      </c>
      <c r="O24" s="27">
        <v>3</v>
      </c>
      <c r="P24" s="27">
        <v>3</v>
      </c>
      <c r="Q24" s="28">
        <v>3</v>
      </c>
      <c r="R24" s="75"/>
    </row>
    <row r="25" spans="1:18" ht="16.5">
      <c r="A25" s="383"/>
      <c r="B25" s="73" t="s">
        <v>336</v>
      </c>
      <c r="C25" s="27">
        <v>3</v>
      </c>
      <c r="D25" s="27">
        <v>3</v>
      </c>
      <c r="E25" s="28">
        <v>3</v>
      </c>
      <c r="F25" s="198" t="s">
        <v>324</v>
      </c>
      <c r="G25" s="196">
        <v>3</v>
      </c>
      <c r="H25" s="196">
        <v>3</v>
      </c>
      <c r="I25" s="197">
        <v>3</v>
      </c>
      <c r="J25" s="234" t="s">
        <v>87</v>
      </c>
      <c r="K25" s="235">
        <v>3</v>
      </c>
      <c r="L25" s="235">
        <v>3</v>
      </c>
      <c r="M25" s="236">
        <v>3</v>
      </c>
      <c r="N25" s="243" t="s">
        <v>363</v>
      </c>
      <c r="O25" s="244">
        <v>3</v>
      </c>
      <c r="P25" s="244">
        <v>3</v>
      </c>
      <c r="Q25" s="245">
        <v>3</v>
      </c>
      <c r="R25" s="75"/>
    </row>
    <row r="26" spans="1:17" ht="17.25" thickBot="1">
      <c r="A26" s="383"/>
      <c r="B26" s="190" t="s">
        <v>340</v>
      </c>
      <c r="C26" s="191">
        <v>3</v>
      </c>
      <c r="D26" s="192">
        <v>3</v>
      </c>
      <c r="E26" s="193">
        <v>3</v>
      </c>
      <c r="F26" s="92"/>
      <c r="G26" s="90"/>
      <c r="H26" s="90"/>
      <c r="I26" s="91"/>
      <c r="J26" s="237" t="s">
        <v>353</v>
      </c>
      <c r="K26" s="238">
        <v>3</v>
      </c>
      <c r="L26" s="238">
        <v>3</v>
      </c>
      <c r="M26" s="239">
        <v>3</v>
      </c>
      <c r="N26" s="92"/>
      <c r="O26" s="90"/>
      <c r="P26" s="90"/>
      <c r="Q26" s="91"/>
    </row>
    <row r="27" spans="1:17" ht="16.5">
      <c r="A27" s="383"/>
      <c r="B27" s="385" t="s">
        <v>3</v>
      </c>
      <c r="C27" s="386"/>
      <c r="D27" s="93">
        <v>12</v>
      </c>
      <c r="E27" s="94">
        <v>12</v>
      </c>
      <c r="F27" s="387" t="s">
        <v>3</v>
      </c>
      <c r="G27" s="386"/>
      <c r="H27" s="93">
        <v>12</v>
      </c>
      <c r="I27" s="132">
        <v>12</v>
      </c>
      <c r="J27" s="385" t="s">
        <v>3</v>
      </c>
      <c r="K27" s="386"/>
      <c r="L27" s="93">
        <v>12</v>
      </c>
      <c r="M27" s="94">
        <v>12</v>
      </c>
      <c r="N27" s="387" t="s">
        <v>3</v>
      </c>
      <c r="O27" s="386"/>
      <c r="P27" s="93">
        <v>15</v>
      </c>
      <c r="Q27" s="94">
        <v>15</v>
      </c>
    </row>
    <row r="28" spans="1:17" ht="17.25" thickBot="1">
      <c r="A28" s="384"/>
      <c r="B28" s="390" t="s">
        <v>4</v>
      </c>
      <c r="C28" s="391"/>
      <c r="D28" s="77">
        <f>D12+D27</f>
        <v>18</v>
      </c>
      <c r="E28" s="65">
        <f>E12+E27</f>
        <v>18</v>
      </c>
      <c r="F28" s="392" t="s">
        <v>4</v>
      </c>
      <c r="G28" s="391"/>
      <c r="H28" s="77">
        <f>H12+H27</f>
        <v>18</v>
      </c>
      <c r="I28" s="87">
        <f>I12+I27</f>
        <v>18</v>
      </c>
      <c r="J28" s="390" t="s">
        <v>4</v>
      </c>
      <c r="K28" s="391"/>
      <c r="L28" s="77">
        <f>L12+L27</f>
        <v>18</v>
      </c>
      <c r="M28" s="65">
        <f>M12+M27</f>
        <v>18</v>
      </c>
      <c r="N28" s="392" t="s">
        <v>4</v>
      </c>
      <c r="O28" s="391"/>
      <c r="P28" s="77">
        <f>P12+P27</f>
        <v>18</v>
      </c>
      <c r="Q28" s="65">
        <f>Q12+Q27</f>
        <v>18</v>
      </c>
    </row>
    <row r="29" spans="1:20" ht="16.5">
      <c r="A29" s="395" t="s">
        <v>155</v>
      </c>
      <c r="B29" s="396"/>
      <c r="C29" s="397" t="s">
        <v>156</v>
      </c>
      <c r="D29" s="393"/>
      <c r="E29" s="387"/>
      <c r="F29" s="78" t="s">
        <v>101</v>
      </c>
      <c r="G29" s="397" t="s">
        <v>157</v>
      </c>
      <c r="H29" s="393"/>
      <c r="I29" s="387"/>
      <c r="J29" s="78" t="s">
        <v>103</v>
      </c>
      <c r="K29" s="397" t="s">
        <v>158</v>
      </c>
      <c r="L29" s="393"/>
      <c r="M29" s="387"/>
      <c r="N29" s="78" t="s">
        <v>159</v>
      </c>
      <c r="O29" s="393" t="s">
        <v>160</v>
      </c>
      <c r="P29" s="393"/>
      <c r="Q29" s="394"/>
      <c r="S29" s="79"/>
      <c r="T29" s="79"/>
    </row>
    <row r="30" spans="1:17" ht="18" thickBot="1">
      <c r="A30" s="380" t="s">
        <v>161</v>
      </c>
      <c r="B30" s="399"/>
      <c r="C30" s="400" t="s">
        <v>111</v>
      </c>
      <c r="D30" s="401"/>
      <c r="E30" s="402"/>
      <c r="F30" s="80" t="s">
        <v>305</v>
      </c>
      <c r="G30" s="400" t="s">
        <v>306</v>
      </c>
      <c r="H30" s="401"/>
      <c r="I30" s="402"/>
      <c r="J30" s="81" t="s">
        <v>111</v>
      </c>
      <c r="K30" s="400" t="s">
        <v>319</v>
      </c>
      <c r="L30" s="401"/>
      <c r="M30" s="402"/>
      <c r="N30" s="80" t="s">
        <v>320</v>
      </c>
      <c r="O30" s="401" t="s">
        <v>150</v>
      </c>
      <c r="P30" s="401"/>
      <c r="Q30" s="403"/>
    </row>
    <row r="31" spans="2:18" ht="16.5">
      <c r="B31" s="419" t="s">
        <v>281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2"/>
    </row>
    <row r="32" spans="2:18" ht="16.5">
      <c r="B32" s="335" t="s">
        <v>92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82"/>
    </row>
    <row r="33" spans="2:16" ht="16.5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</row>
    <row r="34" spans="2:16" ht="16.5"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</row>
  </sheetData>
  <sheetProtection/>
  <mergeCells count="37">
    <mergeCell ref="B32:Q32"/>
    <mergeCell ref="A30:B30"/>
    <mergeCell ref="K30:M30"/>
    <mergeCell ref="A13:A28"/>
    <mergeCell ref="B28:C28"/>
    <mergeCell ref="F28:G28"/>
    <mergeCell ref="O29:Q29"/>
    <mergeCell ref="N28:O28"/>
    <mergeCell ref="J28:K28"/>
    <mergeCell ref="B33:P33"/>
    <mergeCell ref="B34:P34"/>
    <mergeCell ref="B31:Q31"/>
    <mergeCell ref="G29:I29"/>
    <mergeCell ref="K29:M29"/>
    <mergeCell ref="O30:Q30"/>
    <mergeCell ref="C30:E30"/>
    <mergeCell ref="G30:I30"/>
    <mergeCell ref="A29:B29"/>
    <mergeCell ref="C29:E29"/>
    <mergeCell ref="A5:A12"/>
    <mergeCell ref="B27:C27"/>
    <mergeCell ref="F27:G27"/>
    <mergeCell ref="B12:C12"/>
    <mergeCell ref="F12:G12"/>
    <mergeCell ref="N12:O12"/>
    <mergeCell ref="J27:K27"/>
    <mergeCell ref="N27:O27"/>
    <mergeCell ref="J12:K12"/>
    <mergeCell ref="A1:Q1"/>
    <mergeCell ref="J2:Q2"/>
    <mergeCell ref="N3:Q3"/>
    <mergeCell ref="A2:D2"/>
    <mergeCell ref="E2:I2"/>
    <mergeCell ref="A3:A4"/>
    <mergeCell ref="B3:E3"/>
    <mergeCell ref="F3:I3"/>
    <mergeCell ref="J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P10" sqref="P10"/>
    </sheetView>
  </sheetViews>
  <sheetFormatPr defaultColWidth="9.00390625" defaultRowHeight="16.5"/>
  <cols>
    <col min="1" max="1" width="3.375" style="0" customWidth="1"/>
    <col min="2" max="2" width="21.625" style="0" customWidth="1"/>
    <col min="3" max="5" width="3.875" style="0" customWidth="1"/>
    <col min="6" max="6" width="21.625" style="0" customWidth="1"/>
    <col min="7" max="9" width="3.875" style="0" customWidth="1"/>
    <col min="10" max="10" width="21.625" style="0" customWidth="1"/>
    <col min="11" max="11" width="3.875" style="0" customWidth="1"/>
    <col min="12" max="13" width="4.875" style="0" customWidth="1"/>
    <col min="14" max="14" width="5.25390625" style="0" customWidth="1"/>
    <col min="15" max="15" width="18.50390625" style="0" customWidth="1"/>
    <col min="16" max="18" width="3.875" style="0" customWidth="1"/>
    <col min="19" max="19" width="3.75390625" style="0" customWidth="1"/>
  </cols>
  <sheetData>
    <row r="1" spans="1:18" ht="25.5">
      <c r="A1" s="317" t="s">
        <v>267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18" ht="39.75" customHeight="1" thickBot="1">
      <c r="A2" s="378" t="s">
        <v>121</v>
      </c>
      <c r="B2" s="378"/>
      <c r="C2" s="378"/>
      <c r="D2" s="378"/>
      <c r="E2" s="378" t="s">
        <v>296</v>
      </c>
      <c r="F2" s="378"/>
      <c r="G2" s="378"/>
      <c r="H2" s="378"/>
      <c r="I2" s="378"/>
      <c r="J2" s="420" t="s">
        <v>364</v>
      </c>
      <c r="K2" s="421"/>
      <c r="L2" s="421"/>
      <c r="M2" s="421"/>
      <c r="N2" s="422"/>
      <c r="O2" s="422"/>
      <c r="P2" s="422"/>
      <c r="Q2" s="422"/>
      <c r="R2" s="422"/>
    </row>
    <row r="3" spans="1:24" ht="16.5">
      <c r="A3" s="376" t="s">
        <v>122</v>
      </c>
      <c r="B3" s="373" t="s">
        <v>276</v>
      </c>
      <c r="C3" s="374"/>
      <c r="D3" s="374"/>
      <c r="E3" s="375"/>
      <c r="F3" s="373" t="s">
        <v>277</v>
      </c>
      <c r="G3" s="374"/>
      <c r="H3" s="374"/>
      <c r="I3" s="375"/>
      <c r="J3" s="373" t="s">
        <v>278</v>
      </c>
      <c r="K3" s="374"/>
      <c r="L3" s="374"/>
      <c r="M3" s="375"/>
      <c r="N3" s="423" t="s">
        <v>279</v>
      </c>
      <c r="O3" s="423"/>
      <c r="P3" s="423"/>
      <c r="Q3" s="423"/>
      <c r="R3" s="424"/>
      <c r="T3" s="3" t="s">
        <v>18</v>
      </c>
      <c r="U3" s="4"/>
      <c r="V3" s="4"/>
      <c r="W3" s="4"/>
      <c r="X3" s="4"/>
    </row>
    <row r="4" spans="1:24" ht="17.25" thickBot="1">
      <c r="A4" s="377"/>
      <c r="B4" s="39" t="s">
        <v>123</v>
      </c>
      <c r="C4" s="40" t="s">
        <v>124</v>
      </c>
      <c r="D4" s="40" t="s">
        <v>125</v>
      </c>
      <c r="E4" s="41" t="s">
        <v>126</v>
      </c>
      <c r="F4" s="42" t="s">
        <v>123</v>
      </c>
      <c r="G4" s="43" t="s">
        <v>124</v>
      </c>
      <c r="H4" s="43" t="s">
        <v>125</v>
      </c>
      <c r="I4" s="44" t="s">
        <v>126</v>
      </c>
      <c r="J4" s="45" t="s">
        <v>123</v>
      </c>
      <c r="K4" s="46" t="s">
        <v>124</v>
      </c>
      <c r="L4" s="46" t="s">
        <v>125</v>
      </c>
      <c r="M4" s="47" t="s">
        <v>126</v>
      </c>
      <c r="N4" s="425" t="s">
        <v>123</v>
      </c>
      <c r="O4" s="426"/>
      <c r="P4" s="40" t="s">
        <v>124</v>
      </c>
      <c r="Q4" s="40" t="s">
        <v>125</v>
      </c>
      <c r="R4" s="41" t="s">
        <v>126</v>
      </c>
      <c r="T4" s="5" t="s">
        <v>10</v>
      </c>
      <c r="U4" s="3" t="s">
        <v>127</v>
      </c>
      <c r="V4" s="3" t="s">
        <v>11</v>
      </c>
      <c r="W4" s="3" t="s">
        <v>12</v>
      </c>
      <c r="X4" s="5"/>
    </row>
    <row r="5" spans="1:24" ht="17.25" thickTop="1">
      <c r="A5" s="382" t="s">
        <v>128</v>
      </c>
      <c r="B5" s="48" t="s">
        <v>67</v>
      </c>
      <c r="C5" s="49">
        <v>2</v>
      </c>
      <c r="D5" s="49">
        <v>3</v>
      </c>
      <c r="E5" s="50">
        <v>3</v>
      </c>
      <c r="F5" s="48" t="s">
        <v>67</v>
      </c>
      <c r="G5" s="49">
        <v>2</v>
      </c>
      <c r="H5" s="49">
        <v>3</v>
      </c>
      <c r="I5" s="50">
        <v>3</v>
      </c>
      <c r="J5" s="52" t="s">
        <v>334</v>
      </c>
      <c r="K5" s="70">
        <v>2</v>
      </c>
      <c r="L5" s="70">
        <v>3</v>
      </c>
      <c r="M5" s="74">
        <v>3</v>
      </c>
      <c r="N5" s="247" t="s">
        <v>331</v>
      </c>
      <c r="O5" s="248"/>
      <c r="P5" s="249">
        <v>2</v>
      </c>
      <c r="Q5" s="249">
        <v>3</v>
      </c>
      <c r="R5" s="250">
        <v>3</v>
      </c>
      <c r="S5" s="56"/>
      <c r="T5" s="6" t="s">
        <v>13</v>
      </c>
      <c r="U5" s="7">
        <f>SUMIF($C$5:$C$12,"=1",$D$5:$D$12)</f>
        <v>0</v>
      </c>
      <c r="V5" s="7">
        <f>SUMIF($C$5:$C$12,"=2",$D$5:$D$12)</f>
        <v>6</v>
      </c>
      <c r="W5" s="8">
        <f>D26</f>
        <v>14</v>
      </c>
      <c r="X5" s="5">
        <f>U5+V5+W5</f>
        <v>20</v>
      </c>
    </row>
    <row r="6" spans="1:24" ht="17.25">
      <c r="A6" s="388"/>
      <c r="B6" s="52" t="s">
        <v>70</v>
      </c>
      <c r="C6" s="53">
        <v>2</v>
      </c>
      <c r="D6" s="53">
        <v>3</v>
      </c>
      <c r="E6" s="54">
        <v>3</v>
      </c>
      <c r="F6" s="73" t="s">
        <v>113</v>
      </c>
      <c r="G6" s="70">
        <v>2</v>
      </c>
      <c r="H6" s="70">
        <v>3</v>
      </c>
      <c r="I6" s="74">
        <v>3</v>
      </c>
      <c r="J6" s="221" t="s">
        <v>72</v>
      </c>
      <c r="K6" s="196">
        <v>2</v>
      </c>
      <c r="L6" s="196">
        <v>3</v>
      </c>
      <c r="M6" s="222">
        <v>3</v>
      </c>
      <c r="N6" s="438" t="s">
        <v>149</v>
      </c>
      <c r="O6" s="439"/>
      <c r="P6" s="196">
        <v>2</v>
      </c>
      <c r="Q6" s="196">
        <v>3</v>
      </c>
      <c r="R6" s="222">
        <v>3</v>
      </c>
      <c r="S6" s="59"/>
      <c r="T6" s="9" t="s">
        <v>14</v>
      </c>
      <c r="U6" s="10">
        <f>SUMIF($G$5:$G$12,"=1",$H$5:$H$12)</f>
        <v>0</v>
      </c>
      <c r="V6" s="10">
        <f>SUMIF($G$5:$G$12,"=2",$H$5:$H$12)</f>
        <v>6</v>
      </c>
      <c r="W6" s="11">
        <f>H26</f>
        <v>14</v>
      </c>
      <c r="X6" s="5">
        <f>U6+V6+W6</f>
        <v>20</v>
      </c>
    </row>
    <row r="7" spans="1:24" ht="16.5">
      <c r="A7" s="388"/>
      <c r="B7" s="57"/>
      <c r="C7" s="53"/>
      <c r="D7" s="53"/>
      <c r="E7" s="54"/>
      <c r="F7" s="57"/>
      <c r="G7" s="53"/>
      <c r="H7" s="86"/>
      <c r="I7" s="54"/>
      <c r="J7" s="223"/>
      <c r="K7" s="224"/>
      <c r="L7" s="225"/>
      <c r="M7" s="226"/>
      <c r="N7" s="251"/>
      <c r="O7" s="227"/>
      <c r="P7" s="223"/>
      <c r="Q7" s="225"/>
      <c r="R7" s="226"/>
      <c r="S7" s="63"/>
      <c r="T7" s="9" t="s">
        <v>15</v>
      </c>
      <c r="U7" s="10">
        <f>SUMIF($K$5:$K$12,"=1",$L$5:$L$12)</f>
        <v>0</v>
      </c>
      <c r="V7" s="10">
        <f>SUMIF($K$5:$K$12,"=2",$L$5:$L$12)</f>
        <v>6</v>
      </c>
      <c r="W7" s="11">
        <f>L26</f>
        <v>14</v>
      </c>
      <c r="X7" s="5">
        <f>U7+V7+W7</f>
        <v>20</v>
      </c>
    </row>
    <row r="8" spans="1:24" ht="18" thickBot="1">
      <c r="A8" s="388"/>
      <c r="B8" s="58"/>
      <c r="C8" s="53"/>
      <c r="D8" s="53"/>
      <c r="E8" s="54"/>
      <c r="F8" s="58"/>
      <c r="G8" s="53"/>
      <c r="H8" s="53"/>
      <c r="I8" s="131"/>
      <c r="J8" s="217"/>
      <c r="K8" s="130"/>
      <c r="L8" s="218"/>
      <c r="M8" s="131"/>
      <c r="N8" s="429"/>
      <c r="O8" s="430"/>
      <c r="P8" s="219"/>
      <c r="Q8" s="136"/>
      <c r="R8" s="137"/>
      <c r="S8" s="59"/>
      <c r="T8" s="12" t="s">
        <v>16</v>
      </c>
      <c r="U8" s="13">
        <f>SUMIF($P$5:$P$12,"=1",$Q$5:$Q$12)</f>
        <v>0</v>
      </c>
      <c r="V8" s="13">
        <f>SUMIF($P$5:$P$12,"=2",$Q$5:$Q$12)</f>
        <v>6</v>
      </c>
      <c r="W8" s="14">
        <f>Q26</f>
        <v>14</v>
      </c>
      <c r="X8" s="5">
        <f>U8+V8+W8</f>
        <v>20</v>
      </c>
    </row>
    <row r="9" spans="1:24" ht="17.25" thickTop="1">
      <c r="A9" s="388"/>
      <c r="B9" s="52"/>
      <c r="C9" s="70"/>
      <c r="D9" s="70"/>
      <c r="E9" s="74"/>
      <c r="F9" s="52"/>
      <c r="G9" s="70"/>
      <c r="H9" s="70"/>
      <c r="I9" s="74"/>
      <c r="J9" s="52"/>
      <c r="K9" s="53"/>
      <c r="L9" s="53"/>
      <c r="M9" s="131"/>
      <c r="N9" s="427"/>
      <c r="O9" s="428"/>
      <c r="P9" s="53"/>
      <c r="Q9" s="53"/>
      <c r="R9" s="54"/>
      <c r="S9" s="61"/>
      <c r="T9" s="3" t="s">
        <v>17</v>
      </c>
      <c r="U9" s="4">
        <f>SUM(U5:U8)</f>
        <v>0</v>
      </c>
      <c r="V9" s="4">
        <f>SUM(V5:V8)</f>
        <v>24</v>
      </c>
      <c r="W9" s="4">
        <f>SUM(W5:W8)</f>
        <v>56</v>
      </c>
      <c r="X9" s="5">
        <f>SUM(X5:X8)</f>
        <v>80</v>
      </c>
    </row>
    <row r="10" spans="1:24" ht="16.5">
      <c r="A10" s="388"/>
      <c r="B10" s="58"/>
      <c r="C10" s="70"/>
      <c r="D10" s="70"/>
      <c r="E10" s="74"/>
      <c r="F10" s="58"/>
      <c r="G10" s="53"/>
      <c r="H10" s="53"/>
      <c r="I10" s="54"/>
      <c r="J10" s="58"/>
      <c r="K10" s="53"/>
      <c r="L10" s="53"/>
      <c r="M10" s="54"/>
      <c r="N10" s="441"/>
      <c r="O10" s="442"/>
      <c r="P10" s="53"/>
      <c r="Q10" s="53"/>
      <c r="R10" s="54"/>
      <c r="S10" s="61"/>
      <c r="T10" s="5"/>
      <c r="U10" s="5"/>
      <c r="V10" s="5"/>
      <c r="W10" s="5"/>
      <c r="X10" s="5"/>
    </row>
    <row r="11" spans="1:24" ht="16.5">
      <c r="A11" s="388"/>
      <c r="B11" s="58"/>
      <c r="C11" s="70"/>
      <c r="D11" s="70"/>
      <c r="E11" s="74"/>
      <c r="F11" s="60"/>
      <c r="G11" s="53"/>
      <c r="H11" s="53"/>
      <c r="I11" s="54"/>
      <c r="J11" s="62"/>
      <c r="K11" s="53"/>
      <c r="L11" s="53"/>
      <c r="M11" s="54"/>
      <c r="N11" s="434"/>
      <c r="O11" s="435"/>
      <c r="P11" s="53"/>
      <c r="Q11" s="53"/>
      <c r="R11" s="54"/>
      <c r="S11" s="63"/>
      <c r="T11" s="4"/>
      <c r="U11" s="4"/>
      <c r="V11" s="4"/>
      <c r="W11" s="4"/>
      <c r="X11" s="5"/>
    </row>
    <row r="12" spans="1:24" ht="16.5">
      <c r="A12" s="388"/>
      <c r="B12" s="62"/>
      <c r="C12" s="53"/>
      <c r="D12" s="53"/>
      <c r="E12" s="54"/>
      <c r="F12" s="62"/>
      <c r="G12" s="53"/>
      <c r="H12" s="53"/>
      <c r="I12" s="54"/>
      <c r="J12" s="62"/>
      <c r="K12" s="53"/>
      <c r="L12" s="53"/>
      <c r="M12" s="54"/>
      <c r="N12" s="434"/>
      <c r="O12" s="435"/>
      <c r="P12" s="53"/>
      <c r="Q12" s="53"/>
      <c r="R12" s="54"/>
      <c r="S12" s="63"/>
      <c r="T12" s="3" t="s">
        <v>9</v>
      </c>
      <c r="U12" s="1"/>
      <c r="V12" s="4"/>
      <c r="W12" s="4"/>
      <c r="X12" s="5"/>
    </row>
    <row r="13" spans="1:24" ht="17.25" thickBot="1">
      <c r="A13" s="389"/>
      <c r="B13" s="380" t="s">
        <v>129</v>
      </c>
      <c r="C13" s="381"/>
      <c r="D13" s="64">
        <f>SUM(D5:D12)</f>
        <v>6</v>
      </c>
      <c r="E13" s="65">
        <f>SUM(E5:E12)</f>
        <v>6</v>
      </c>
      <c r="F13" s="412" t="s">
        <v>7</v>
      </c>
      <c r="G13" s="413"/>
      <c r="H13" s="66">
        <f>SUM(H5:H12)</f>
        <v>6</v>
      </c>
      <c r="I13" s="66">
        <f>SUM(I5:I12)</f>
        <v>6</v>
      </c>
      <c r="J13" s="412" t="s">
        <v>7</v>
      </c>
      <c r="K13" s="413"/>
      <c r="L13" s="67">
        <f>SUM(L5:L12)</f>
        <v>6</v>
      </c>
      <c r="M13" s="68">
        <f>SUM(M5:M12)</f>
        <v>6</v>
      </c>
      <c r="N13" s="380" t="s">
        <v>7</v>
      </c>
      <c r="O13" s="440"/>
      <c r="P13" s="381"/>
      <c r="Q13" s="64">
        <f>SUM(Q5:Q12)</f>
        <v>6</v>
      </c>
      <c r="R13" s="65">
        <f>SUM(R5:R12)</f>
        <v>6</v>
      </c>
      <c r="S13" s="63"/>
      <c r="T13" s="5" t="s">
        <v>10</v>
      </c>
      <c r="U13" s="3" t="s">
        <v>127</v>
      </c>
      <c r="V13" s="3" t="s">
        <v>11</v>
      </c>
      <c r="W13" s="3" t="s">
        <v>12</v>
      </c>
      <c r="X13" s="4"/>
    </row>
    <row r="14" spans="1:24" ht="18" customHeight="1" thickTop="1">
      <c r="A14" s="382" t="s">
        <v>130</v>
      </c>
      <c r="B14" s="69" t="s">
        <v>117</v>
      </c>
      <c r="C14" s="70">
        <v>5</v>
      </c>
      <c r="D14" s="71">
        <v>2</v>
      </c>
      <c r="E14" s="72">
        <v>2</v>
      </c>
      <c r="F14" s="69" t="s">
        <v>39</v>
      </c>
      <c r="G14" s="71">
        <v>5</v>
      </c>
      <c r="H14" s="71">
        <v>3</v>
      </c>
      <c r="I14" s="72">
        <v>3</v>
      </c>
      <c r="J14" s="69" t="s">
        <v>30</v>
      </c>
      <c r="K14" s="71">
        <v>5</v>
      </c>
      <c r="L14" s="71">
        <v>3</v>
      </c>
      <c r="M14" s="72">
        <v>3</v>
      </c>
      <c r="N14" s="436" t="s">
        <v>114</v>
      </c>
      <c r="O14" s="447"/>
      <c r="P14" s="70">
        <v>5</v>
      </c>
      <c r="Q14" s="70">
        <v>3</v>
      </c>
      <c r="R14" s="74">
        <v>3</v>
      </c>
      <c r="S14" s="59"/>
      <c r="T14" s="6" t="s">
        <v>13</v>
      </c>
      <c r="U14" s="7">
        <f>SUMIF($C$5:$C$12,"=1",$E$5:$E$12)</f>
        <v>0</v>
      </c>
      <c r="V14" s="7">
        <f>SUMIF($C$5:$C$12,"=2",$D$5:$D$12)</f>
        <v>6</v>
      </c>
      <c r="W14" s="8">
        <f>E26</f>
        <v>14</v>
      </c>
      <c r="X14" s="5">
        <f>U14+V14+W14</f>
        <v>20</v>
      </c>
    </row>
    <row r="15" spans="1:24" ht="17.25">
      <c r="A15" s="383"/>
      <c r="B15" s="73" t="s">
        <v>118</v>
      </c>
      <c r="C15" s="70">
        <v>5</v>
      </c>
      <c r="D15" s="70">
        <v>2</v>
      </c>
      <c r="E15" s="74">
        <v>2</v>
      </c>
      <c r="F15" s="73" t="s">
        <v>89</v>
      </c>
      <c r="G15" s="70">
        <v>5</v>
      </c>
      <c r="H15" s="70">
        <v>3</v>
      </c>
      <c r="I15" s="74">
        <v>3</v>
      </c>
      <c r="J15" s="73" t="s">
        <v>21</v>
      </c>
      <c r="K15" s="70">
        <v>5</v>
      </c>
      <c r="L15" s="70">
        <v>3</v>
      </c>
      <c r="M15" s="74">
        <v>3</v>
      </c>
      <c r="N15" s="436" t="s">
        <v>209</v>
      </c>
      <c r="O15" s="447"/>
      <c r="P15" s="70">
        <v>5</v>
      </c>
      <c r="Q15" s="70">
        <v>3</v>
      </c>
      <c r="R15" s="74">
        <v>3</v>
      </c>
      <c r="S15" s="59"/>
      <c r="T15" s="9" t="s">
        <v>14</v>
      </c>
      <c r="U15" s="10">
        <f>SUMIF($G$5:$G$12,"=1",$I$5:$I$12)</f>
        <v>0</v>
      </c>
      <c r="V15" s="10">
        <f>SUMIF($G$5:$G$12,"=2",$H$5:$H$12)</f>
        <v>6</v>
      </c>
      <c r="W15" s="11">
        <f>I26</f>
        <v>14</v>
      </c>
      <c r="X15" s="5">
        <f>U15+V15+W15</f>
        <v>20</v>
      </c>
    </row>
    <row r="16" spans="1:24" ht="17.25">
      <c r="A16" s="383"/>
      <c r="B16" s="57" t="s">
        <v>222</v>
      </c>
      <c r="C16" s="53">
        <v>5</v>
      </c>
      <c r="D16" s="53">
        <v>3</v>
      </c>
      <c r="E16" s="54">
        <v>3</v>
      </c>
      <c r="F16" s="73" t="s">
        <v>223</v>
      </c>
      <c r="G16" s="70">
        <v>5</v>
      </c>
      <c r="H16" s="70">
        <v>3</v>
      </c>
      <c r="I16" s="74">
        <v>3</v>
      </c>
      <c r="J16" s="73" t="s">
        <v>31</v>
      </c>
      <c r="K16" s="70">
        <v>5</v>
      </c>
      <c r="L16" s="70">
        <v>3</v>
      </c>
      <c r="M16" s="74">
        <v>3</v>
      </c>
      <c r="N16" s="436" t="s">
        <v>342</v>
      </c>
      <c r="O16" s="437"/>
      <c r="P16" s="70">
        <v>5</v>
      </c>
      <c r="Q16" s="70">
        <v>2</v>
      </c>
      <c r="R16" s="74">
        <v>2</v>
      </c>
      <c r="S16" s="59"/>
      <c r="T16" s="9" t="s">
        <v>15</v>
      </c>
      <c r="U16" s="10">
        <f>SUMIF($K$5:$K$12,"=1",$M$5:$M$12)</f>
        <v>0</v>
      </c>
      <c r="V16" s="10">
        <f>SUMIF($K$5:$K$12,"=2",$L$5:$L$12)</f>
        <v>6</v>
      </c>
      <c r="W16" s="11">
        <f>M26</f>
        <v>14</v>
      </c>
      <c r="X16" s="5">
        <f>U16+V16+W16</f>
        <v>20</v>
      </c>
    </row>
    <row r="17" spans="1:24" ht="18" thickBot="1">
      <c r="A17" s="383"/>
      <c r="B17" s="52" t="s">
        <v>194</v>
      </c>
      <c r="C17" s="70">
        <v>5</v>
      </c>
      <c r="D17" s="70">
        <v>3</v>
      </c>
      <c r="E17" s="74">
        <v>3</v>
      </c>
      <c r="F17" s="73" t="s">
        <v>199</v>
      </c>
      <c r="G17" s="70">
        <v>5</v>
      </c>
      <c r="H17" s="70">
        <v>3</v>
      </c>
      <c r="I17" s="74">
        <v>3</v>
      </c>
      <c r="J17" s="52" t="s">
        <v>203</v>
      </c>
      <c r="K17" s="70">
        <v>5</v>
      </c>
      <c r="L17" s="70">
        <v>3</v>
      </c>
      <c r="M17" s="74">
        <v>3</v>
      </c>
      <c r="N17" s="436" t="s">
        <v>208</v>
      </c>
      <c r="O17" s="447"/>
      <c r="P17" s="70">
        <v>5</v>
      </c>
      <c r="Q17" s="70">
        <v>3</v>
      </c>
      <c r="R17" s="74">
        <v>3</v>
      </c>
      <c r="S17" s="59"/>
      <c r="T17" s="12" t="s">
        <v>16</v>
      </c>
      <c r="U17" s="13">
        <f>SUMIF($P$5:$P$12,"=1",$R$5:$R$12)</f>
        <v>0</v>
      </c>
      <c r="V17" s="13">
        <f>SUMIF($P$5:$P$12,"=2",$Q$5:$Q$12)</f>
        <v>6</v>
      </c>
      <c r="W17" s="14">
        <f>R26</f>
        <v>14</v>
      </c>
      <c r="X17" s="5">
        <f>U17+V17+W17</f>
        <v>20</v>
      </c>
    </row>
    <row r="18" spans="1:24" ht="17.25" thickTop="1">
      <c r="A18" s="383"/>
      <c r="B18" s="60" t="s">
        <v>258</v>
      </c>
      <c r="C18" s="53">
        <v>5</v>
      </c>
      <c r="D18" s="232">
        <v>3</v>
      </c>
      <c r="E18" s="233">
        <v>3</v>
      </c>
      <c r="F18" s="73" t="s">
        <v>52</v>
      </c>
      <c r="G18" s="70">
        <v>5</v>
      </c>
      <c r="H18" s="70">
        <v>3</v>
      </c>
      <c r="I18" s="74">
        <v>3</v>
      </c>
      <c r="J18" s="73" t="s">
        <v>201</v>
      </c>
      <c r="K18" s="70">
        <v>5</v>
      </c>
      <c r="L18" s="70">
        <v>3</v>
      </c>
      <c r="M18" s="74">
        <v>3</v>
      </c>
      <c r="N18" s="436" t="s">
        <v>153</v>
      </c>
      <c r="O18" s="447"/>
      <c r="P18" s="70">
        <v>5</v>
      </c>
      <c r="Q18" s="70">
        <v>3</v>
      </c>
      <c r="R18" s="74">
        <v>3</v>
      </c>
      <c r="S18" s="56"/>
      <c r="T18" s="3" t="s">
        <v>17</v>
      </c>
      <c r="U18" s="4">
        <f>SUM(U14:U17)</f>
        <v>0</v>
      </c>
      <c r="V18" s="4">
        <f>SUM(V14:V17)</f>
        <v>24</v>
      </c>
      <c r="W18" s="4">
        <f>SUM(W14:W17)</f>
        <v>56</v>
      </c>
      <c r="X18" s="5">
        <f>SUM(X14:X17)</f>
        <v>80</v>
      </c>
    </row>
    <row r="19" spans="1:19" ht="16.5">
      <c r="A19" s="383"/>
      <c r="B19" s="58" t="s">
        <v>230</v>
      </c>
      <c r="C19" s="53">
        <v>5</v>
      </c>
      <c r="D19" s="53">
        <v>3</v>
      </c>
      <c r="E19" s="54">
        <v>3</v>
      </c>
      <c r="F19" s="73" t="s">
        <v>226</v>
      </c>
      <c r="G19" s="70">
        <v>5</v>
      </c>
      <c r="H19" s="70">
        <v>3</v>
      </c>
      <c r="I19" s="74">
        <v>3</v>
      </c>
      <c r="J19" s="26" t="s">
        <v>164</v>
      </c>
      <c r="K19" s="27">
        <v>5</v>
      </c>
      <c r="L19" s="27">
        <v>3</v>
      </c>
      <c r="M19" s="85">
        <v>3</v>
      </c>
      <c r="N19" s="436" t="s">
        <v>228</v>
      </c>
      <c r="O19" s="437"/>
      <c r="P19" s="70">
        <v>5</v>
      </c>
      <c r="Q19" s="70">
        <v>3</v>
      </c>
      <c r="R19" s="74">
        <v>3</v>
      </c>
      <c r="S19" s="56"/>
    </row>
    <row r="20" spans="1:19" ht="16.5">
      <c r="A20" s="383"/>
      <c r="B20" s="73" t="s">
        <v>232</v>
      </c>
      <c r="C20" s="70">
        <v>5</v>
      </c>
      <c r="D20" s="70">
        <v>2</v>
      </c>
      <c r="E20" s="74">
        <v>2</v>
      </c>
      <c r="F20" s="73" t="s">
        <v>233</v>
      </c>
      <c r="G20" s="70">
        <v>5</v>
      </c>
      <c r="H20" s="70">
        <v>2</v>
      </c>
      <c r="I20" s="74">
        <v>2</v>
      </c>
      <c r="J20" s="73" t="s">
        <v>241</v>
      </c>
      <c r="K20" s="27">
        <v>5</v>
      </c>
      <c r="L20" s="27">
        <v>3</v>
      </c>
      <c r="M20" s="85">
        <v>3</v>
      </c>
      <c r="N20" s="436" t="s">
        <v>244</v>
      </c>
      <c r="O20" s="447"/>
      <c r="P20" s="70">
        <v>5</v>
      </c>
      <c r="Q20" s="70">
        <v>3</v>
      </c>
      <c r="R20" s="74">
        <v>3</v>
      </c>
      <c r="S20" s="75"/>
    </row>
    <row r="21" spans="1:19" ht="16.5">
      <c r="A21" s="383"/>
      <c r="B21" s="73" t="s">
        <v>243</v>
      </c>
      <c r="C21" s="70">
        <v>5</v>
      </c>
      <c r="D21" s="70">
        <v>3</v>
      </c>
      <c r="E21" s="74">
        <v>3</v>
      </c>
      <c r="F21" s="73" t="s">
        <v>116</v>
      </c>
      <c r="G21" s="70">
        <v>5</v>
      </c>
      <c r="H21" s="70">
        <v>3</v>
      </c>
      <c r="I21" s="74">
        <v>3</v>
      </c>
      <c r="J21" s="73" t="s">
        <v>265</v>
      </c>
      <c r="K21" s="70">
        <v>5</v>
      </c>
      <c r="L21" s="70">
        <v>2</v>
      </c>
      <c r="M21" s="74">
        <v>2</v>
      </c>
      <c r="N21" s="436" t="s">
        <v>266</v>
      </c>
      <c r="O21" s="447"/>
      <c r="P21" s="53">
        <v>5</v>
      </c>
      <c r="Q21" s="53">
        <v>2</v>
      </c>
      <c r="R21" s="54">
        <v>2</v>
      </c>
      <c r="S21" s="75"/>
    </row>
    <row r="22" spans="1:19" ht="16.5">
      <c r="A22" s="383"/>
      <c r="B22" s="57" t="s">
        <v>298</v>
      </c>
      <c r="C22" s="53">
        <v>5</v>
      </c>
      <c r="D22" s="53">
        <v>3</v>
      </c>
      <c r="E22" s="54">
        <v>3</v>
      </c>
      <c r="F22" s="73" t="s">
        <v>299</v>
      </c>
      <c r="G22" s="70">
        <v>5</v>
      </c>
      <c r="H22" s="70">
        <v>3</v>
      </c>
      <c r="I22" s="74">
        <v>3</v>
      </c>
      <c r="J22" s="73" t="s">
        <v>49</v>
      </c>
      <c r="K22" s="70">
        <v>5</v>
      </c>
      <c r="L22" s="70">
        <v>3</v>
      </c>
      <c r="M22" s="74">
        <v>3</v>
      </c>
      <c r="N22" s="445" t="s">
        <v>286</v>
      </c>
      <c r="O22" s="446"/>
      <c r="P22" s="208">
        <v>5</v>
      </c>
      <c r="Q22" s="208">
        <v>3</v>
      </c>
      <c r="R22" s="246">
        <v>3</v>
      </c>
      <c r="S22" s="75"/>
    </row>
    <row r="23" spans="1:19" ht="16.5">
      <c r="A23" s="383"/>
      <c r="B23" s="73" t="s">
        <v>328</v>
      </c>
      <c r="C23" s="70">
        <v>5</v>
      </c>
      <c r="D23" s="70">
        <v>2</v>
      </c>
      <c r="E23" s="74">
        <v>2</v>
      </c>
      <c r="F23" s="73" t="s">
        <v>65</v>
      </c>
      <c r="G23" s="70">
        <v>5</v>
      </c>
      <c r="H23" s="70">
        <v>3</v>
      </c>
      <c r="I23" s="74">
        <v>3</v>
      </c>
      <c r="J23" s="73" t="s">
        <v>119</v>
      </c>
      <c r="K23" s="70">
        <v>5</v>
      </c>
      <c r="L23" s="70">
        <v>3</v>
      </c>
      <c r="M23" s="74">
        <v>3</v>
      </c>
      <c r="N23" s="443"/>
      <c r="O23" s="444"/>
      <c r="P23" s="70"/>
      <c r="Q23" s="70"/>
      <c r="R23" s="74"/>
      <c r="S23" s="75"/>
    </row>
    <row r="24" spans="1:19" ht="16.5">
      <c r="A24" s="383"/>
      <c r="B24" s="73" t="s">
        <v>247</v>
      </c>
      <c r="C24" s="70">
        <v>5</v>
      </c>
      <c r="D24" s="70">
        <v>3</v>
      </c>
      <c r="E24" s="74">
        <v>3</v>
      </c>
      <c r="F24" s="73" t="s">
        <v>162</v>
      </c>
      <c r="G24" s="70">
        <v>5</v>
      </c>
      <c r="H24" s="70">
        <v>2</v>
      </c>
      <c r="I24" s="74">
        <v>2</v>
      </c>
      <c r="J24" s="26" t="s">
        <v>112</v>
      </c>
      <c r="K24" s="70">
        <v>5</v>
      </c>
      <c r="L24" s="70">
        <v>3</v>
      </c>
      <c r="M24" s="74">
        <v>3</v>
      </c>
      <c r="N24" s="443"/>
      <c r="O24" s="444"/>
      <c r="P24" s="70"/>
      <c r="Q24" s="70"/>
      <c r="R24" s="74"/>
      <c r="S24" s="75"/>
    </row>
    <row r="25" spans="1:18" ht="16.5">
      <c r="A25" s="383"/>
      <c r="B25" s="73" t="s">
        <v>148</v>
      </c>
      <c r="C25" s="70">
        <v>5</v>
      </c>
      <c r="D25" s="70">
        <v>3</v>
      </c>
      <c r="E25" s="74">
        <v>3</v>
      </c>
      <c r="F25" s="73"/>
      <c r="G25" s="70"/>
      <c r="H25" s="70"/>
      <c r="I25" s="74"/>
      <c r="J25" s="73"/>
      <c r="K25" s="70"/>
      <c r="L25" s="70"/>
      <c r="M25" s="74"/>
      <c r="N25" s="443"/>
      <c r="O25" s="444"/>
      <c r="P25" s="70"/>
      <c r="Q25" s="70"/>
      <c r="R25" s="74"/>
    </row>
    <row r="26" spans="1:18" ht="16.5">
      <c r="A26" s="383"/>
      <c r="B26" s="414" t="s">
        <v>131</v>
      </c>
      <c r="C26" s="415"/>
      <c r="D26" s="66">
        <v>14</v>
      </c>
      <c r="E26" s="76">
        <v>14</v>
      </c>
      <c r="F26" s="414" t="s">
        <v>131</v>
      </c>
      <c r="G26" s="415"/>
      <c r="H26" s="66">
        <v>14</v>
      </c>
      <c r="I26" s="76">
        <v>14</v>
      </c>
      <c r="J26" s="414" t="s">
        <v>131</v>
      </c>
      <c r="K26" s="415"/>
      <c r="L26" s="66">
        <v>14</v>
      </c>
      <c r="M26" s="76">
        <v>14</v>
      </c>
      <c r="N26" s="455" t="s">
        <v>131</v>
      </c>
      <c r="O26" s="456"/>
      <c r="P26" s="418"/>
      <c r="Q26" s="66">
        <v>14</v>
      </c>
      <c r="R26" s="76">
        <v>14</v>
      </c>
    </row>
    <row r="27" spans="1:18" ht="17.25" thickBot="1">
      <c r="A27" s="384"/>
      <c r="B27" s="390" t="s">
        <v>132</v>
      </c>
      <c r="C27" s="391"/>
      <c r="D27" s="77">
        <f>D13+D26</f>
        <v>20</v>
      </c>
      <c r="E27" s="65">
        <f>E13+E26</f>
        <v>20</v>
      </c>
      <c r="F27" s="390" t="s">
        <v>132</v>
      </c>
      <c r="G27" s="391"/>
      <c r="H27" s="77">
        <f>H13+H26</f>
        <v>20</v>
      </c>
      <c r="I27" s="65">
        <f>I13+I26</f>
        <v>20</v>
      </c>
      <c r="J27" s="390" t="s">
        <v>132</v>
      </c>
      <c r="K27" s="391"/>
      <c r="L27" s="77">
        <f>L13+L26</f>
        <v>20</v>
      </c>
      <c r="M27" s="65">
        <f>M13+M26</f>
        <v>20</v>
      </c>
      <c r="N27" s="449" t="s">
        <v>132</v>
      </c>
      <c r="O27" s="450"/>
      <c r="P27" s="392"/>
      <c r="Q27" s="77">
        <f>Q13+Q26</f>
        <v>20</v>
      </c>
      <c r="R27" s="65">
        <f>R13+R26</f>
        <v>20</v>
      </c>
    </row>
    <row r="28" spans="1:21" ht="16.5">
      <c r="A28" s="395" t="s">
        <v>133</v>
      </c>
      <c r="B28" s="431"/>
      <c r="C28" s="408" t="s">
        <v>134</v>
      </c>
      <c r="D28" s="409"/>
      <c r="E28" s="410"/>
      <c r="F28" s="78" t="s">
        <v>135</v>
      </c>
      <c r="G28" s="408" t="s">
        <v>136</v>
      </c>
      <c r="H28" s="409"/>
      <c r="I28" s="410"/>
      <c r="J28" s="78" t="s">
        <v>137</v>
      </c>
      <c r="K28" s="453" t="s">
        <v>138</v>
      </c>
      <c r="L28" s="454"/>
      <c r="M28" s="408" t="s">
        <v>139</v>
      </c>
      <c r="N28" s="410"/>
      <c r="O28" s="78" t="s">
        <v>140</v>
      </c>
      <c r="P28" s="408" t="s">
        <v>141</v>
      </c>
      <c r="Q28" s="451"/>
      <c r="R28" s="452"/>
      <c r="T28" s="79"/>
      <c r="U28" s="79"/>
    </row>
    <row r="29" spans="1:18" ht="18" thickBot="1">
      <c r="A29" s="380" t="s">
        <v>142</v>
      </c>
      <c r="B29" s="448"/>
      <c r="C29" s="400" t="s">
        <v>143</v>
      </c>
      <c r="D29" s="401"/>
      <c r="E29" s="402"/>
      <c r="F29" s="80" t="s">
        <v>317</v>
      </c>
      <c r="G29" s="400" t="s">
        <v>143</v>
      </c>
      <c r="H29" s="401"/>
      <c r="I29" s="402"/>
      <c r="J29" s="81" t="s">
        <v>143</v>
      </c>
      <c r="K29" s="400" t="s">
        <v>318</v>
      </c>
      <c r="L29" s="402"/>
      <c r="M29" s="400" t="s">
        <v>317</v>
      </c>
      <c r="N29" s="402"/>
      <c r="O29" s="80" t="s">
        <v>318</v>
      </c>
      <c r="P29" s="400" t="s">
        <v>144</v>
      </c>
      <c r="Q29" s="432"/>
      <c r="R29" s="433"/>
    </row>
    <row r="30" spans="2:19" ht="16.5">
      <c r="B30" s="419" t="s">
        <v>310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2"/>
    </row>
    <row r="31" spans="2:19" ht="16.5">
      <c r="B31" s="335" t="s">
        <v>145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82"/>
      <c r="S31" s="82"/>
    </row>
    <row r="32" spans="2:17" ht="16.5"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2:17" ht="16.5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</row>
  </sheetData>
  <sheetProtection/>
  <mergeCells count="58">
    <mergeCell ref="J27:K27"/>
    <mergeCell ref="J26:K26"/>
    <mergeCell ref="K29:L29"/>
    <mergeCell ref="M28:N28"/>
    <mergeCell ref="N27:P27"/>
    <mergeCell ref="P28:R28"/>
    <mergeCell ref="K28:L28"/>
    <mergeCell ref="M29:N29"/>
    <mergeCell ref="N26:P26"/>
    <mergeCell ref="N21:O21"/>
    <mergeCell ref="N17:O17"/>
    <mergeCell ref="N18:O18"/>
    <mergeCell ref="N19:O19"/>
    <mergeCell ref="N24:O24"/>
    <mergeCell ref="N23:O23"/>
    <mergeCell ref="N14:O14"/>
    <mergeCell ref="B33:Q33"/>
    <mergeCell ref="B31:Q31"/>
    <mergeCell ref="B30:R30"/>
    <mergeCell ref="N20:O20"/>
    <mergeCell ref="A29:B29"/>
    <mergeCell ref="A14:A27"/>
    <mergeCell ref="N15:O15"/>
    <mergeCell ref="B27:C27"/>
    <mergeCell ref="F27:G27"/>
    <mergeCell ref="N11:O11"/>
    <mergeCell ref="N16:O16"/>
    <mergeCell ref="N6:O6"/>
    <mergeCell ref="N12:O12"/>
    <mergeCell ref="B26:C26"/>
    <mergeCell ref="N13:P13"/>
    <mergeCell ref="N10:O10"/>
    <mergeCell ref="F26:G26"/>
    <mergeCell ref="N25:O25"/>
    <mergeCell ref="N22:O22"/>
    <mergeCell ref="B32:Q32"/>
    <mergeCell ref="C28:E28"/>
    <mergeCell ref="G28:I28"/>
    <mergeCell ref="G29:I29"/>
    <mergeCell ref="A28:B28"/>
    <mergeCell ref="P29:R29"/>
    <mergeCell ref="C29:E29"/>
    <mergeCell ref="A1:R1"/>
    <mergeCell ref="J2:R2"/>
    <mergeCell ref="N3:R3"/>
    <mergeCell ref="N4:O4"/>
    <mergeCell ref="A3:A4"/>
    <mergeCell ref="N9:O9"/>
    <mergeCell ref="N8:O8"/>
    <mergeCell ref="A2:D2"/>
    <mergeCell ref="E2:I2"/>
    <mergeCell ref="J3:M3"/>
    <mergeCell ref="A5:A13"/>
    <mergeCell ref="B13:C13"/>
    <mergeCell ref="F13:G13"/>
    <mergeCell ref="B3:E3"/>
    <mergeCell ref="F3:I3"/>
    <mergeCell ref="J13:K1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Q13" sqref="Q13"/>
    </sheetView>
  </sheetViews>
  <sheetFormatPr defaultColWidth="9.00390625" defaultRowHeight="16.5"/>
  <cols>
    <col min="1" max="1" width="3.375" style="0" customWidth="1"/>
    <col min="2" max="2" width="21.625" style="0" customWidth="1"/>
    <col min="3" max="5" width="3.875" style="0" customWidth="1"/>
    <col min="6" max="6" width="21.625" style="0" customWidth="1"/>
    <col min="7" max="9" width="3.875" style="0" customWidth="1"/>
    <col min="10" max="10" width="21.625" style="0" customWidth="1"/>
    <col min="11" max="11" width="3.875" style="0" customWidth="1"/>
    <col min="12" max="13" width="4.875" style="0" customWidth="1"/>
    <col min="14" max="14" width="5.25390625" style="0" customWidth="1"/>
    <col min="15" max="15" width="18.50390625" style="0" customWidth="1"/>
    <col min="16" max="18" width="3.875" style="0" customWidth="1"/>
    <col min="19" max="19" width="3.75390625" style="0" customWidth="1"/>
  </cols>
  <sheetData>
    <row r="1" spans="1:18" ht="25.5">
      <c r="A1" s="317" t="s">
        <v>267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18" ht="34.5" customHeight="1" thickBot="1">
      <c r="A2" s="378" t="s">
        <v>54</v>
      </c>
      <c r="B2" s="378"/>
      <c r="C2" s="378"/>
      <c r="D2" s="378"/>
      <c r="E2" s="378" t="s">
        <v>297</v>
      </c>
      <c r="F2" s="378"/>
      <c r="G2" s="378"/>
      <c r="H2" s="378"/>
      <c r="I2" s="378"/>
      <c r="J2" s="420" t="s">
        <v>364</v>
      </c>
      <c r="K2" s="462"/>
      <c r="L2" s="462"/>
      <c r="M2" s="462"/>
      <c r="N2" s="463"/>
      <c r="O2" s="463"/>
      <c r="P2" s="463"/>
      <c r="Q2" s="463"/>
      <c r="R2" s="463"/>
    </row>
    <row r="3" spans="1:24" ht="16.5">
      <c r="A3" s="376" t="s">
        <v>5</v>
      </c>
      <c r="B3" s="373" t="s">
        <v>276</v>
      </c>
      <c r="C3" s="374"/>
      <c r="D3" s="374"/>
      <c r="E3" s="375"/>
      <c r="F3" s="373" t="s">
        <v>277</v>
      </c>
      <c r="G3" s="374"/>
      <c r="H3" s="374"/>
      <c r="I3" s="375"/>
      <c r="J3" s="373" t="s">
        <v>278</v>
      </c>
      <c r="K3" s="374"/>
      <c r="L3" s="374"/>
      <c r="M3" s="375"/>
      <c r="N3" s="423" t="s">
        <v>279</v>
      </c>
      <c r="O3" s="423"/>
      <c r="P3" s="423"/>
      <c r="Q3" s="423"/>
      <c r="R3" s="424"/>
      <c r="T3" s="3" t="s">
        <v>18</v>
      </c>
      <c r="U3" s="4"/>
      <c r="V3" s="4"/>
      <c r="W3" s="4"/>
      <c r="X3" s="4"/>
    </row>
    <row r="4" spans="1:24" ht="17.25" thickBot="1">
      <c r="A4" s="377"/>
      <c r="B4" s="39" t="s">
        <v>6</v>
      </c>
      <c r="C4" s="40" t="s">
        <v>0</v>
      </c>
      <c r="D4" s="40" t="s">
        <v>1</v>
      </c>
      <c r="E4" s="41" t="s">
        <v>126</v>
      </c>
      <c r="F4" s="39" t="s">
        <v>6</v>
      </c>
      <c r="G4" s="40" t="s">
        <v>0</v>
      </c>
      <c r="H4" s="40" t="s">
        <v>1</v>
      </c>
      <c r="I4" s="41" t="s">
        <v>126</v>
      </c>
      <c r="J4" s="45" t="s">
        <v>6</v>
      </c>
      <c r="K4" s="46" t="s">
        <v>0</v>
      </c>
      <c r="L4" s="46" t="s">
        <v>1</v>
      </c>
      <c r="M4" s="47" t="s">
        <v>126</v>
      </c>
      <c r="N4" s="460" t="s">
        <v>6</v>
      </c>
      <c r="O4" s="461"/>
      <c r="P4" s="40" t="s">
        <v>0</v>
      </c>
      <c r="Q4" s="40" t="s">
        <v>1</v>
      </c>
      <c r="R4" s="41" t="s">
        <v>126</v>
      </c>
      <c r="T4" s="5" t="s">
        <v>10</v>
      </c>
      <c r="U4" s="3" t="s">
        <v>97</v>
      </c>
      <c r="V4" s="3" t="s">
        <v>11</v>
      </c>
      <c r="W4" s="3" t="s">
        <v>12</v>
      </c>
      <c r="X4" s="5"/>
    </row>
    <row r="5" spans="1:24" ht="18" thickTop="1">
      <c r="A5" s="382" t="s">
        <v>128</v>
      </c>
      <c r="B5" s="202" t="s">
        <v>303</v>
      </c>
      <c r="C5" s="49">
        <v>2</v>
      </c>
      <c r="D5" s="49">
        <v>3</v>
      </c>
      <c r="E5" s="50">
        <v>3</v>
      </c>
      <c r="F5" s="211" t="s">
        <v>303</v>
      </c>
      <c r="G5" s="212">
        <v>2</v>
      </c>
      <c r="H5" s="212">
        <v>3</v>
      </c>
      <c r="I5" s="213">
        <v>3</v>
      </c>
      <c r="J5" s="52" t="s">
        <v>46</v>
      </c>
      <c r="K5" s="70">
        <v>2</v>
      </c>
      <c r="L5" s="70">
        <v>3</v>
      </c>
      <c r="M5" s="74">
        <v>3</v>
      </c>
      <c r="N5" s="458" t="s">
        <v>339</v>
      </c>
      <c r="O5" s="459"/>
      <c r="P5" s="70">
        <v>2</v>
      </c>
      <c r="Q5" s="70">
        <v>3</v>
      </c>
      <c r="R5" s="160">
        <v>3</v>
      </c>
      <c r="S5" s="51"/>
      <c r="T5" s="6" t="s">
        <v>13</v>
      </c>
      <c r="U5" s="7">
        <f>SUMIF($C$5:$C$12,"=1",$D$5:$D$12)</f>
        <v>0</v>
      </c>
      <c r="V5" s="7">
        <f>SUMIF($C$5:$C$12,"=2",$D$5:$D$12)</f>
        <v>9</v>
      </c>
      <c r="W5" s="8">
        <f>D26</f>
        <v>11</v>
      </c>
      <c r="X5" s="5">
        <f>U5+V5+W5</f>
        <v>20</v>
      </c>
    </row>
    <row r="6" spans="1:24" ht="16.5">
      <c r="A6" s="388"/>
      <c r="B6" s="57" t="s">
        <v>70</v>
      </c>
      <c r="C6" s="53">
        <v>2</v>
      </c>
      <c r="D6" s="53">
        <v>3</v>
      </c>
      <c r="E6" s="86">
        <v>3</v>
      </c>
      <c r="F6" s="215"/>
      <c r="G6" s="210"/>
      <c r="H6" s="210"/>
      <c r="I6" s="216"/>
      <c r="J6" s="209" t="s">
        <v>333</v>
      </c>
      <c r="K6" s="53">
        <v>2</v>
      </c>
      <c r="L6" s="53">
        <v>3</v>
      </c>
      <c r="M6" s="54">
        <v>3</v>
      </c>
      <c r="N6" s="429" t="s">
        <v>72</v>
      </c>
      <c r="O6" s="430"/>
      <c r="P6" s="53">
        <v>2</v>
      </c>
      <c r="Q6" s="53">
        <v>3</v>
      </c>
      <c r="R6" s="54">
        <v>3</v>
      </c>
      <c r="S6" s="56"/>
      <c r="T6" s="9" t="s">
        <v>14</v>
      </c>
      <c r="U6" s="10">
        <f>SUMIF($G$5:$G$12,"=1",$H$5:$H$12)</f>
        <v>0</v>
      </c>
      <c r="V6" s="10">
        <f>SUMIF($G$5:$G$12,"=2",$H$5:$H$12)</f>
        <v>3</v>
      </c>
      <c r="W6" s="11">
        <f>H26</f>
        <v>17</v>
      </c>
      <c r="X6" s="5">
        <f>U6+V6+W6</f>
        <v>20</v>
      </c>
    </row>
    <row r="7" spans="1:24" ht="17.25">
      <c r="A7" s="388"/>
      <c r="B7" s="58" t="s">
        <v>338</v>
      </c>
      <c r="C7" s="53">
        <v>2</v>
      </c>
      <c r="D7" s="53">
        <v>3</v>
      </c>
      <c r="E7" s="86">
        <v>3</v>
      </c>
      <c r="F7" s="215"/>
      <c r="G7" s="210"/>
      <c r="H7" s="210"/>
      <c r="I7" s="216"/>
      <c r="J7" s="209"/>
      <c r="K7" s="53"/>
      <c r="L7" s="53"/>
      <c r="M7" s="54"/>
      <c r="N7" s="429"/>
      <c r="O7" s="430"/>
      <c r="P7" s="136"/>
      <c r="Q7" s="136"/>
      <c r="R7" s="137"/>
      <c r="S7" s="59"/>
      <c r="T7" s="9" t="s">
        <v>15</v>
      </c>
      <c r="U7" s="10">
        <f>SUMIF($K$5:$K$12,"=1",$L$5:$L$12)</f>
        <v>0</v>
      </c>
      <c r="V7" s="10">
        <f>SUMIF($K$5:$K$12,"=2",$L$5:$L$12)</f>
        <v>6</v>
      </c>
      <c r="W7" s="11">
        <f>L26</f>
        <v>14</v>
      </c>
      <c r="X7" s="5">
        <f>U7+V7+W7</f>
        <v>20</v>
      </c>
    </row>
    <row r="8" spans="1:24" ht="18" thickBot="1">
      <c r="A8" s="388"/>
      <c r="B8" s="58"/>
      <c r="C8" s="53"/>
      <c r="D8" s="53"/>
      <c r="E8" s="54"/>
      <c r="F8" s="214"/>
      <c r="G8" s="130"/>
      <c r="H8" s="130"/>
      <c r="I8" s="131"/>
      <c r="J8" s="73"/>
      <c r="K8" s="53"/>
      <c r="L8" s="53"/>
      <c r="M8" s="54"/>
      <c r="N8" s="429"/>
      <c r="O8" s="430"/>
      <c r="P8" s="136"/>
      <c r="Q8" s="136"/>
      <c r="R8" s="137"/>
      <c r="S8" s="59"/>
      <c r="T8" s="12" t="s">
        <v>16</v>
      </c>
      <c r="U8" s="13">
        <f>SUMIF($P$5:$P$12,"=1",$Q$5:$Q$12)</f>
        <v>0</v>
      </c>
      <c r="V8" s="13">
        <f>SUMIF($P$5:$P$12,"=2",$Q$5:$Q$12)</f>
        <v>6</v>
      </c>
      <c r="W8" s="14">
        <f>Q26</f>
        <v>14</v>
      </c>
      <c r="X8" s="5">
        <f>U8+V8+W8</f>
        <v>20</v>
      </c>
    </row>
    <row r="9" spans="1:24" ht="17.25" thickTop="1">
      <c r="A9" s="388"/>
      <c r="B9" s="52"/>
      <c r="C9" s="70"/>
      <c r="D9" s="70"/>
      <c r="E9" s="74"/>
      <c r="F9" s="52"/>
      <c r="G9" s="70"/>
      <c r="H9" s="70"/>
      <c r="I9" s="74"/>
      <c r="J9" s="73"/>
      <c r="K9" s="70"/>
      <c r="L9" s="70"/>
      <c r="M9" s="74"/>
      <c r="N9" s="436"/>
      <c r="O9" s="457"/>
      <c r="P9" s="53"/>
      <c r="Q9" s="53"/>
      <c r="R9" s="54"/>
      <c r="S9" s="61"/>
      <c r="T9" s="3" t="s">
        <v>17</v>
      </c>
      <c r="U9" s="4">
        <f>SUM(U5:U8)</f>
        <v>0</v>
      </c>
      <c r="V9" s="4">
        <f>SUM(V5:V8)</f>
        <v>24</v>
      </c>
      <c r="W9" s="4">
        <f>SUM(W5:W8)</f>
        <v>56</v>
      </c>
      <c r="X9" s="5">
        <f>SUM(X5:X8)</f>
        <v>80</v>
      </c>
    </row>
    <row r="10" spans="1:24" ht="16.5">
      <c r="A10" s="388"/>
      <c r="B10" s="58"/>
      <c r="C10" s="53"/>
      <c r="D10" s="53"/>
      <c r="E10" s="54"/>
      <c r="F10" s="58"/>
      <c r="G10" s="53"/>
      <c r="H10" s="53"/>
      <c r="I10" s="54"/>
      <c r="J10" s="58"/>
      <c r="K10" s="53"/>
      <c r="L10" s="53"/>
      <c r="M10" s="54"/>
      <c r="N10" s="441"/>
      <c r="O10" s="442"/>
      <c r="P10" s="53"/>
      <c r="Q10" s="53"/>
      <c r="R10" s="54"/>
      <c r="S10" s="61"/>
      <c r="T10" s="5"/>
      <c r="U10" s="5"/>
      <c r="V10" s="5"/>
      <c r="W10" s="5"/>
      <c r="X10" s="5"/>
    </row>
    <row r="11" spans="1:24" ht="16.5">
      <c r="A11" s="388"/>
      <c r="B11" s="58"/>
      <c r="C11" s="53"/>
      <c r="D11" s="53"/>
      <c r="E11" s="54"/>
      <c r="F11" s="60"/>
      <c r="G11" s="53"/>
      <c r="H11" s="53"/>
      <c r="I11" s="54"/>
      <c r="J11" s="62"/>
      <c r="K11" s="53"/>
      <c r="L11" s="53"/>
      <c r="M11" s="54"/>
      <c r="N11" s="434"/>
      <c r="O11" s="435"/>
      <c r="P11" s="53"/>
      <c r="Q11" s="53"/>
      <c r="R11" s="54"/>
      <c r="S11" s="63"/>
      <c r="T11" s="4"/>
      <c r="U11" s="4"/>
      <c r="V11" s="4"/>
      <c r="W11" s="4"/>
      <c r="X11" s="5"/>
    </row>
    <row r="12" spans="1:24" ht="16.5">
      <c r="A12" s="388"/>
      <c r="B12" s="62"/>
      <c r="C12" s="53"/>
      <c r="D12" s="53"/>
      <c r="E12" s="54"/>
      <c r="F12" s="62"/>
      <c r="G12" s="53"/>
      <c r="H12" s="53"/>
      <c r="I12" s="54"/>
      <c r="J12" s="62"/>
      <c r="K12" s="53"/>
      <c r="L12" s="53"/>
      <c r="M12" s="54"/>
      <c r="N12" s="434"/>
      <c r="O12" s="435"/>
      <c r="P12" s="53"/>
      <c r="Q12" s="53"/>
      <c r="R12" s="54"/>
      <c r="S12" s="63"/>
      <c r="T12" s="3" t="s">
        <v>9</v>
      </c>
      <c r="U12" s="1"/>
      <c r="V12" s="4"/>
      <c r="W12" s="4"/>
      <c r="X12" s="5"/>
    </row>
    <row r="13" spans="1:24" ht="17.25" thickBot="1">
      <c r="A13" s="389"/>
      <c r="B13" s="380" t="s">
        <v>7</v>
      </c>
      <c r="C13" s="381"/>
      <c r="D13" s="64">
        <f>SUM(D5:D12)</f>
        <v>9</v>
      </c>
      <c r="E13" s="65">
        <f>SUM(E5:E12)</f>
        <v>9</v>
      </c>
      <c r="F13" s="412" t="s">
        <v>7</v>
      </c>
      <c r="G13" s="413"/>
      <c r="H13" s="66">
        <f>SUM(H5:H12)</f>
        <v>3</v>
      </c>
      <c r="I13" s="66">
        <f>SUM(I5:I12)</f>
        <v>3</v>
      </c>
      <c r="J13" s="412" t="s">
        <v>7</v>
      </c>
      <c r="K13" s="413"/>
      <c r="L13" s="67">
        <f>SUM(L5:L12)</f>
        <v>6</v>
      </c>
      <c r="M13" s="68">
        <f>SUM(M5:M12)</f>
        <v>6</v>
      </c>
      <c r="N13" s="380" t="s">
        <v>7</v>
      </c>
      <c r="O13" s="440"/>
      <c r="P13" s="381"/>
      <c r="Q13" s="64">
        <f>SUM(Q5:Q12)</f>
        <v>6</v>
      </c>
      <c r="R13" s="65">
        <f>SUM(R5:R12)</f>
        <v>6</v>
      </c>
      <c r="S13" s="63"/>
      <c r="T13" s="5" t="s">
        <v>10</v>
      </c>
      <c r="U13" s="3" t="s">
        <v>97</v>
      </c>
      <c r="V13" s="3" t="s">
        <v>11</v>
      </c>
      <c r="W13" s="3" t="s">
        <v>12</v>
      </c>
      <c r="X13" s="4"/>
    </row>
    <row r="14" spans="1:24" ht="18" customHeight="1" thickTop="1">
      <c r="A14" s="382" t="s">
        <v>2</v>
      </c>
      <c r="B14" s="69" t="s">
        <v>117</v>
      </c>
      <c r="C14" s="70">
        <v>5</v>
      </c>
      <c r="D14" s="71">
        <v>2</v>
      </c>
      <c r="E14" s="72">
        <v>2</v>
      </c>
      <c r="F14" s="69" t="s">
        <v>39</v>
      </c>
      <c r="G14" s="71">
        <v>5</v>
      </c>
      <c r="H14" s="71">
        <v>3</v>
      </c>
      <c r="I14" s="72">
        <v>3</v>
      </c>
      <c r="J14" s="69" t="s">
        <v>30</v>
      </c>
      <c r="K14" s="71">
        <v>5</v>
      </c>
      <c r="L14" s="71">
        <v>3</v>
      </c>
      <c r="M14" s="72">
        <v>3</v>
      </c>
      <c r="N14" s="436" t="s">
        <v>114</v>
      </c>
      <c r="O14" s="447"/>
      <c r="P14" s="70">
        <v>5</v>
      </c>
      <c r="Q14" s="70">
        <v>3</v>
      </c>
      <c r="R14" s="74">
        <v>3</v>
      </c>
      <c r="S14" s="59"/>
      <c r="T14" s="6" t="s">
        <v>13</v>
      </c>
      <c r="U14" s="7">
        <f>SUMIF($C$5:$C$12,"=1",$E$5:$E$12)</f>
        <v>0</v>
      </c>
      <c r="V14" s="7">
        <f>SUMIF($C$5:$C$12,"=2",$D$5:$D$12)</f>
        <v>9</v>
      </c>
      <c r="W14" s="8">
        <f>E26</f>
        <v>11</v>
      </c>
      <c r="X14" s="5">
        <f>U14+V14+W14</f>
        <v>20</v>
      </c>
    </row>
    <row r="15" spans="1:24" ht="17.25">
      <c r="A15" s="383"/>
      <c r="B15" s="73" t="s">
        <v>343</v>
      </c>
      <c r="C15" s="70">
        <v>5</v>
      </c>
      <c r="D15" s="70">
        <v>3</v>
      </c>
      <c r="E15" s="74">
        <v>3</v>
      </c>
      <c r="F15" s="73" t="s">
        <v>89</v>
      </c>
      <c r="G15" s="70">
        <v>5</v>
      </c>
      <c r="H15" s="70">
        <v>3</v>
      </c>
      <c r="I15" s="74">
        <v>3</v>
      </c>
      <c r="J15" s="73" t="s">
        <v>21</v>
      </c>
      <c r="K15" s="70">
        <v>5</v>
      </c>
      <c r="L15" s="70">
        <v>3</v>
      </c>
      <c r="M15" s="74">
        <v>3</v>
      </c>
      <c r="N15" s="436" t="s">
        <v>209</v>
      </c>
      <c r="O15" s="447"/>
      <c r="P15" s="70">
        <v>5</v>
      </c>
      <c r="Q15" s="70">
        <v>3</v>
      </c>
      <c r="R15" s="74">
        <v>3</v>
      </c>
      <c r="S15" s="59"/>
      <c r="T15" s="9" t="s">
        <v>14</v>
      </c>
      <c r="U15" s="10">
        <f>SUMIF($G$5:$G$12,"=1",$I$5:$I$12)</f>
        <v>0</v>
      </c>
      <c r="V15" s="10">
        <f>SUMIF($G$5:$G$12,"=2",$H$5:$H$12)</f>
        <v>3</v>
      </c>
      <c r="W15" s="11">
        <f>I26</f>
        <v>17</v>
      </c>
      <c r="X15" s="5">
        <f>U15+V15+W15</f>
        <v>20</v>
      </c>
    </row>
    <row r="16" spans="1:24" ht="17.25">
      <c r="A16" s="383"/>
      <c r="B16" s="57" t="s">
        <v>222</v>
      </c>
      <c r="C16" s="53">
        <v>5</v>
      </c>
      <c r="D16" s="53">
        <v>3</v>
      </c>
      <c r="E16" s="54">
        <v>3</v>
      </c>
      <c r="F16" s="73" t="s">
        <v>261</v>
      </c>
      <c r="G16" s="70">
        <v>5</v>
      </c>
      <c r="H16" s="70">
        <v>3</v>
      </c>
      <c r="I16" s="74">
        <v>3</v>
      </c>
      <c r="J16" s="73" t="s">
        <v>31</v>
      </c>
      <c r="K16" s="70">
        <v>5</v>
      </c>
      <c r="L16" s="70">
        <v>3</v>
      </c>
      <c r="M16" s="74">
        <v>3</v>
      </c>
      <c r="N16" s="436" t="s">
        <v>221</v>
      </c>
      <c r="O16" s="457"/>
      <c r="P16" s="70">
        <v>5</v>
      </c>
      <c r="Q16" s="70">
        <v>3</v>
      </c>
      <c r="R16" s="74">
        <v>3</v>
      </c>
      <c r="S16" s="59"/>
      <c r="T16" s="9" t="s">
        <v>15</v>
      </c>
      <c r="U16" s="10">
        <f>SUMIF($K$5:$K$12,"=1",$M$5:$M$12)</f>
        <v>0</v>
      </c>
      <c r="V16" s="10">
        <f>SUMIF($K$5:$K$12,"=2",$L$5:$L$12)</f>
        <v>6</v>
      </c>
      <c r="W16" s="11">
        <f>M26</f>
        <v>14</v>
      </c>
      <c r="X16" s="5">
        <f>U16+V16+W16</f>
        <v>20</v>
      </c>
    </row>
    <row r="17" spans="1:24" ht="18" thickBot="1">
      <c r="A17" s="383"/>
      <c r="B17" s="52" t="s">
        <v>58</v>
      </c>
      <c r="C17" s="70">
        <v>5</v>
      </c>
      <c r="D17" s="70">
        <v>3</v>
      </c>
      <c r="E17" s="74">
        <v>3</v>
      </c>
      <c r="F17" s="73" t="s">
        <v>199</v>
      </c>
      <c r="G17" s="70">
        <v>5</v>
      </c>
      <c r="H17" s="70">
        <v>3</v>
      </c>
      <c r="I17" s="74">
        <v>3</v>
      </c>
      <c r="J17" s="52" t="s">
        <v>203</v>
      </c>
      <c r="K17" s="70">
        <v>5</v>
      </c>
      <c r="L17" s="70">
        <v>3</v>
      </c>
      <c r="M17" s="74">
        <v>3</v>
      </c>
      <c r="N17" s="436" t="s">
        <v>208</v>
      </c>
      <c r="O17" s="447"/>
      <c r="P17" s="70">
        <v>5</v>
      </c>
      <c r="Q17" s="70">
        <v>3</v>
      </c>
      <c r="R17" s="74">
        <v>3</v>
      </c>
      <c r="S17" s="59"/>
      <c r="T17" s="12" t="s">
        <v>16</v>
      </c>
      <c r="U17" s="13">
        <f>SUMIF($P$5:$P$12,"=1",$R$5:$R$12)</f>
        <v>0</v>
      </c>
      <c r="V17" s="13">
        <f>SUMIF($P$5:$P$12,"=2",$Q$5:$Q$12)</f>
        <v>6</v>
      </c>
      <c r="W17" s="14">
        <f>R26</f>
        <v>14</v>
      </c>
      <c r="X17" s="5">
        <f>U17+V17+W17</f>
        <v>20</v>
      </c>
    </row>
    <row r="18" spans="1:24" ht="17.25" thickTop="1">
      <c r="A18" s="383"/>
      <c r="B18" s="60" t="s">
        <v>190</v>
      </c>
      <c r="C18" s="53">
        <v>5</v>
      </c>
      <c r="D18" s="53">
        <v>2</v>
      </c>
      <c r="E18" s="54">
        <v>2</v>
      </c>
      <c r="F18" s="73" t="s">
        <v>52</v>
      </c>
      <c r="G18" s="70">
        <v>5</v>
      </c>
      <c r="H18" s="70">
        <v>3</v>
      </c>
      <c r="I18" s="74">
        <v>3</v>
      </c>
      <c r="J18" s="73" t="s">
        <v>201</v>
      </c>
      <c r="K18" s="70">
        <v>5</v>
      </c>
      <c r="L18" s="70">
        <v>3</v>
      </c>
      <c r="M18" s="74">
        <v>3</v>
      </c>
      <c r="N18" s="436" t="s">
        <v>153</v>
      </c>
      <c r="O18" s="447"/>
      <c r="P18" s="70">
        <v>5</v>
      </c>
      <c r="Q18" s="70">
        <v>3</v>
      </c>
      <c r="R18" s="74">
        <v>3</v>
      </c>
      <c r="S18" s="56"/>
      <c r="T18" s="3" t="s">
        <v>17</v>
      </c>
      <c r="U18" s="4">
        <f>SUM(U14:U17)</f>
        <v>0</v>
      </c>
      <c r="V18" s="4">
        <f>SUM(V14:V17)</f>
        <v>24</v>
      </c>
      <c r="W18" s="4">
        <f>SUM(W14:W17)</f>
        <v>56</v>
      </c>
      <c r="X18" s="5">
        <f>SUM(X14:X17)</f>
        <v>80</v>
      </c>
    </row>
    <row r="19" spans="1:19" ht="16.5">
      <c r="A19" s="383"/>
      <c r="B19" s="58" t="s">
        <v>197</v>
      </c>
      <c r="C19" s="53">
        <v>5</v>
      </c>
      <c r="D19" s="53">
        <v>3</v>
      </c>
      <c r="E19" s="54">
        <v>3</v>
      </c>
      <c r="F19" s="73" t="s">
        <v>226</v>
      </c>
      <c r="G19" s="70">
        <v>5</v>
      </c>
      <c r="H19" s="70">
        <v>3</v>
      </c>
      <c r="I19" s="74">
        <v>3</v>
      </c>
      <c r="J19" s="26" t="s">
        <v>164</v>
      </c>
      <c r="K19" s="27">
        <v>5</v>
      </c>
      <c r="L19" s="27">
        <v>3</v>
      </c>
      <c r="M19" s="85">
        <v>3</v>
      </c>
      <c r="N19" s="436" t="s">
        <v>228</v>
      </c>
      <c r="O19" s="457"/>
      <c r="P19" s="70">
        <v>5</v>
      </c>
      <c r="Q19" s="70">
        <v>3</v>
      </c>
      <c r="R19" s="74">
        <v>3</v>
      </c>
      <c r="S19" s="56"/>
    </row>
    <row r="20" spans="1:19" ht="16.5">
      <c r="A20" s="383"/>
      <c r="B20" s="73" t="s">
        <v>232</v>
      </c>
      <c r="C20" s="70">
        <v>5</v>
      </c>
      <c r="D20" s="70">
        <v>2</v>
      </c>
      <c r="E20" s="74">
        <v>2</v>
      </c>
      <c r="F20" s="240" t="s">
        <v>233</v>
      </c>
      <c r="G20" s="241">
        <v>5</v>
      </c>
      <c r="H20" s="241">
        <v>3</v>
      </c>
      <c r="I20" s="242">
        <v>3</v>
      </c>
      <c r="J20" s="73" t="s">
        <v>241</v>
      </c>
      <c r="K20" s="27">
        <v>5</v>
      </c>
      <c r="L20" s="27">
        <v>3</v>
      </c>
      <c r="M20" s="85">
        <v>3</v>
      </c>
      <c r="N20" s="436" t="s">
        <v>244</v>
      </c>
      <c r="O20" s="447"/>
      <c r="P20" s="70">
        <v>5</v>
      </c>
      <c r="Q20" s="70">
        <v>3</v>
      </c>
      <c r="R20" s="74">
        <v>3</v>
      </c>
      <c r="S20" s="75"/>
    </row>
    <row r="21" spans="1:19" ht="16.5">
      <c r="A21" s="383"/>
      <c r="B21" s="73" t="s">
        <v>116</v>
      </c>
      <c r="C21" s="70">
        <v>5</v>
      </c>
      <c r="D21" s="70">
        <v>3</v>
      </c>
      <c r="E21" s="74">
        <v>3</v>
      </c>
      <c r="F21" s="73" t="s">
        <v>74</v>
      </c>
      <c r="G21" s="70">
        <v>5</v>
      </c>
      <c r="H21" s="70">
        <v>3</v>
      </c>
      <c r="I21" s="74">
        <v>3</v>
      </c>
      <c r="J21" s="73" t="s">
        <v>265</v>
      </c>
      <c r="K21" s="70">
        <v>5</v>
      </c>
      <c r="L21" s="70">
        <v>2</v>
      </c>
      <c r="M21" s="74">
        <v>2</v>
      </c>
      <c r="N21" s="436" t="s">
        <v>266</v>
      </c>
      <c r="O21" s="447"/>
      <c r="P21" s="53">
        <v>5</v>
      </c>
      <c r="Q21" s="53">
        <v>2</v>
      </c>
      <c r="R21" s="54">
        <v>2</v>
      </c>
      <c r="S21" s="75"/>
    </row>
    <row r="22" spans="1:19" ht="16.5">
      <c r="A22" s="383"/>
      <c r="B22" s="57" t="s">
        <v>300</v>
      </c>
      <c r="C22" s="53">
        <v>5</v>
      </c>
      <c r="D22" s="53">
        <v>3</v>
      </c>
      <c r="E22" s="54">
        <v>3</v>
      </c>
      <c r="F22" s="73" t="s">
        <v>301</v>
      </c>
      <c r="G22" s="70">
        <v>5</v>
      </c>
      <c r="H22" s="70">
        <v>3</v>
      </c>
      <c r="I22" s="74">
        <v>3</v>
      </c>
      <c r="J22" s="73" t="s">
        <v>65</v>
      </c>
      <c r="K22" s="70">
        <v>5</v>
      </c>
      <c r="L22" s="70">
        <v>3</v>
      </c>
      <c r="M22" s="74">
        <v>3</v>
      </c>
      <c r="N22" s="436" t="s">
        <v>332</v>
      </c>
      <c r="O22" s="447"/>
      <c r="P22" s="70">
        <v>5</v>
      </c>
      <c r="Q22" s="70">
        <v>3</v>
      </c>
      <c r="R22" s="74">
        <v>3</v>
      </c>
      <c r="S22" s="75"/>
    </row>
    <row r="23" spans="1:19" ht="16.5">
      <c r="A23" s="383"/>
      <c r="B23" s="73" t="s">
        <v>328</v>
      </c>
      <c r="C23" s="70">
        <v>5</v>
      </c>
      <c r="D23" s="70">
        <v>2</v>
      </c>
      <c r="E23" s="74">
        <v>2</v>
      </c>
      <c r="F23" s="73" t="s">
        <v>118</v>
      </c>
      <c r="G23" s="70">
        <v>5</v>
      </c>
      <c r="H23" s="70">
        <v>3</v>
      </c>
      <c r="I23" s="74">
        <v>3</v>
      </c>
      <c r="J23" s="73"/>
      <c r="K23" s="70"/>
      <c r="L23" s="70"/>
      <c r="M23" s="74"/>
      <c r="N23" s="445" t="s">
        <v>366</v>
      </c>
      <c r="O23" s="446"/>
      <c r="P23" s="208">
        <v>5</v>
      </c>
      <c r="Q23" s="208">
        <v>2</v>
      </c>
      <c r="R23" s="246">
        <v>2</v>
      </c>
      <c r="S23" s="75"/>
    </row>
    <row r="24" spans="1:19" ht="16.5">
      <c r="A24" s="383"/>
      <c r="B24" s="240" t="s">
        <v>356</v>
      </c>
      <c r="C24" s="241">
        <v>5</v>
      </c>
      <c r="D24" s="241">
        <v>2</v>
      </c>
      <c r="E24" s="242">
        <v>2</v>
      </c>
      <c r="F24" s="228" t="s">
        <v>354</v>
      </c>
      <c r="G24" s="229">
        <v>5</v>
      </c>
      <c r="H24" s="229">
        <v>2</v>
      </c>
      <c r="I24" s="230">
        <v>2</v>
      </c>
      <c r="J24" s="73"/>
      <c r="K24" s="70"/>
      <c r="L24" s="70"/>
      <c r="M24" s="74"/>
      <c r="N24" s="445" t="s">
        <v>367</v>
      </c>
      <c r="O24" s="446"/>
      <c r="P24" s="208">
        <v>5</v>
      </c>
      <c r="Q24" s="208">
        <v>3</v>
      </c>
      <c r="R24" s="246">
        <v>3</v>
      </c>
      <c r="S24" s="75"/>
    </row>
    <row r="25" spans="1:18" ht="16.5">
      <c r="A25" s="383"/>
      <c r="B25" s="73"/>
      <c r="C25" s="70"/>
      <c r="D25" s="70"/>
      <c r="E25" s="74"/>
      <c r="F25" s="58" t="s">
        <v>355</v>
      </c>
      <c r="G25" s="53">
        <v>5</v>
      </c>
      <c r="H25" s="53">
        <v>3</v>
      </c>
      <c r="I25" s="54">
        <v>3</v>
      </c>
      <c r="J25" s="73"/>
      <c r="K25" s="70"/>
      <c r="L25" s="70"/>
      <c r="M25" s="74"/>
      <c r="N25" s="445" t="s">
        <v>368</v>
      </c>
      <c r="O25" s="446"/>
      <c r="P25" s="208">
        <v>5</v>
      </c>
      <c r="Q25" s="208">
        <v>3</v>
      </c>
      <c r="R25" s="246">
        <v>3</v>
      </c>
    </row>
    <row r="26" spans="1:18" ht="16.5">
      <c r="A26" s="383"/>
      <c r="B26" s="414" t="s">
        <v>3</v>
      </c>
      <c r="C26" s="415"/>
      <c r="D26" s="66">
        <v>11</v>
      </c>
      <c r="E26" s="76">
        <v>11</v>
      </c>
      <c r="F26" s="414" t="s">
        <v>3</v>
      </c>
      <c r="G26" s="415"/>
      <c r="H26" s="66">
        <v>17</v>
      </c>
      <c r="I26" s="76">
        <v>17</v>
      </c>
      <c r="J26" s="414" t="s">
        <v>3</v>
      </c>
      <c r="K26" s="415"/>
      <c r="L26" s="66">
        <v>14</v>
      </c>
      <c r="M26" s="76">
        <v>14</v>
      </c>
      <c r="N26" s="455" t="s">
        <v>3</v>
      </c>
      <c r="O26" s="456"/>
      <c r="P26" s="418"/>
      <c r="Q26" s="66">
        <v>14</v>
      </c>
      <c r="R26" s="76">
        <v>14</v>
      </c>
    </row>
    <row r="27" spans="1:18" ht="17.25" thickBot="1">
      <c r="A27" s="384"/>
      <c r="B27" s="390" t="s">
        <v>4</v>
      </c>
      <c r="C27" s="391"/>
      <c r="D27" s="77">
        <f>D13+D26</f>
        <v>20</v>
      </c>
      <c r="E27" s="65">
        <f>E13+E26</f>
        <v>20</v>
      </c>
      <c r="F27" s="390" t="s">
        <v>4</v>
      </c>
      <c r="G27" s="391"/>
      <c r="H27" s="77">
        <f>H13+H26</f>
        <v>20</v>
      </c>
      <c r="I27" s="65">
        <f>I13+I26</f>
        <v>20</v>
      </c>
      <c r="J27" s="390" t="s">
        <v>4</v>
      </c>
      <c r="K27" s="391"/>
      <c r="L27" s="77">
        <f>L13+L26</f>
        <v>20</v>
      </c>
      <c r="M27" s="65">
        <f>M13+M26</f>
        <v>20</v>
      </c>
      <c r="N27" s="449" t="s">
        <v>4</v>
      </c>
      <c r="O27" s="450"/>
      <c r="P27" s="392"/>
      <c r="Q27" s="77">
        <f>Q13+Q26</f>
        <v>20</v>
      </c>
      <c r="R27" s="65">
        <f>R13+R26</f>
        <v>20</v>
      </c>
    </row>
    <row r="28" spans="1:21" ht="16.5">
      <c r="A28" s="395" t="s">
        <v>133</v>
      </c>
      <c r="B28" s="431"/>
      <c r="C28" s="408" t="s">
        <v>134</v>
      </c>
      <c r="D28" s="409"/>
      <c r="E28" s="410"/>
      <c r="F28" s="78" t="s">
        <v>135</v>
      </c>
      <c r="G28" s="408" t="s">
        <v>136</v>
      </c>
      <c r="H28" s="409"/>
      <c r="I28" s="410"/>
      <c r="J28" s="78" t="s">
        <v>137</v>
      </c>
      <c r="K28" s="453" t="s">
        <v>138</v>
      </c>
      <c r="L28" s="454"/>
      <c r="M28" s="408" t="s">
        <v>139</v>
      </c>
      <c r="N28" s="410"/>
      <c r="O28" s="78" t="s">
        <v>140</v>
      </c>
      <c r="P28" s="408" t="s">
        <v>141</v>
      </c>
      <c r="Q28" s="451"/>
      <c r="R28" s="452"/>
      <c r="T28" s="79"/>
      <c r="U28" s="79"/>
    </row>
    <row r="29" spans="1:18" ht="18" thickBot="1">
      <c r="A29" s="380" t="s">
        <v>142</v>
      </c>
      <c r="B29" s="448"/>
      <c r="C29" s="400" t="s">
        <v>111</v>
      </c>
      <c r="D29" s="401"/>
      <c r="E29" s="402"/>
      <c r="F29" s="80" t="s">
        <v>302</v>
      </c>
      <c r="G29" s="400" t="s">
        <v>111</v>
      </c>
      <c r="H29" s="401"/>
      <c r="I29" s="402"/>
      <c r="J29" s="81" t="s">
        <v>111</v>
      </c>
      <c r="K29" s="400" t="s">
        <v>315</v>
      </c>
      <c r="L29" s="402"/>
      <c r="M29" s="400" t="s">
        <v>316</v>
      </c>
      <c r="N29" s="402"/>
      <c r="O29" s="80" t="s">
        <v>315</v>
      </c>
      <c r="P29" s="400" t="s">
        <v>144</v>
      </c>
      <c r="Q29" s="432"/>
      <c r="R29" s="433"/>
    </row>
    <row r="30" spans="2:19" ht="16.5">
      <c r="B30" s="419" t="s">
        <v>304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2"/>
    </row>
    <row r="31" spans="2:19" ht="16.5">
      <c r="B31" s="335" t="s">
        <v>92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82"/>
      <c r="S31" s="82"/>
    </row>
    <row r="32" spans="2:17" ht="16.5"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2:17" ht="16.5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</row>
  </sheetData>
  <sheetProtection/>
  <mergeCells count="60">
    <mergeCell ref="N3:R3"/>
    <mergeCell ref="N4:O4"/>
    <mergeCell ref="A1:R1"/>
    <mergeCell ref="A2:D2"/>
    <mergeCell ref="E2:I2"/>
    <mergeCell ref="J2:R2"/>
    <mergeCell ref="A3:A4"/>
    <mergeCell ref="B3:E3"/>
    <mergeCell ref="F3:I3"/>
    <mergeCell ref="J3:M3"/>
    <mergeCell ref="N20:O20"/>
    <mergeCell ref="N21:O21"/>
    <mergeCell ref="A5:A13"/>
    <mergeCell ref="N7:O7"/>
    <mergeCell ref="N8:O8"/>
    <mergeCell ref="N9:O9"/>
    <mergeCell ref="N10:O10"/>
    <mergeCell ref="N11:O11"/>
    <mergeCell ref="N12:O12"/>
    <mergeCell ref="B13:C13"/>
    <mergeCell ref="N5:O5"/>
    <mergeCell ref="F13:G13"/>
    <mergeCell ref="J13:K13"/>
    <mergeCell ref="N13:P13"/>
    <mergeCell ref="N6:O6"/>
    <mergeCell ref="A14:A27"/>
    <mergeCell ref="N14:O14"/>
    <mergeCell ref="N15:O15"/>
    <mergeCell ref="N16:O16"/>
    <mergeCell ref="N17:O17"/>
    <mergeCell ref="N18:O18"/>
    <mergeCell ref="N19:O19"/>
    <mergeCell ref="B27:C27"/>
    <mergeCell ref="F27:G27"/>
    <mergeCell ref="N22:O22"/>
    <mergeCell ref="B26:C26"/>
    <mergeCell ref="F26:G26"/>
    <mergeCell ref="J26:K26"/>
    <mergeCell ref="N26:P26"/>
    <mergeCell ref="J27:K27"/>
    <mergeCell ref="A28:B28"/>
    <mergeCell ref="C28:E28"/>
    <mergeCell ref="G28:I28"/>
    <mergeCell ref="K28:L28"/>
    <mergeCell ref="N27:P27"/>
    <mergeCell ref="N23:O23"/>
    <mergeCell ref="N25:O25"/>
    <mergeCell ref="N24:O24"/>
    <mergeCell ref="M28:N28"/>
    <mergeCell ref="P28:R28"/>
    <mergeCell ref="B32:Q32"/>
    <mergeCell ref="B33:Q33"/>
    <mergeCell ref="A29:B29"/>
    <mergeCell ref="C29:E29"/>
    <mergeCell ref="G29:I29"/>
    <mergeCell ref="K29:L29"/>
    <mergeCell ref="M29:N29"/>
    <mergeCell ref="P29:R29"/>
    <mergeCell ref="B30:R30"/>
    <mergeCell ref="B31:Q3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Dahan</cp:lastModifiedBy>
  <cp:lastPrinted>2017-02-25T15:14:32Z</cp:lastPrinted>
  <dcterms:created xsi:type="dcterms:W3CDTF">2004-11-27T17:27:21Z</dcterms:created>
  <dcterms:modified xsi:type="dcterms:W3CDTF">2017-03-19T03:36:01Z</dcterms:modified>
  <cp:category/>
  <cp:version/>
  <cp:contentType/>
  <cp:contentStatus/>
</cp:coreProperties>
</file>